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5195" windowHeight="7680" tabRatio="819"/>
  </bookViews>
  <sheets>
    <sheet name="Toledo-Argés" sheetId="14" r:id="rId1"/>
    <sheet name="Toledo-Cobisa" sheetId="7" r:id="rId2"/>
    <sheet name="Nambroca-TO" sheetId="13" r:id="rId3"/>
    <sheet name="Bargas-TO" sheetId="15" r:id="rId4"/>
    <sheet name="Olías-TO" sheetId="5" r:id="rId5"/>
    <sheet name="Burgillos-TO" sheetId="10" r:id="rId6"/>
    <sheet name="Mocejón-TO" sheetId="12" r:id="rId7"/>
  </sheets>
  <definedNames>
    <definedName name="_xlnm.Print_Area" localSheetId="0">'Toledo-Argés'!$A$1:$AD$50</definedName>
    <definedName name="_xlnm.Print_Area" localSheetId="1">'Toledo-Cobisa'!$A$1:$AD$50</definedName>
  </definedNames>
  <calcPr calcId="145621"/>
</workbook>
</file>

<file path=xl/calcChain.xml><?xml version="1.0" encoding="utf-8"?>
<calcChain xmlns="http://schemas.openxmlformats.org/spreadsheetml/2006/main">
  <c r="Z10" i="15" l="1"/>
  <c r="Z11" i="15" s="1"/>
  <c r="Z12" i="15" s="1"/>
  <c r="Z13" i="15" s="1"/>
  <c r="Z14" i="15" s="1"/>
  <c r="Z16" i="15" s="1"/>
  <c r="Y10" i="15"/>
  <c r="Y11" i="15" s="1"/>
  <c r="Y12" i="15" s="1"/>
  <c r="Y13" i="15" s="1"/>
  <c r="Y14" i="15" s="1"/>
  <c r="Y16" i="15" s="1"/>
  <c r="X10" i="15"/>
  <c r="X11" i="15" s="1"/>
  <c r="X12" i="15" s="1"/>
  <c r="X13" i="15" s="1"/>
  <c r="X14" i="15" s="1"/>
  <c r="X16" i="15" s="1"/>
  <c r="P23" i="15"/>
  <c r="P24" i="15" s="1"/>
  <c r="P25" i="15" s="1"/>
  <c r="P26" i="15" s="1"/>
  <c r="P27" i="15" s="1"/>
  <c r="V10" i="15"/>
  <c r="V11" i="15" s="1"/>
  <c r="V12" i="15" s="1"/>
  <c r="V13" i="15" s="1"/>
  <c r="V14" i="15" s="1"/>
  <c r="V16" i="15" s="1"/>
  <c r="U10" i="15"/>
  <c r="U11" i="15" s="1"/>
  <c r="U12" i="15" s="1"/>
  <c r="U13" i="15" s="1"/>
  <c r="U14" i="15" s="1"/>
  <c r="U16" i="15" s="1"/>
  <c r="T10" i="15"/>
  <c r="T11" i="15" s="1"/>
  <c r="T12" i="15" s="1"/>
  <c r="T13" i="15" s="1"/>
  <c r="T14" i="15" s="1"/>
  <c r="T16" i="15" s="1"/>
  <c r="S10" i="15"/>
  <c r="S11" i="15" s="1"/>
  <c r="S12" i="15" s="1"/>
  <c r="S13" i="15" s="1"/>
  <c r="S14" i="15" s="1"/>
  <c r="S16" i="15" s="1"/>
  <c r="R10" i="15"/>
  <c r="R11" i="15" s="1"/>
  <c r="R12" i="15" s="1"/>
  <c r="R13" i="15" s="1"/>
  <c r="R14" i="15" s="1"/>
  <c r="R16" i="15" s="1"/>
  <c r="Q10" i="15"/>
  <c r="Q11" i="15" s="1"/>
  <c r="Q12" i="15" s="1"/>
  <c r="Q13" i="15" s="1"/>
  <c r="Q14" i="15" s="1"/>
  <c r="Q16" i="15" s="1"/>
  <c r="P10" i="15"/>
  <c r="P11" i="15" s="1"/>
  <c r="P12" i="15" s="1"/>
  <c r="P13" i="15" s="1"/>
  <c r="P14" i="15" s="1"/>
  <c r="P16" i="15" s="1"/>
  <c r="G34" i="15"/>
  <c r="F34" i="15"/>
  <c r="M10" i="15"/>
  <c r="M11" i="15" s="1"/>
  <c r="M12" i="15" s="1"/>
  <c r="M13" i="15" s="1"/>
  <c r="M14" i="15" s="1"/>
  <c r="M16" i="15" s="1"/>
  <c r="M17" i="15" s="1"/>
  <c r="M18" i="15" s="1"/>
  <c r="M19" i="15" s="1"/>
  <c r="L10" i="15"/>
  <c r="L11" i="15" s="1"/>
  <c r="L12" i="15" s="1"/>
  <c r="L13" i="15" s="1"/>
  <c r="L14" i="15" s="1"/>
  <c r="L16" i="15" s="1"/>
  <c r="L17" i="15" s="1"/>
  <c r="L18" i="15" s="1"/>
  <c r="L19" i="15" s="1"/>
  <c r="K10" i="15"/>
  <c r="K11" i="15" s="1"/>
  <c r="K12" i="15" s="1"/>
  <c r="K13" i="15" s="1"/>
  <c r="K14" i="15" s="1"/>
  <c r="K16" i="15" s="1"/>
  <c r="K17" i="15" s="1"/>
  <c r="K18" i="15" s="1"/>
  <c r="K19" i="15" s="1"/>
  <c r="J10" i="15"/>
  <c r="J11" i="15" s="1"/>
  <c r="J12" i="15" s="1"/>
  <c r="J13" i="15" s="1"/>
  <c r="J14" i="15" s="1"/>
  <c r="J16" i="15" s="1"/>
  <c r="J17" i="15" s="1"/>
  <c r="J18" i="15" s="1"/>
  <c r="J19" i="15" s="1"/>
  <c r="I10" i="15"/>
  <c r="I11" i="15" s="1"/>
  <c r="I12" i="15" s="1"/>
  <c r="I13" i="15" s="1"/>
  <c r="I14" i="15" s="1"/>
  <c r="I16" i="15" s="1"/>
  <c r="I17" i="15" s="1"/>
  <c r="I18" i="15" s="1"/>
  <c r="I19" i="15" s="1"/>
  <c r="H10" i="15"/>
  <c r="H11" i="15" s="1"/>
  <c r="H12" i="15" s="1"/>
  <c r="H13" i="15" s="1"/>
  <c r="H14" i="15" s="1"/>
  <c r="H16" i="15" s="1"/>
  <c r="H17" i="15" s="1"/>
  <c r="H18" i="15" s="1"/>
  <c r="H19" i="15" s="1"/>
  <c r="G10" i="15"/>
  <c r="G11" i="15" s="1"/>
  <c r="G12" i="15" s="1"/>
  <c r="G13" i="15" s="1"/>
  <c r="G14" i="15" s="1"/>
  <c r="G16" i="15" s="1"/>
  <c r="G17" i="15" s="1"/>
  <c r="G18" i="15" s="1"/>
  <c r="G19" i="15" s="1"/>
  <c r="F10" i="15"/>
  <c r="F11" i="15" s="1"/>
  <c r="F12" i="15" s="1"/>
  <c r="F13" i="15" s="1"/>
  <c r="F14" i="15" s="1"/>
  <c r="F16" i="15" s="1"/>
  <c r="F17" i="15" s="1"/>
  <c r="F18" i="15" s="1"/>
  <c r="F19" i="15" s="1"/>
  <c r="R17" i="15" l="1"/>
  <c r="R18" i="15" s="1"/>
  <c r="R19" i="15" s="1"/>
  <c r="T17" i="15"/>
  <c r="T18" i="15" s="1"/>
  <c r="T19" i="15" s="1"/>
  <c r="V17" i="15"/>
  <c r="V18" i="15" s="1"/>
  <c r="V19" i="15" s="1"/>
  <c r="U17" i="15"/>
  <c r="U18" i="15" s="1"/>
  <c r="U19" i="15" s="1"/>
  <c r="G22" i="15"/>
  <c r="G23" i="15" s="1"/>
  <c r="G24" i="15" s="1"/>
  <c r="G25" i="15" s="1"/>
  <c r="G26" i="15" s="1"/>
  <c r="G27" i="15" s="1"/>
  <c r="G20" i="15"/>
  <c r="I22" i="15"/>
  <c r="I23" i="15" s="1"/>
  <c r="I24" i="15" s="1"/>
  <c r="I25" i="15" s="1"/>
  <c r="I26" i="15" s="1"/>
  <c r="I27" i="15" s="1"/>
  <c r="I20" i="15"/>
  <c r="K22" i="15"/>
  <c r="K23" i="15" s="1"/>
  <c r="K24" i="15" s="1"/>
  <c r="K25" i="15" s="1"/>
  <c r="K26" i="15" s="1"/>
  <c r="K27" i="15" s="1"/>
  <c r="K20" i="15"/>
  <c r="M22" i="15"/>
  <c r="M23" i="15" s="1"/>
  <c r="M24" i="15" s="1"/>
  <c r="M25" i="15" s="1"/>
  <c r="M26" i="15" s="1"/>
  <c r="M27" i="15" s="1"/>
  <c r="M20" i="15"/>
  <c r="F22" i="15"/>
  <c r="F23" i="15" s="1"/>
  <c r="F20" i="15"/>
  <c r="H22" i="15"/>
  <c r="H23" i="15" s="1"/>
  <c r="H24" i="15" s="1"/>
  <c r="H25" i="15" s="1"/>
  <c r="H26" i="15" s="1"/>
  <c r="H27" i="15" s="1"/>
  <c r="H20" i="15"/>
  <c r="J22" i="15"/>
  <c r="J23" i="15" s="1"/>
  <c r="J24" i="15" s="1"/>
  <c r="J25" i="15" s="1"/>
  <c r="J26" i="15" s="1"/>
  <c r="J27" i="15" s="1"/>
  <c r="J20" i="15"/>
  <c r="L22" i="15"/>
  <c r="L23" i="15" s="1"/>
  <c r="L24" i="15" s="1"/>
  <c r="L25" i="15" s="1"/>
  <c r="L26" i="15" s="1"/>
  <c r="L27" i="15" s="1"/>
  <c r="L20" i="15"/>
  <c r="F34" i="7"/>
  <c r="F35" i="7" s="1"/>
  <c r="F36" i="7" s="1"/>
  <c r="G33" i="7"/>
  <c r="F30" i="7"/>
  <c r="G34" i="7" s="1"/>
  <c r="G27" i="7"/>
  <c r="F27" i="7"/>
  <c r="K9" i="5"/>
  <c r="K10" i="5"/>
  <c r="K11" i="5"/>
  <c r="K12" i="5"/>
  <c r="K13" i="5"/>
  <c r="K14" i="5"/>
  <c r="K15" i="5"/>
  <c r="K16" i="5"/>
  <c r="K17" i="5"/>
  <c r="J9" i="5"/>
  <c r="J10" i="5"/>
  <c r="J11" i="5"/>
  <c r="J12" i="5"/>
  <c r="J13" i="5"/>
  <c r="J14" i="5"/>
  <c r="J15" i="5"/>
  <c r="J16" i="5"/>
  <c r="J17" i="5"/>
  <c r="I9" i="5"/>
  <c r="I10" i="5"/>
  <c r="I11" i="5"/>
  <c r="I12" i="5"/>
  <c r="I13" i="5"/>
  <c r="I14" i="5"/>
  <c r="I15" i="5"/>
  <c r="I16" i="5"/>
  <c r="I17" i="5"/>
  <c r="H9" i="5"/>
  <c r="H10" i="5"/>
  <c r="H11" i="5"/>
  <c r="H12" i="5"/>
  <c r="H13" i="5"/>
  <c r="H14" i="5"/>
  <c r="H15" i="5"/>
  <c r="H16" i="5"/>
  <c r="H17" i="5"/>
  <c r="G9" i="5"/>
  <c r="G10" i="5"/>
  <c r="G11" i="5"/>
  <c r="G12" i="5"/>
  <c r="G13" i="5"/>
  <c r="G14" i="5"/>
  <c r="G15" i="5"/>
  <c r="G16" i="5"/>
  <c r="G17" i="5"/>
  <c r="G9" i="10"/>
  <c r="G10" i="10"/>
  <c r="G11" i="10"/>
  <c r="G12" i="10"/>
  <c r="G16" i="10"/>
  <c r="G17" i="10"/>
  <c r="G18" i="10"/>
  <c r="G19" i="10"/>
  <c r="G28" i="7"/>
  <c r="G29" i="7" s="1"/>
  <c r="G30" i="7" s="1"/>
  <c r="G31" i="7" s="1"/>
  <c r="G32" i="7" s="1"/>
  <c r="F31" i="7"/>
  <c r="F32" i="7" s="1"/>
  <c r="G36" i="7" s="1"/>
  <c r="G35" i="7"/>
  <c r="F24" i="15" l="1"/>
  <c r="F25" i="15" s="1"/>
  <c r="F26" i="15" s="1"/>
  <c r="F27" i="15" s="1"/>
  <c r="S23" i="15"/>
  <c r="S24" i="15" s="1"/>
  <c r="S25" i="15" s="1"/>
  <c r="S26" i="15" s="1"/>
  <c r="S27" i="15" s="1"/>
  <c r="U23" i="15"/>
  <c r="U24" i="15" s="1"/>
  <c r="U25" i="15" s="1"/>
  <c r="U26" i="15" s="1"/>
  <c r="U27" i="15" s="1"/>
  <c r="Q23" i="15"/>
  <c r="Q24" i="15" s="1"/>
  <c r="Q25" i="15" s="1"/>
  <c r="Q26" i="15" s="1"/>
  <c r="Q27" i="15" s="1"/>
  <c r="T22" i="15"/>
  <c r="T23" i="15" s="1"/>
  <c r="T24" i="15" s="1"/>
  <c r="T25" i="15" s="1"/>
  <c r="T26" i="15" s="1"/>
  <c r="T27" i="15" s="1"/>
  <c r="V22" i="15"/>
  <c r="V23" i="15" s="1"/>
  <c r="V24" i="15" s="1"/>
  <c r="V25" i="15" s="1"/>
  <c r="V26" i="15" s="1"/>
  <c r="V27" i="15" s="1"/>
  <c r="R22" i="15"/>
  <c r="R23" i="15" s="1"/>
  <c r="R24" i="15" s="1"/>
  <c r="R25" i="15" s="1"/>
  <c r="R26" i="15" s="1"/>
  <c r="R27" i="15" s="1"/>
</calcChain>
</file>

<file path=xl/sharedStrings.xml><?xml version="1.0" encoding="utf-8"?>
<sst xmlns="http://schemas.openxmlformats.org/spreadsheetml/2006/main" count="359" uniqueCount="64">
  <si>
    <t>Lunes a Viernes Laborables</t>
  </si>
  <si>
    <t>ASTRA. ÁREA SUPRAMUNICIPAL DE TRANSPORTES.</t>
  </si>
  <si>
    <t>Excepto cabeceras, los restantes horarios son aproximados.</t>
  </si>
  <si>
    <t>Toledo (Estación Autobuses)</t>
  </si>
  <si>
    <t>Toledo (C/ Alfonso VI)</t>
  </si>
  <si>
    <t>Toledo (Avda. Reconquista)</t>
  </si>
  <si>
    <t>Toledo (Hospital)</t>
  </si>
  <si>
    <t>Urb. Las Nieves</t>
  </si>
  <si>
    <t>Nambroca</t>
  </si>
  <si>
    <t>Salidas de Burguillos</t>
  </si>
  <si>
    <t>Burguillos de Toledo</t>
  </si>
  <si>
    <t>Salidas de Toledo</t>
  </si>
  <si>
    <t>Línea 2: Burguillos - Toledo</t>
  </si>
  <si>
    <t>Bargas</t>
  </si>
  <si>
    <t>Bargas (Parada en las Eras)</t>
  </si>
  <si>
    <t>Olías del Rey</t>
  </si>
  <si>
    <t>Cobisa</t>
  </si>
  <si>
    <t>Argés</t>
  </si>
  <si>
    <t>Sábados</t>
  </si>
  <si>
    <t>Instituto de Bargas</t>
  </si>
  <si>
    <t>Urbanización Santa Clara</t>
  </si>
  <si>
    <t>Urbanización Las Perdices</t>
  </si>
  <si>
    <t>Urbanización Los Cantos</t>
  </si>
  <si>
    <t>Urbanización Los Nogales</t>
  </si>
  <si>
    <t>Nocturno</t>
  </si>
  <si>
    <t>Salidas de Nambroca</t>
  </si>
  <si>
    <t>Línea 3: Mocejón - Toledo</t>
  </si>
  <si>
    <t>Mocejón</t>
  </si>
  <si>
    <t>Salidas de Mocejón</t>
  </si>
  <si>
    <t>Excepto cabeceras, los restantes horarios son aproximados. Nambroca no es cabecera de línea.</t>
  </si>
  <si>
    <t>Excepto cabeceras, los restantes horarios son aproximados. Mocejón no es cabecera de línea.</t>
  </si>
  <si>
    <t>Excepto cabeceras, los restantes horarios son aproximados. Burguillos no es cabecera de línea.</t>
  </si>
  <si>
    <t>Urb. San Francisco</t>
  </si>
  <si>
    <t>Urb. El Beato</t>
  </si>
  <si>
    <t>Para mas información sobre las conexiones entre Nambroca y Toledo se debe consultar con la empresa operadora de la línea,  Rubicar Tours, S.A., Tel.: 925 24 12 27 / 902 10 09 60</t>
  </si>
  <si>
    <t>Para mas información sobre las conexiones entre Burguillos y Toledo se debe consultar con la empresa operadora de la línea, Romero Díaz Car, S.L., Tel.: 925 38 03 26</t>
  </si>
  <si>
    <t>Para mas información sobre las conexiones entre Mocejón y Toledo se debe consultar con la empresa operadora de la línea, Autocares Samar, S.A., Tel.: 925 22 12 17 / 925 23 22</t>
  </si>
  <si>
    <t>Para mas información sobre las conexiones entre Olias del Rey y Toledo se debe consultar con la empresa operadora de la línea, ALSA, Tel.: 902422242</t>
  </si>
  <si>
    <t>Paradas</t>
  </si>
  <si>
    <t>-</t>
  </si>
  <si>
    <t>Estación Autobuses</t>
  </si>
  <si>
    <t>Paseo Merchán</t>
  </si>
  <si>
    <t>Avda. Reconquista</t>
  </si>
  <si>
    <t>Hospital</t>
  </si>
  <si>
    <t>Domingos y Festivos</t>
  </si>
  <si>
    <t>BÚHOS
Viernes noche</t>
  </si>
  <si>
    <t>BÚHOS
Sábado noche</t>
  </si>
  <si>
    <t>Cobisa - Toledo</t>
  </si>
  <si>
    <t>Argés - Toledo</t>
  </si>
  <si>
    <t>Dic-16</t>
  </si>
  <si>
    <t>Lunes a Viernes</t>
  </si>
  <si>
    <t>Nambroca – Toledo</t>
  </si>
  <si>
    <t>Bargas - Toledo</t>
  </si>
  <si>
    <t>Olías del Rey - Toledo</t>
  </si>
  <si>
    <t>Parque Comercial La Abadía</t>
  </si>
  <si>
    <t>Toledo (Avd. Francia)</t>
  </si>
  <si>
    <r>
      <t>0:00/
0:30</t>
    </r>
    <r>
      <rPr>
        <b/>
        <sz val="10"/>
        <color rgb="FF9933FF"/>
        <rFont val="Arial"/>
        <family val="2"/>
      </rPr>
      <t>*</t>
    </r>
  </si>
  <si>
    <r>
      <t>1:30/
2:00</t>
    </r>
    <r>
      <rPr>
        <b/>
        <sz val="10"/>
        <color rgb="FF9933FF"/>
        <rFont val="Arial"/>
        <family val="2"/>
      </rPr>
      <t>*</t>
    </r>
  </si>
  <si>
    <r>
      <rPr>
        <b/>
        <sz val="9"/>
        <color rgb="FF9933FF"/>
        <rFont val="Arial"/>
        <family val="2"/>
      </rPr>
      <t>*</t>
    </r>
    <r>
      <rPr>
        <sz val="9"/>
        <color indexed="18"/>
        <rFont val="Arial"/>
        <family val="2"/>
      </rPr>
      <t>Hora de llegada y de salida</t>
    </r>
  </si>
  <si>
    <r>
      <rPr>
        <sz val="9"/>
        <color rgb="FF9933FF"/>
        <rFont val="Arial"/>
        <family val="2"/>
      </rPr>
      <t>*</t>
    </r>
    <r>
      <rPr>
        <sz val="9"/>
        <color indexed="18"/>
        <rFont val="Arial"/>
        <family val="2"/>
      </rPr>
      <t>Hora de llegada y de salida</t>
    </r>
  </si>
  <si>
    <r>
      <t>00:00/00:30</t>
    </r>
    <r>
      <rPr>
        <b/>
        <sz val="10"/>
        <color rgb="FF9933FF"/>
        <rFont val="Arial"/>
        <family val="2"/>
      </rPr>
      <t>*</t>
    </r>
  </si>
  <si>
    <r>
      <t>01:30/02:00</t>
    </r>
    <r>
      <rPr>
        <b/>
        <sz val="10"/>
        <color rgb="FF9933FF"/>
        <rFont val="Arial"/>
        <family val="2"/>
      </rPr>
      <t>*</t>
    </r>
  </si>
  <si>
    <r>
      <t xml:space="preserve">Lunes a Viernes
</t>
    </r>
    <r>
      <rPr>
        <sz val="11"/>
        <color theme="0"/>
        <rFont val="Arial"/>
        <family val="2"/>
      </rPr>
      <t>del 1-09 a 15-07</t>
    </r>
  </si>
  <si>
    <r>
      <t xml:space="preserve">Lunes a Viernes
</t>
    </r>
    <r>
      <rPr>
        <sz val="11"/>
        <color theme="0"/>
        <rFont val="Arial"/>
        <family val="2"/>
      </rPr>
      <t>del 16-07 a 31-08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</si>
</sst>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49" x14ac:knownFonts="1">
    <font>
      <sz val="10"/>
      <name val="Arial"/>
    </font>
    <font>
      <b/>
      <sz val="11"/>
      <color indexed="18"/>
      <name val="Arial"/>
      <family val="2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b/>
      <sz val="14"/>
      <color indexed="18"/>
      <name val="Arial"/>
      <family val="2"/>
    </font>
    <font>
      <b/>
      <sz val="12"/>
      <color indexed="1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1"/>
      <color indexed="16"/>
      <name val="Arial"/>
      <family val="2"/>
    </font>
    <font>
      <b/>
      <sz val="10"/>
      <color indexed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6"/>
      <name val="Arial"/>
      <family val="2"/>
    </font>
    <font>
      <b/>
      <sz val="10"/>
      <color indexed="9"/>
      <name val="Arial"/>
      <family val="2"/>
    </font>
    <font>
      <sz val="9"/>
      <color indexed="18"/>
      <name val="Arial"/>
      <family val="2"/>
    </font>
    <font>
      <sz val="10"/>
      <color rgb="FF000000"/>
      <name val="Times New Roman"/>
      <family val="1"/>
    </font>
    <font>
      <b/>
      <sz val="9"/>
      <color theme="0"/>
      <name val="Arial"/>
      <family val="2"/>
    </font>
    <font>
      <sz val="9"/>
      <color rgb="FF000099"/>
      <name val="Arial"/>
      <family val="2"/>
    </font>
    <font>
      <sz val="11"/>
      <color rgb="FF000099"/>
      <name val="Arial"/>
      <family val="2"/>
    </font>
    <font>
      <b/>
      <sz val="10"/>
      <color rgb="FFD00000"/>
      <name val="Arial"/>
      <family val="2"/>
    </font>
    <font>
      <b/>
      <sz val="11"/>
      <color theme="0"/>
      <name val="Arial"/>
      <family val="2"/>
    </font>
    <font>
      <b/>
      <sz val="7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800000"/>
      <name val="Arial"/>
      <family val="2"/>
    </font>
    <font>
      <b/>
      <sz val="10"/>
      <color rgb="FF000099"/>
      <name val="Arial"/>
      <family val="2"/>
    </font>
    <font>
      <b/>
      <sz val="10"/>
      <color rgb="FF9933FF"/>
      <name val="Arial"/>
      <family val="2"/>
    </font>
    <font>
      <b/>
      <sz val="9"/>
      <color rgb="FF9933FF"/>
      <name val="Arial"/>
      <family val="2"/>
    </font>
    <font>
      <sz val="9"/>
      <color rgb="FF9933FF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CBCB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D00000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18"/>
      </left>
      <right style="medium">
        <color indexed="18"/>
      </right>
      <top style="medium">
        <color indexed="9"/>
      </top>
      <bottom style="medium">
        <color indexed="9"/>
      </bottom>
      <diagonal/>
    </border>
    <border>
      <left style="medium">
        <color indexed="18"/>
      </left>
      <right style="medium">
        <color indexed="18"/>
      </right>
      <top style="medium">
        <color indexed="9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9"/>
      </bottom>
      <diagonal/>
    </border>
    <border>
      <left style="medium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 style="medium">
        <color indexed="16"/>
      </left>
      <right style="medium">
        <color indexed="16"/>
      </right>
      <top style="medium">
        <color indexed="16"/>
      </top>
      <bottom style="medium">
        <color indexed="9"/>
      </bottom>
      <diagonal/>
    </border>
    <border>
      <left style="medium">
        <color indexed="16"/>
      </left>
      <right style="medium">
        <color indexed="16"/>
      </right>
      <top style="medium">
        <color indexed="9"/>
      </top>
      <bottom style="medium">
        <color indexed="9"/>
      </bottom>
      <diagonal/>
    </border>
    <border>
      <left style="medium">
        <color indexed="16"/>
      </left>
      <right style="medium">
        <color indexed="16"/>
      </right>
      <top style="medium">
        <color indexed="9"/>
      </top>
      <bottom style="medium">
        <color indexed="16"/>
      </bottom>
      <diagonal/>
    </border>
    <border>
      <left style="medium">
        <color indexed="18"/>
      </left>
      <right style="medium">
        <color indexed="18"/>
      </right>
      <top style="medium">
        <color indexed="9"/>
      </top>
      <bottom/>
      <diagonal/>
    </border>
    <border>
      <left/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/>
      <right/>
      <top style="thin">
        <color indexed="20"/>
      </top>
      <bottom/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/>
      <top style="thin">
        <color rgb="FF800080"/>
      </top>
      <bottom/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 style="medium">
        <color rgb="FF800000"/>
      </left>
      <right style="medium">
        <color rgb="FF800000"/>
      </right>
      <top style="medium">
        <color rgb="FF800000"/>
      </top>
      <bottom style="medium">
        <color rgb="FF800000"/>
      </bottom>
      <diagonal/>
    </border>
    <border>
      <left style="medium">
        <color rgb="FF800000"/>
      </left>
      <right style="medium">
        <color rgb="FF800000"/>
      </right>
      <top style="thick">
        <color rgb="FF800000"/>
      </top>
      <bottom style="medium">
        <color rgb="FF800000"/>
      </bottom>
      <diagonal/>
    </border>
    <border>
      <left style="medium">
        <color rgb="FF800000"/>
      </left>
      <right style="medium">
        <color rgb="FF800000"/>
      </right>
      <top style="medium">
        <color rgb="FF800000"/>
      </top>
      <bottom/>
      <diagonal/>
    </border>
    <border>
      <left/>
      <right style="medium">
        <color rgb="FF000099"/>
      </right>
      <top style="thick">
        <color rgb="FF000099"/>
      </top>
      <bottom/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 style="medium">
        <color rgb="FF000099"/>
      </right>
      <top style="thick">
        <color rgb="FF000099"/>
      </top>
      <bottom style="medium">
        <color rgb="FF000099"/>
      </bottom>
      <diagonal/>
    </border>
    <border>
      <left/>
      <right style="medium">
        <color rgb="FF000099"/>
      </right>
      <top/>
      <bottom/>
      <diagonal/>
    </border>
    <border>
      <left style="medium">
        <color rgb="FF0070C0"/>
      </left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/>
      <right/>
      <top style="medium">
        <color rgb="FF000099"/>
      </top>
      <bottom style="medium">
        <color rgb="FF000099"/>
      </bottom>
      <diagonal/>
    </border>
    <border>
      <left/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 style="medium">
        <color rgb="FF0070C0"/>
      </left>
      <right/>
      <top style="medium">
        <color rgb="FF000099"/>
      </top>
      <bottom style="medium">
        <color rgb="FF000099"/>
      </bottom>
      <diagonal/>
    </border>
    <border>
      <left style="medium">
        <color rgb="FFDE0000"/>
      </left>
      <right style="medium">
        <color rgb="FFDE0000"/>
      </right>
      <top style="medium">
        <color rgb="FFDE0000"/>
      </top>
      <bottom style="medium">
        <color rgb="FFDE0000"/>
      </bottom>
      <diagonal/>
    </border>
    <border>
      <left style="medium">
        <color rgb="FFDE0000"/>
      </left>
      <right style="medium">
        <color rgb="FFDE0000"/>
      </right>
      <top style="thick">
        <color rgb="FFDE0000"/>
      </top>
      <bottom style="medium">
        <color rgb="FFDE0000"/>
      </bottom>
      <diagonal/>
    </border>
    <border>
      <left style="medium">
        <color rgb="FFDE0000"/>
      </left>
      <right style="medium">
        <color rgb="FFDE0000"/>
      </right>
      <top style="medium">
        <color rgb="FFDE0000"/>
      </top>
      <bottom/>
      <diagonal/>
    </border>
    <border>
      <left style="medium">
        <color rgb="FFD00000"/>
      </left>
      <right style="medium">
        <color rgb="FFD00000"/>
      </right>
      <top style="medium">
        <color rgb="FFD00000"/>
      </top>
      <bottom style="medium">
        <color rgb="FFD00000"/>
      </bottom>
      <diagonal/>
    </border>
    <border>
      <left style="medium">
        <color rgb="FF000099"/>
      </left>
      <right style="medium">
        <color rgb="FF000099"/>
      </right>
      <top/>
      <bottom/>
      <diagonal/>
    </border>
  </borders>
  <cellStyleXfs count="4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33" fillId="0" borderId="0"/>
    <xf numFmtId="0" fontId="22" fillId="0" borderId="0"/>
    <xf numFmtId="0" fontId="22" fillId="23" borderId="4" applyNumberFormat="0" applyFont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8" fillId="0" borderId="8" applyNumberFormat="0" applyFill="0" applyAlignment="0" applyProtection="0"/>
    <xf numFmtId="0" fontId="29" fillId="0" borderId="9" applyNumberFormat="0" applyFill="0" applyAlignment="0" applyProtection="0"/>
  </cellStyleXfs>
  <cellXfs count="143">
    <xf numFmtId="0" fontId="0" fillId="0" borderId="0" xfId="0"/>
    <xf numFmtId="0" fontId="0" fillId="24" borderId="0" xfId="0" applyFill="1"/>
    <xf numFmtId="0" fontId="6" fillId="0" borderId="0" xfId="0" applyFont="1"/>
    <xf numFmtId="0" fontId="7" fillId="0" borderId="0" xfId="0" applyFont="1"/>
    <xf numFmtId="0" fontId="9" fillId="0" borderId="0" xfId="0" applyFont="1"/>
    <xf numFmtId="0" fontId="2" fillId="25" borderId="10" xfId="0" applyFont="1" applyFill="1" applyBorder="1" applyAlignment="1">
      <alignment vertical="top" wrapText="1"/>
    </xf>
    <xf numFmtId="0" fontId="2" fillId="25" borderId="11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20" fontId="4" fillId="0" borderId="12" xfId="0" applyNumberFormat="1" applyFont="1" applyBorder="1" applyAlignment="1">
      <alignment horizontal="center" vertical="top" wrapText="1"/>
    </xf>
    <xf numFmtId="0" fontId="1" fillId="26" borderId="13" xfId="0" applyFont="1" applyFill="1" applyBorder="1" applyAlignment="1">
      <alignment horizontal="center" vertical="top" wrapText="1"/>
    </xf>
    <xf numFmtId="20" fontId="11" fillId="0" borderId="14" xfId="0" applyNumberFormat="1" applyFont="1" applyBorder="1" applyAlignment="1">
      <alignment horizontal="center" vertical="top" wrapText="1"/>
    </xf>
    <xf numFmtId="20" fontId="11" fillId="0" borderId="14" xfId="0" quotePrefix="1" applyNumberFormat="1" applyFont="1" applyBorder="1" applyAlignment="1">
      <alignment horizontal="center" vertical="top" wrapText="1"/>
    </xf>
    <xf numFmtId="0" fontId="2" fillId="27" borderId="16" xfId="0" applyFont="1" applyFill="1" applyBorder="1" applyAlignment="1">
      <alignment vertical="top" wrapText="1"/>
    </xf>
    <xf numFmtId="0" fontId="2" fillId="27" borderId="17" xfId="0" applyFont="1" applyFill="1" applyBorder="1" applyAlignment="1">
      <alignment vertical="top" wrapText="1"/>
    </xf>
    <xf numFmtId="0" fontId="2" fillId="25" borderId="18" xfId="0" applyFont="1" applyFill="1" applyBorder="1" applyAlignment="1">
      <alignment vertical="top" wrapText="1"/>
    </xf>
    <xf numFmtId="20" fontId="4" fillId="0" borderId="12" xfId="0" applyNumberFormat="1" applyFont="1" applyFill="1" applyBorder="1" applyAlignment="1">
      <alignment horizontal="center" vertical="top" wrapText="1"/>
    </xf>
    <xf numFmtId="0" fontId="30" fillId="0" borderId="0" xfId="0" applyFont="1"/>
    <xf numFmtId="0" fontId="0" fillId="0" borderId="0" xfId="0" applyFill="1"/>
    <xf numFmtId="20" fontId="4" fillId="0" borderId="0" xfId="0" applyNumberFormat="1" applyFont="1" applyFill="1" applyBorder="1" applyAlignment="1">
      <alignment horizontal="center" vertical="top" wrapText="1"/>
    </xf>
    <xf numFmtId="20" fontId="31" fillId="0" borderId="19" xfId="0" applyNumberFormat="1" applyFont="1" applyBorder="1" applyAlignment="1">
      <alignment horizontal="center" vertical="top" wrapText="1"/>
    </xf>
    <xf numFmtId="20" fontId="31" fillId="0" borderId="0" xfId="0" applyNumberFormat="1" applyFont="1" applyBorder="1" applyAlignment="1">
      <alignment horizontal="center" vertical="top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28" borderId="0" xfId="0" applyFill="1"/>
    <xf numFmtId="0" fontId="0" fillId="26" borderId="0" xfId="0" applyFill="1"/>
    <xf numFmtId="0" fontId="22" fillId="0" borderId="0" xfId="0" applyFont="1"/>
    <xf numFmtId="20" fontId="4" fillId="0" borderId="22" xfId="0" applyNumberFormat="1" applyFont="1" applyBorder="1" applyAlignment="1">
      <alignment horizontal="center" vertical="top" wrapText="1"/>
    </xf>
    <xf numFmtId="164" fontId="4" fillId="0" borderId="23" xfId="0" applyNumberFormat="1" applyFont="1" applyBorder="1" applyAlignment="1">
      <alignment horizontal="center" vertical="top" wrapText="1"/>
    </xf>
    <xf numFmtId="20" fontId="4" fillId="0" borderId="23" xfId="0" applyNumberFormat="1" applyFont="1" applyBorder="1" applyAlignment="1">
      <alignment horizontal="center" vertical="top" wrapText="1"/>
    </xf>
    <xf numFmtId="0" fontId="0" fillId="0" borderId="24" xfId="0" applyBorder="1"/>
    <xf numFmtId="0" fontId="22" fillId="0" borderId="24" xfId="0" applyFont="1" applyBorder="1"/>
    <xf numFmtId="0" fontId="8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2" fillId="0" borderId="0" xfId="0" applyFont="1" applyFill="1" applyBorder="1" applyAlignment="1">
      <alignment vertical="top" wrapText="1"/>
    </xf>
    <xf numFmtId="20" fontId="11" fillId="0" borderId="0" xfId="0" applyNumberFormat="1" applyFont="1" applyFill="1" applyBorder="1" applyAlignment="1">
      <alignment horizontal="center" vertical="top" wrapText="1"/>
    </xf>
    <xf numFmtId="0" fontId="35" fillId="0" borderId="0" xfId="0" applyFont="1"/>
    <xf numFmtId="0" fontId="36" fillId="0" borderId="0" xfId="0" applyFont="1"/>
    <xf numFmtId="0" fontId="0" fillId="32" borderId="0" xfId="0" applyFill="1"/>
    <xf numFmtId="0" fontId="0" fillId="0" borderId="30" xfId="0" applyBorder="1"/>
    <xf numFmtId="0" fontId="36" fillId="0" borderId="0" xfId="0" applyFont="1" applyBorder="1"/>
    <xf numFmtId="0" fontId="36" fillId="0" borderId="0" xfId="0" applyFont="1" applyFill="1" applyBorder="1"/>
    <xf numFmtId="0" fontId="22" fillId="24" borderId="0" xfId="34" applyFill="1"/>
    <xf numFmtId="0" fontId="22" fillId="0" borderId="0" xfId="34"/>
    <xf numFmtId="0" fontId="9" fillId="0" borderId="0" xfId="34" applyFont="1"/>
    <xf numFmtId="0" fontId="6" fillId="0" borderId="0" xfId="34" applyFont="1"/>
    <xf numFmtId="0" fontId="7" fillId="0" borderId="0" xfId="34" applyFont="1"/>
    <xf numFmtId="0" fontId="1" fillId="26" borderId="13" xfId="34" applyFont="1" applyFill="1" applyBorder="1" applyAlignment="1">
      <alignment vertical="top" wrapText="1"/>
    </xf>
    <xf numFmtId="0" fontId="8" fillId="0" borderId="0" xfId="34" applyFont="1" applyBorder="1" applyAlignment="1">
      <alignment vertical="top" wrapText="1"/>
    </xf>
    <xf numFmtId="0" fontId="2" fillId="25" borderId="10" xfId="34" applyFont="1" applyFill="1" applyBorder="1" applyAlignment="1">
      <alignment vertical="top" wrapText="1"/>
    </xf>
    <xf numFmtId="20" fontId="4" fillId="26" borderId="19" xfId="34" applyNumberFormat="1" applyFont="1" applyFill="1" applyBorder="1" applyAlignment="1">
      <alignment horizontal="center" vertical="top" wrapText="1"/>
    </xf>
    <xf numFmtId="20" fontId="4" fillId="0" borderId="12" xfId="34" applyNumberFormat="1" applyFont="1" applyBorder="1" applyAlignment="1">
      <alignment horizontal="center" vertical="top" wrapText="1"/>
    </xf>
    <xf numFmtId="0" fontId="22" fillId="0" borderId="19" xfId="34" applyBorder="1"/>
    <xf numFmtId="20" fontId="4" fillId="26" borderId="0" xfId="34" applyNumberFormat="1" applyFont="1" applyFill="1" applyBorder="1" applyAlignment="1">
      <alignment horizontal="center" vertical="top" wrapText="1"/>
    </xf>
    <xf numFmtId="0" fontId="22" fillId="0" borderId="0" xfId="34" applyBorder="1"/>
    <xf numFmtId="0" fontId="2" fillId="25" borderId="11" xfId="34" applyFont="1" applyFill="1" applyBorder="1" applyAlignment="1">
      <alignment vertical="top" wrapText="1"/>
    </xf>
    <xf numFmtId="0" fontId="22" fillId="0" borderId="24" xfId="34" applyBorder="1"/>
    <xf numFmtId="0" fontId="22" fillId="0" borderId="24" xfId="34" applyFont="1" applyBorder="1"/>
    <xf numFmtId="0" fontId="0" fillId="0" borderId="0" xfId="0" applyBorder="1"/>
    <xf numFmtId="20" fontId="37" fillId="0" borderId="46" xfId="0" applyNumberFormat="1" applyFont="1" applyBorder="1" applyAlignment="1">
      <alignment horizontal="center" vertical="center" wrapText="1"/>
    </xf>
    <xf numFmtId="20" fontId="37" fillId="0" borderId="46" xfId="0" applyNumberFormat="1" applyFont="1" applyBorder="1" applyAlignment="1">
      <alignment horizontal="center" vertical="top" wrapText="1"/>
    </xf>
    <xf numFmtId="0" fontId="34" fillId="0" borderId="47" xfId="0" applyFont="1" applyFill="1" applyBorder="1" applyAlignment="1">
      <alignment horizontal="left" vertical="center" wrapText="1"/>
    </xf>
    <xf numFmtId="0" fontId="35" fillId="0" borderId="0" xfId="0" applyFont="1" applyFill="1" applyBorder="1"/>
    <xf numFmtId="0" fontId="35" fillId="0" borderId="0" xfId="0" applyFont="1" applyBorder="1"/>
    <xf numFmtId="0" fontId="34" fillId="0" borderId="38" xfId="0" applyFont="1" applyFill="1" applyBorder="1" applyAlignment="1">
      <alignment horizontal="left" vertical="center" wrapText="1"/>
    </xf>
    <xf numFmtId="0" fontId="7" fillId="0" borderId="0" xfId="0" applyFont="1" applyBorder="1"/>
    <xf numFmtId="0" fontId="0" fillId="0" borderId="35" xfId="0" applyBorder="1"/>
    <xf numFmtId="164" fontId="2" fillId="0" borderId="0" xfId="0" applyNumberFormat="1" applyFont="1" applyBorder="1" applyAlignment="1">
      <alignment horizontal="center" vertical="top" wrapText="1"/>
    </xf>
    <xf numFmtId="20" fontId="2" fillId="0" borderId="0" xfId="0" applyNumberFormat="1" applyFont="1" applyBorder="1" applyAlignment="1">
      <alignment horizontal="center" vertical="top" wrapText="1"/>
    </xf>
    <xf numFmtId="49" fontId="39" fillId="32" borderId="0" xfId="0" applyNumberFormat="1" applyFont="1" applyFill="1" applyAlignment="1">
      <alignment horizontal="center"/>
    </xf>
    <xf numFmtId="0" fontId="22" fillId="0" borderId="0" xfId="0" applyFont="1" applyAlignment="1">
      <alignment wrapText="1"/>
    </xf>
    <xf numFmtId="20" fontId="41" fillId="0" borderId="32" xfId="0" applyNumberFormat="1" applyFont="1" applyFill="1" applyBorder="1" applyAlignment="1">
      <alignment horizontal="center" vertical="center" wrapText="1"/>
    </xf>
    <xf numFmtId="20" fontId="41" fillId="35" borderId="32" xfId="0" applyNumberFormat="1" applyFont="1" applyFill="1" applyBorder="1" applyAlignment="1">
      <alignment horizontal="center" vertical="center" wrapText="1"/>
    </xf>
    <xf numFmtId="20" fontId="42" fillId="0" borderId="0" xfId="0" applyNumberFormat="1" applyFont="1" applyFill="1" applyBorder="1" applyAlignment="1">
      <alignment horizontal="center" vertical="center" wrapText="1"/>
    </xf>
    <xf numFmtId="20" fontId="41" fillId="0" borderId="34" xfId="0" applyNumberFormat="1" applyFont="1" applyFill="1" applyBorder="1" applyAlignment="1">
      <alignment horizontal="center" vertical="center" wrapText="1"/>
    </xf>
    <xf numFmtId="20" fontId="41" fillId="35" borderId="34" xfId="0" applyNumberFormat="1" applyFont="1" applyFill="1" applyBorder="1" applyAlignment="1">
      <alignment horizontal="center" vertical="center" wrapText="1"/>
    </xf>
    <xf numFmtId="20" fontId="41" fillId="35" borderId="33" xfId="0" applyNumberFormat="1" applyFont="1" applyFill="1" applyBorder="1" applyAlignment="1">
      <alignment horizontal="center" vertical="center" wrapText="1"/>
    </xf>
    <xf numFmtId="20" fontId="41" fillId="0" borderId="33" xfId="0" applyNumberFormat="1" applyFont="1" applyFill="1" applyBorder="1" applyAlignment="1">
      <alignment horizontal="center" vertical="center" wrapText="1"/>
    </xf>
    <xf numFmtId="0" fontId="40" fillId="29" borderId="31" xfId="0" applyFont="1" applyFill="1" applyBorder="1" applyAlignment="1">
      <alignment horizontal="left" vertical="center" wrapText="1"/>
    </xf>
    <xf numFmtId="20" fontId="42" fillId="0" borderId="31" xfId="0" applyNumberFormat="1" applyFont="1" applyFill="1" applyBorder="1" applyAlignment="1">
      <alignment horizontal="center" vertical="center" wrapText="1"/>
    </xf>
    <xf numFmtId="20" fontId="42" fillId="30" borderId="31" xfId="0" applyNumberFormat="1" applyFont="1" applyFill="1" applyBorder="1" applyAlignment="1">
      <alignment horizontal="center" vertical="center" wrapText="1"/>
    </xf>
    <xf numFmtId="164" fontId="42" fillId="0" borderId="31" xfId="0" applyNumberFormat="1" applyFont="1" applyFill="1" applyBorder="1" applyAlignment="1">
      <alignment horizontal="center" vertical="center" wrapText="1"/>
    </xf>
    <xf numFmtId="164" fontId="42" fillId="30" borderId="31" xfId="0" applyNumberFormat="1" applyFont="1" applyFill="1" applyBorder="1" applyAlignment="1">
      <alignment horizontal="center" vertical="center" wrapText="1"/>
    </xf>
    <xf numFmtId="164" fontId="37" fillId="36" borderId="43" xfId="0" applyNumberFormat="1" applyFont="1" applyFill="1" applyBorder="1" applyAlignment="1">
      <alignment horizontal="center" vertical="center" wrapText="1"/>
    </xf>
    <xf numFmtId="164" fontId="37" fillId="0" borderId="43" xfId="0" applyNumberFormat="1" applyFont="1" applyFill="1" applyBorder="1" applyAlignment="1">
      <alignment horizontal="center" vertical="center" wrapText="1"/>
    </xf>
    <xf numFmtId="20" fontId="37" fillId="36" borderId="43" xfId="0" applyNumberFormat="1" applyFont="1" applyFill="1" applyBorder="1" applyAlignment="1">
      <alignment horizontal="center" vertical="center" wrapText="1"/>
    </xf>
    <xf numFmtId="20" fontId="37" fillId="0" borderId="43" xfId="0" applyNumberFormat="1" applyFont="1" applyFill="1" applyBorder="1" applyAlignment="1">
      <alignment horizontal="center" vertical="center" wrapText="1"/>
    </xf>
    <xf numFmtId="0" fontId="40" fillId="29" borderId="36" xfId="0" applyFont="1" applyFill="1" applyBorder="1" applyAlignment="1">
      <alignment horizontal="left" vertical="center" wrapText="1"/>
    </xf>
    <xf numFmtId="20" fontId="42" fillId="0" borderId="36" xfId="0" applyNumberFormat="1" applyFont="1" applyFill="1" applyBorder="1" applyAlignment="1">
      <alignment horizontal="center" vertical="center" wrapText="1"/>
    </xf>
    <xf numFmtId="20" fontId="42" fillId="30" borderId="36" xfId="0" applyNumberFormat="1" applyFont="1" applyFill="1" applyBorder="1" applyAlignment="1">
      <alignment horizontal="center" vertical="center" wrapText="1"/>
    </xf>
    <xf numFmtId="164" fontId="42" fillId="0" borderId="36" xfId="0" applyNumberFormat="1" applyFont="1" applyFill="1" applyBorder="1" applyAlignment="1">
      <alignment horizontal="center" vertical="center" wrapText="1"/>
    </xf>
    <xf numFmtId="164" fontId="42" fillId="30" borderId="36" xfId="0" applyNumberFormat="1" applyFont="1" applyFill="1" applyBorder="1" applyAlignment="1">
      <alignment horizontal="center" vertical="center" wrapText="1"/>
    </xf>
    <xf numFmtId="164" fontId="37" fillId="36" borderId="45" xfId="0" applyNumberFormat="1" applyFont="1" applyFill="1" applyBorder="1" applyAlignment="1">
      <alignment horizontal="center" vertical="center" wrapText="1"/>
    </xf>
    <xf numFmtId="164" fontId="37" fillId="0" borderId="45" xfId="0" applyNumberFormat="1" applyFont="1" applyFill="1" applyBorder="1" applyAlignment="1">
      <alignment horizontal="center" vertical="center" wrapText="1"/>
    </xf>
    <xf numFmtId="0" fontId="40" fillId="31" borderId="37" xfId="0" applyFont="1" applyFill="1" applyBorder="1" applyAlignment="1">
      <alignment horizontal="left" vertical="center" wrapText="1"/>
    </xf>
    <xf numFmtId="20" fontId="42" fillId="30" borderId="37" xfId="0" applyNumberFormat="1" applyFont="1" applyFill="1" applyBorder="1" applyAlignment="1">
      <alignment horizontal="center" vertical="center" wrapText="1"/>
    </xf>
    <xf numFmtId="20" fontId="42" fillId="0" borderId="37" xfId="0" applyNumberFormat="1" applyFont="1" applyFill="1" applyBorder="1" applyAlignment="1">
      <alignment horizontal="center" vertical="center" wrapText="1"/>
    </xf>
    <xf numFmtId="164" fontId="42" fillId="30" borderId="37" xfId="0" applyNumberFormat="1" applyFont="1" applyFill="1" applyBorder="1" applyAlignment="1">
      <alignment horizontal="center" vertical="center" wrapText="1"/>
    </xf>
    <xf numFmtId="164" fontId="42" fillId="0" borderId="37" xfId="0" applyNumberFormat="1" applyFont="1" applyFill="1" applyBorder="1" applyAlignment="1">
      <alignment horizontal="center" vertical="center" wrapText="1"/>
    </xf>
    <xf numFmtId="164" fontId="37" fillId="0" borderId="44" xfId="0" applyNumberFormat="1" applyFont="1" applyFill="1" applyBorder="1" applyAlignment="1">
      <alignment horizontal="center" vertical="center" wrapText="1"/>
    </xf>
    <xf numFmtId="164" fontId="37" fillId="36" borderId="44" xfId="0" applyNumberFormat="1" applyFont="1" applyFill="1" applyBorder="1" applyAlignment="1">
      <alignment horizontal="center" vertical="center" wrapText="1"/>
    </xf>
    <xf numFmtId="0" fontId="40" fillId="31" borderId="31" xfId="0" applyFont="1" applyFill="1" applyBorder="1" applyAlignment="1">
      <alignment horizontal="left" vertical="center" wrapText="1"/>
    </xf>
    <xf numFmtId="0" fontId="1" fillId="26" borderId="13" xfId="0" applyFont="1" applyFill="1" applyBorder="1" applyAlignment="1">
      <alignment horizontal="left" vertical="top" wrapText="1"/>
    </xf>
    <xf numFmtId="20" fontId="42" fillId="0" borderId="12" xfId="0" applyNumberFormat="1" applyFont="1" applyFill="1" applyBorder="1" applyAlignment="1">
      <alignment horizontal="center" vertical="top" wrapText="1"/>
    </xf>
    <xf numFmtId="20" fontId="4" fillId="30" borderId="12" xfId="0" applyNumberFormat="1" applyFont="1" applyFill="1" applyBorder="1" applyAlignment="1">
      <alignment horizontal="center" vertical="top" wrapText="1"/>
    </xf>
    <xf numFmtId="20" fontId="42" fillId="30" borderId="12" xfId="0" applyNumberFormat="1" applyFont="1" applyFill="1" applyBorder="1" applyAlignment="1">
      <alignment horizontal="center" vertical="top" wrapText="1"/>
    </xf>
    <xf numFmtId="20" fontId="11" fillId="35" borderId="14" xfId="0" quotePrefix="1" applyNumberFormat="1" applyFont="1" applyFill="1" applyBorder="1" applyAlignment="1">
      <alignment horizontal="center" vertical="top" wrapText="1"/>
    </xf>
    <xf numFmtId="20" fontId="11" fillId="35" borderId="14" xfId="0" applyNumberFormat="1" applyFont="1" applyFill="1" applyBorder="1" applyAlignment="1">
      <alignment horizontal="center" vertical="top" wrapText="1"/>
    </xf>
    <xf numFmtId="20" fontId="37" fillId="36" borderId="46" xfId="0" applyNumberFormat="1" applyFont="1" applyFill="1" applyBorder="1" applyAlignment="1">
      <alignment horizontal="center" vertical="center" wrapText="1"/>
    </xf>
    <xf numFmtId="20" fontId="37" fillId="36" borderId="46" xfId="0" applyNumberFormat="1" applyFont="1" applyFill="1" applyBorder="1" applyAlignment="1">
      <alignment horizontal="center" vertical="top" wrapText="1"/>
    </xf>
    <xf numFmtId="0" fontId="10" fillId="26" borderId="15" xfId="0" applyFont="1" applyFill="1" applyBorder="1" applyAlignment="1">
      <alignment horizontal="left" vertical="top" wrapText="1"/>
    </xf>
    <xf numFmtId="20" fontId="4" fillId="30" borderId="12" xfId="34" applyNumberFormat="1" applyFont="1" applyFill="1" applyBorder="1" applyAlignment="1">
      <alignment horizontal="center" vertical="top" wrapText="1"/>
    </xf>
    <xf numFmtId="0" fontId="38" fillId="33" borderId="31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8" fillId="24" borderId="0" xfId="0" applyFont="1" applyFill="1"/>
    <xf numFmtId="0" fontId="48" fillId="0" borderId="0" xfId="0" applyFont="1"/>
    <xf numFmtId="0" fontId="48" fillId="0" borderId="0" xfId="0" applyFont="1" applyBorder="1"/>
    <xf numFmtId="0" fontId="38" fillId="34" borderId="32" xfId="0" applyFont="1" applyFill="1" applyBorder="1" applyAlignment="1">
      <alignment horizontal="center" vertical="center" wrapText="1"/>
    </xf>
    <xf numFmtId="0" fontId="38" fillId="33" borderId="31" xfId="0" applyFont="1" applyFill="1" applyBorder="1" applyAlignment="1">
      <alignment horizontal="center" vertical="center" wrapText="1"/>
    </xf>
    <xf numFmtId="0" fontId="38" fillId="33" borderId="42" xfId="0" applyFont="1" applyFill="1" applyBorder="1" applyAlignment="1">
      <alignment horizontal="center" vertical="center" wrapText="1"/>
    </xf>
    <xf numFmtId="0" fontId="38" fillId="33" borderId="40" xfId="0" applyFont="1" applyFill="1" applyBorder="1" applyAlignment="1">
      <alignment horizontal="center" vertical="center" wrapText="1"/>
    </xf>
    <xf numFmtId="0" fontId="38" fillId="33" borderId="41" xfId="0" applyFont="1" applyFill="1" applyBorder="1" applyAlignment="1">
      <alignment horizontal="center" vertical="center" wrapText="1"/>
    </xf>
    <xf numFmtId="0" fontId="38" fillId="33" borderId="39" xfId="0" applyFont="1" applyFill="1" applyBorder="1" applyAlignment="1">
      <alignment horizontal="center" vertical="center" wrapText="1"/>
    </xf>
    <xf numFmtId="0" fontId="47" fillId="33" borderId="31" xfId="0" applyFont="1" applyFill="1" applyBorder="1" applyAlignment="1">
      <alignment horizontal="center" vertical="center" wrapText="1"/>
    </xf>
    <xf numFmtId="0" fontId="38" fillId="37" borderId="43" xfId="0" applyFont="1" applyFill="1" applyBorder="1" applyAlignment="1">
      <alignment horizontal="center" vertical="center" wrapText="1"/>
    </xf>
    <xf numFmtId="0" fontId="3" fillId="25" borderId="25" xfId="34" applyFont="1" applyFill="1" applyBorder="1" applyAlignment="1">
      <alignment horizontal="center" vertical="top" wrapText="1"/>
    </xf>
    <xf numFmtId="0" fontId="3" fillId="25" borderId="26" xfId="34" applyFont="1" applyFill="1" applyBorder="1" applyAlignment="1">
      <alignment horizontal="center" vertical="top" wrapText="1"/>
    </xf>
    <xf numFmtId="0" fontId="22" fillId="0" borderId="0" xfId="34" applyAlignment="1">
      <alignment horizontal="left" wrapText="1"/>
    </xf>
    <xf numFmtId="0" fontId="3" fillId="27" borderId="14" xfId="0" applyFont="1" applyFill="1" applyBorder="1" applyAlignment="1">
      <alignment horizontal="center" vertical="top" wrapText="1"/>
    </xf>
    <xf numFmtId="0" fontId="3" fillId="25" borderId="25" xfId="0" applyFont="1" applyFill="1" applyBorder="1" applyAlignment="1">
      <alignment horizontal="center" vertical="top" wrapText="1"/>
    </xf>
    <xf numFmtId="0" fontId="3" fillId="25" borderId="26" xfId="0" applyFont="1" applyFill="1" applyBorder="1" applyAlignment="1">
      <alignment horizontal="center" vertical="top" wrapText="1"/>
    </xf>
    <xf numFmtId="0" fontId="38" fillId="37" borderId="46" xfId="0" applyFont="1" applyFill="1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22" fillId="0" borderId="0" xfId="0" applyFont="1" applyAlignment="1">
      <alignment horizontal="left" wrapText="1"/>
    </xf>
    <xf numFmtId="0" fontId="3" fillId="25" borderId="27" xfId="0" applyFont="1" applyFill="1" applyBorder="1" applyAlignment="1">
      <alignment horizontal="center" vertical="top" wrapText="1"/>
    </xf>
    <xf numFmtId="0" fontId="3" fillId="25" borderId="28" xfId="0" applyFont="1" applyFill="1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0" fillId="0" borderId="20" xfId="0" applyBorder="1" applyAlignment="1">
      <alignment horizontal="center" vertical="top" wrapText="1"/>
    </xf>
    <xf numFmtId="0" fontId="22" fillId="0" borderId="0" xfId="0" applyFont="1" applyFill="1" applyBorder="1" applyAlignment="1">
      <alignment horizontal="left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33"/>
    <cellStyle name="Normal 3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mruColors>
      <color rgb="FF9933FF"/>
      <color rgb="FF800080"/>
      <color rgb="FF9900FF"/>
      <color rgb="FFFFD1D1"/>
      <color rgb="FFEBCBCB"/>
      <color rgb="FF000099"/>
      <color rgb="FFD00000"/>
      <color rgb="FFFFD9D9"/>
      <color rgb="FFDE0000"/>
      <color rgb="FFFFC9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9</xdr:row>
      <xdr:rowOff>47625</xdr:rowOff>
    </xdr:from>
    <xdr:to>
      <xdr:col>2</xdr:col>
      <xdr:colOff>133350</xdr:colOff>
      <xdr:row>14</xdr:row>
      <xdr:rowOff>139125</xdr:rowOff>
    </xdr:to>
    <xdr:cxnSp macro="">
      <xdr:nvCxnSpPr>
        <xdr:cNvPr id="2" name="1 Conector recto de flecha"/>
        <xdr:cNvCxnSpPr/>
      </xdr:nvCxnSpPr>
      <xdr:spPr>
        <a:xfrm>
          <a:off x="381000" y="1552575"/>
          <a:ext cx="0" cy="1044000"/>
        </a:xfrm>
        <a:prstGeom prst="straightConnector1">
          <a:avLst/>
        </a:prstGeom>
        <a:ln w="57150">
          <a:solidFill>
            <a:schemeClr val="bg1">
              <a:lumMod val="75000"/>
            </a:schemeClr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15</xdr:row>
      <xdr:rowOff>38100</xdr:rowOff>
    </xdr:from>
    <xdr:to>
      <xdr:col>2</xdr:col>
      <xdr:colOff>133350</xdr:colOff>
      <xdr:row>20</xdr:row>
      <xdr:rowOff>136950</xdr:rowOff>
    </xdr:to>
    <xdr:cxnSp macro="">
      <xdr:nvCxnSpPr>
        <xdr:cNvPr id="3" name="2 Conector recto de flecha"/>
        <xdr:cNvCxnSpPr/>
      </xdr:nvCxnSpPr>
      <xdr:spPr>
        <a:xfrm>
          <a:off x="381000" y="2667000"/>
          <a:ext cx="0" cy="918000"/>
        </a:xfrm>
        <a:prstGeom prst="straightConnector1">
          <a:avLst/>
        </a:prstGeom>
        <a:ln w="57150">
          <a:solidFill>
            <a:schemeClr val="bg1">
              <a:lumMod val="75000"/>
            </a:schemeClr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32</xdr:row>
      <xdr:rowOff>38100</xdr:rowOff>
    </xdr:from>
    <xdr:to>
      <xdr:col>2</xdr:col>
      <xdr:colOff>133350</xdr:colOff>
      <xdr:row>37</xdr:row>
      <xdr:rowOff>136950</xdr:rowOff>
    </xdr:to>
    <xdr:cxnSp macro="">
      <xdr:nvCxnSpPr>
        <xdr:cNvPr id="4" name="3 Conector recto de flecha"/>
        <xdr:cNvCxnSpPr/>
      </xdr:nvCxnSpPr>
      <xdr:spPr>
        <a:xfrm>
          <a:off x="381000" y="5581650"/>
          <a:ext cx="0" cy="918000"/>
        </a:xfrm>
        <a:prstGeom prst="straightConnector1">
          <a:avLst/>
        </a:prstGeom>
        <a:ln w="57150">
          <a:solidFill>
            <a:schemeClr val="bg1">
              <a:lumMod val="75000"/>
            </a:schemeClr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26</xdr:row>
      <xdr:rowOff>38100</xdr:rowOff>
    </xdr:from>
    <xdr:to>
      <xdr:col>2</xdr:col>
      <xdr:colOff>133350</xdr:colOff>
      <xdr:row>31</xdr:row>
      <xdr:rowOff>136950</xdr:rowOff>
    </xdr:to>
    <xdr:cxnSp macro="">
      <xdr:nvCxnSpPr>
        <xdr:cNvPr id="5" name="4 Conector recto de flecha"/>
        <xdr:cNvCxnSpPr/>
      </xdr:nvCxnSpPr>
      <xdr:spPr>
        <a:xfrm>
          <a:off x="381000" y="4600575"/>
          <a:ext cx="0" cy="908475"/>
        </a:xfrm>
        <a:prstGeom prst="straightConnector1">
          <a:avLst/>
        </a:prstGeom>
        <a:ln w="57150">
          <a:solidFill>
            <a:schemeClr val="bg1">
              <a:lumMod val="75000"/>
            </a:schemeClr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9</xdr:row>
      <xdr:rowOff>47625</xdr:rowOff>
    </xdr:from>
    <xdr:to>
      <xdr:col>2</xdr:col>
      <xdr:colOff>133350</xdr:colOff>
      <xdr:row>14</xdr:row>
      <xdr:rowOff>139125</xdr:rowOff>
    </xdr:to>
    <xdr:cxnSp macro="">
      <xdr:nvCxnSpPr>
        <xdr:cNvPr id="3" name="2 Conector recto de flecha"/>
        <xdr:cNvCxnSpPr/>
      </xdr:nvCxnSpPr>
      <xdr:spPr>
        <a:xfrm>
          <a:off x="381000" y="1552575"/>
          <a:ext cx="0" cy="1044000"/>
        </a:xfrm>
        <a:prstGeom prst="straightConnector1">
          <a:avLst/>
        </a:prstGeom>
        <a:ln w="57150">
          <a:solidFill>
            <a:schemeClr val="bg1">
              <a:lumMod val="75000"/>
            </a:schemeClr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15</xdr:row>
      <xdr:rowOff>38100</xdr:rowOff>
    </xdr:from>
    <xdr:to>
      <xdr:col>2</xdr:col>
      <xdr:colOff>133350</xdr:colOff>
      <xdr:row>20</xdr:row>
      <xdr:rowOff>136950</xdr:rowOff>
    </xdr:to>
    <xdr:cxnSp macro="">
      <xdr:nvCxnSpPr>
        <xdr:cNvPr id="7" name="6 Conector recto de flecha"/>
        <xdr:cNvCxnSpPr/>
      </xdr:nvCxnSpPr>
      <xdr:spPr>
        <a:xfrm>
          <a:off x="381000" y="2667000"/>
          <a:ext cx="0" cy="918000"/>
        </a:xfrm>
        <a:prstGeom prst="straightConnector1">
          <a:avLst/>
        </a:prstGeom>
        <a:ln w="57150">
          <a:solidFill>
            <a:schemeClr val="bg1">
              <a:lumMod val="75000"/>
            </a:schemeClr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32</xdr:row>
      <xdr:rowOff>38100</xdr:rowOff>
    </xdr:from>
    <xdr:to>
      <xdr:col>2</xdr:col>
      <xdr:colOff>133350</xdr:colOff>
      <xdr:row>37</xdr:row>
      <xdr:rowOff>136950</xdr:rowOff>
    </xdr:to>
    <xdr:cxnSp macro="">
      <xdr:nvCxnSpPr>
        <xdr:cNvPr id="10" name="9 Conector recto de flecha"/>
        <xdr:cNvCxnSpPr/>
      </xdr:nvCxnSpPr>
      <xdr:spPr>
        <a:xfrm>
          <a:off x="381000" y="2667000"/>
          <a:ext cx="0" cy="918000"/>
        </a:xfrm>
        <a:prstGeom prst="straightConnector1">
          <a:avLst/>
        </a:prstGeom>
        <a:ln w="57150">
          <a:solidFill>
            <a:schemeClr val="bg1">
              <a:lumMod val="75000"/>
            </a:schemeClr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26</xdr:row>
      <xdr:rowOff>38100</xdr:rowOff>
    </xdr:from>
    <xdr:to>
      <xdr:col>2</xdr:col>
      <xdr:colOff>133350</xdr:colOff>
      <xdr:row>31</xdr:row>
      <xdr:rowOff>136950</xdr:rowOff>
    </xdr:to>
    <xdr:cxnSp macro="">
      <xdr:nvCxnSpPr>
        <xdr:cNvPr id="11" name="10 Conector recto de flecha"/>
        <xdr:cNvCxnSpPr/>
      </xdr:nvCxnSpPr>
      <xdr:spPr>
        <a:xfrm>
          <a:off x="381000" y="2667000"/>
          <a:ext cx="0" cy="918000"/>
        </a:xfrm>
        <a:prstGeom prst="straightConnector1">
          <a:avLst/>
        </a:prstGeom>
        <a:ln w="57150">
          <a:solidFill>
            <a:schemeClr val="bg1">
              <a:lumMod val="75000"/>
            </a:schemeClr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10</xdr:col>
      <xdr:colOff>123825</xdr:colOff>
      <xdr:row>22</xdr:row>
      <xdr:rowOff>0</xdr:rowOff>
    </xdr:to>
    <xdr:sp macro="" textlink="">
      <xdr:nvSpPr>
        <xdr:cNvPr id="3" name="2 CuadroTexto"/>
        <xdr:cNvSpPr txBox="1"/>
      </xdr:nvSpPr>
      <xdr:spPr>
        <a:xfrm>
          <a:off x="352425" y="885825"/>
          <a:ext cx="4724400" cy="29432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5000"/>
            <a:t>NO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9</xdr:col>
      <xdr:colOff>130419</xdr:colOff>
      <xdr:row>22</xdr:row>
      <xdr:rowOff>41764</xdr:rowOff>
    </xdr:to>
    <xdr:sp macro="" textlink="">
      <xdr:nvSpPr>
        <xdr:cNvPr id="2" name="1 CuadroTexto"/>
        <xdr:cNvSpPr txBox="1"/>
      </xdr:nvSpPr>
      <xdr:spPr>
        <a:xfrm>
          <a:off x="359019" y="879231"/>
          <a:ext cx="4724400" cy="29432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5000"/>
            <a:t>NO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0"/>
  <sheetViews>
    <sheetView showGridLines="0" tabSelected="1" zoomScale="85" zoomScaleNormal="85" workbookViewId="0">
      <selection activeCell="B1" sqref="B1"/>
    </sheetView>
  </sheetViews>
  <sheetFormatPr baseColWidth="10" defaultRowHeight="12.75" x14ac:dyDescent="0.2"/>
  <cols>
    <col min="1" max="1" width="0.7109375" customWidth="1"/>
    <col min="2" max="2" width="2.5703125" customWidth="1"/>
    <col min="3" max="3" width="4.7109375" customWidth="1"/>
    <col min="4" max="4" width="18.7109375" customWidth="1"/>
    <col min="5" max="5" width="2.28515625" customWidth="1"/>
    <col min="6" max="28" width="6.42578125" customWidth="1"/>
    <col min="29" max="29" width="4.28515625" customWidth="1"/>
    <col min="30" max="30" width="1" customWidth="1"/>
  </cols>
  <sheetData>
    <row r="1" spans="1:30" ht="5.25" customHeight="1" x14ac:dyDescent="0.2"/>
    <row r="2" spans="1:30" ht="3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">
      <c r="A3" s="1"/>
      <c r="AD3" s="1"/>
    </row>
    <row r="4" spans="1:30" ht="20.25" x14ac:dyDescent="0.3">
      <c r="A4" s="1"/>
      <c r="D4" s="4" t="s">
        <v>1</v>
      </c>
      <c r="E4" s="4"/>
      <c r="AD4" s="1"/>
    </row>
    <row r="5" spans="1:30" ht="18" x14ac:dyDescent="0.25">
      <c r="A5" s="1"/>
      <c r="D5" s="2" t="s">
        <v>48</v>
      </c>
      <c r="E5" s="2"/>
      <c r="AD5" s="1"/>
    </row>
    <row r="6" spans="1:30" ht="15.75" x14ac:dyDescent="0.25">
      <c r="A6" s="1"/>
      <c r="D6" s="66"/>
      <c r="E6" s="3"/>
      <c r="W6" s="17"/>
      <c r="AD6" s="1"/>
    </row>
    <row r="7" spans="1:30" ht="15.75" x14ac:dyDescent="0.25">
      <c r="A7" s="1"/>
      <c r="D7" s="66"/>
      <c r="E7" s="3"/>
      <c r="W7" s="17"/>
      <c r="AD7" s="1"/>
    </row>
    <row r="8" spans="1:30" ht="15" customHeight="1" thickBot="1" x14ac:dyDescent="0.25">
      <c r="A8" s="1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W8" s="17"/>
      <c r="AD8" s="1"/>
    </row>
    <row r="9" spans="1:30" s="117" customFormat="1" ht="33" customHeight="1" thickBot="1" x14ac:dyDescent="0.25">
      <c r="A9" s="116"/>
      <c r="D9" s="113" t="s">
        <v>38</v>
      </c>
      <c r="E9" s="114"/>
      <c r="F9" s="124" t="s">
        <v>62</v>
      </c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15"/>
      <c r="T9" s="120" t="s">
        <v>18</v>
      </c>
      <c r="U9" s="120"/>
      <c r="V9" s="120"/>
      <c r="W9" s="120"/>
      <c r="X9" s="120"/>
      <c r="Y9" s="120"/>
      <c r="Z9" s="120"/>
      <c r="AD9" s="116"/>
    </row>
    <row r="10" spans="1:30" ht="13.5" thickBot="1" x14ac:dyDescent="0.25">
      <c r="A10" s="1"/>
      <c r="C10" s="59"/>
      <c r="D10" s="79" t="s">
        <v>17</v>
      </c>
      <c r="E10" s="65"/>
      <c r="F10" s="80" t="s">
        <v>39</v>
      </c>
      <c r="G10" s="81">
        <v>0.27083333333333331</v>
      </c>
      <c r="H10" s="80">
        <v>0.3125</v>
      </c>
      <c r="I10" s="81">
        <v>0.35416666666666669</v>
      </c>
      <c r="J10" s="80">
        <v>0.39583333333333337</v>
      </c>
      <c r="K10" s="81">
        <v>0.47916666666666669</v>
      </c>
      <c r="L10" s="80">
        <v>0.5625</v>
      </c>
      <c r="M10" s="81">
        <v>0.60416666666666663</v>
      </c>
      <c r="N10" s="80">
        <v>0.64583333333333337</v>
      </c>
      <c r="O10" s="81">
        <v>0.72916666666666674</v>
      </c>
      <c r="P10" s="80">
        <v>0.8125</v>
      </c>
      <c r="Q10" s="81">
        <v>0.89583333333333337</v>
      </c>
      <c r="R10" s="80">
        <v>0.9375</v>
      </c>
      <c r="S10" s="74"/>
      <c r="T10" s="83">
        <v>0.44444444444444442</v>
      </c>
      <c r="U10" s="82">
        <v>0.52777777777777768</v>
      </c>
      <c r="V10" s="83">
        <v>0.61111111111111116</v>
      </c>
      <c r="W10" s="82">
        <v>0.69444444444444431</v>
      </c>
      <c r="X10" s="83">
        <v>0.77777777777777757</v>
      </c>
      <c r="Y10" s="82">
        <v>0.86111111111111094</v>
      </c>
      <c r="Z10" s="83">
        <v>0.94444444444444431</v>
      </c>
      <c r="AD10" s="1"/>
    </row>
    <row r="11" spans="1:30" ht="13.5" thickBot="1" x14ac:dyDescent="0.25">
      <c r="A11" s="1"/>
      <c r="C11" s="59"/>
      <c r="D11" s="79" t="s">
        <v>16</v>
      </c>
      <c r="E11" s="65"/>
      <c r="F11" s="80" t="s">
        <v>39</v>
      </c>
      <c r="G11" s="81" t="s">
        <v>39</v>
      </c>
      <c r="H11" s="80" t="s">
        <v>39</v>
      </c>
      <c r="I11" s="81" t="s">
        <v>39</v>
      </c>
      <c r="J11" s="80" t="s">
        <v>39</v>
      </c>
      <c r="K11" s="81" t="s">
        <v>39</v>
      </c>
      <c r="L11" s="80" t="s">
        <v>39</v>
      </c>
      <c r="M11" s="81" t="s">
        <v>39</v>
      </c>
      <c r="N11" s="80" t="s">
        <v>39</v>
      </c>
      <c r="O11" s="81" t="s">
        <v>39</v>
      </c>
      <c r="P11" s="80" t="s">
        <v>39</v>
      </c>
      <c r="Q11" s="81">
        <v>0.89930555555555547</v>
      </c>
      <c r="R11" s="80">
        <v>0.94097222222222199</v>
      </c>
      <c r="S11" s="74"/>
      <c r="T11" s="83" t="s">
        <v>39</v>
      </c>
      <c r="U11" s="82" t="s">
        <v>39</v>
      </c>
      <c r="V11" s="83" t="s">
        <v>39</v>
      </c>
      <c r="W11" s="82" t="s">
        <v>39</v>
      </c>
      <c r="X11" s="83" t="s">
        <v>39</v>
      </c>
      <c r="Y11" s="82" t="s">
        <v>39</v>
      </c>
      <c r="Z11" s="83" t="s">
        <v>39</v>
      </c>
      <c r="AD11" s="1"/>
    </row>
    <row r="12" spans="1:30" ht="13.5" thickBot="1" x14ac:dyDescent="0.25">
      <c r="A12" s="1"/>
      <c r="C12" s="59"/>
      <c r="D12" s="79" t="s">
        <v>40</v>
      </c>
      <c r="E12" s="62"/>
      <c r="F12" s="80" t="s">
        <v>39</v>
      </c>
      <c r="G12" s="81">
        <v>0.29166666666666669</v>
      </c>
      <c r="H12" s="80">
        <v>0.33333333333333331</v>
      </c>
      <c r="I12" s="81">
        <v>0.375</v>
      </c>
      <c r="J12" s="80">
        <v>0.41666666666666669</v>
      </c>
      <c r="K12" s="81">
        <v>0.5</v>
      </c>
      <c r="L12" s="80">
        <v>0.58333333333333337</v>
      </c>
      <c r="M12" s="81">
        <v>0.625</v>
      </c>
      <c r="N12" s="80">
        <v>0.66666666666666663</v>
      </c>
      <c r="O12" s="81">
        <v>0.75</v>
      </c>
      <c r="P12" s="80">
        <v>0.83333333333333337</v>
      </c>
      <c r="Q12" s="81">
        <v>0.91666666666666663</v>
      </c>
      <c r="R12" s="80">
        <v>0.95833333333333315</v>
      </c>
      <c r="S12" s="74"/>
      <c r="T12" s="83">
        <v>0.45833333333333331</v>
      </c>
      <c r="U12" s="82">
        <v>0.54166666666666652</v>
      </c>
      <c r="V12" s="83">
        <v>0.625</v>
      </c>
      <c r="W12" s="82">
        <v>0.70833333333333315</v>
      </c>
      <c r="X12" s="83">
        <v>0.79166666666666641</v>
      </c>
      <c r="Y12" s="82">
        <v>0.87499999999999978</v>
      </c>
      <c r="Z12" s="83">
        <v>0.95833333333333315</v>
      </c>
      <c r="AD12" s="1"/>
    </row>
    <row r="13" spans="1:30" ht="13.5" thickBot="1" x14ac:dyDescent="0.25">
      <c r="A13" s="1"/>
      <c r="C13" s="59"/>
      <c r="D13" s="79" t="s">
        <v>41</v>
      </c>
      <c r="E13" s="62"/>
      <c r="F13" s="80" t="s">
        <v>39</v>
      </c>
      <c r="G13" s="81">
        <v>0.29374999999999996</v>
      </c>
      <c r="H13" s="80">
        <v>0.33541666666666653</v>
      </c>
      <c r="I13" s="81">
        <v>0.37708333333333338</v>
      </c>
      <c r="J13" s="80">
        <v>0.4187499999999999</v>
      </c>
      <c r="K13" s="81">
        <v>0.50208333333333321</v>
      </c>
      <c r="L13" s="80">
        <v>0.5854166666666667</v>
      </c>
      <c r="M13" s="81">
        <v>0.62708333333333333</v>
      </c>
      <c r="N13" s="80">
        <v>0.66874999999999996</v>
      </c>
      <c r="O13" s="81">
        <v>0.75208333333333333</v>
      </c>
      <c r="P13" s="80">
        <v>0.8354166666666667</v>
      </c>
      <c r="Q13" s="81">
        <v>0.91874999999999996</v>
      </c>
      <c r="R13" s="80">
        <v>0.96041666666666681</v>
      </c>
      <c r="S13" s="74"/>
      <c r="T13" s="83">
        <v>0.4604166666666667</v>
      </c>
      <c r="U13" s="82">
        <v>0.54374999999999996</v>
      </c>
      <c r="V13" s="83">
        <v>0.62708333333333344</v>
      </c>
      <c r="W13" s="82">
        <v>0.7104166666666667</v>
      </c>
      <c r="X13" s="83">
        <v>0.79375000000000007</v>
      </c>
      <c r="Y13" s="82">
        <v>0.87708333333333333</v>
      </c>
      <c r="Z13" s="83">
        <v>0.9604166666666667</v>
      </c>
      <c r="AD13" s="1"/>
    </row>
    <row r="14" spans="1:30" ht="13.5" thickBot="1" x14ac:dyDescent="0.25">
      <c r="A14" s="1"/>
      <c r="C14" s="59"/>
      <c r="D14" s="79" t="s">
        <v>42</v>
      </c>
      <c r="E14" s="62"/>
      <c r="F14" s="80" t="s">
        <v>39</v>
      </c>
      <c r="G14" s="81">
        <v>0.29513888888888884</v>
      </c>
      <c r="H14" s="80">
        <v>0.33680555555555536</v>
      </c>
      <c r="I14" s="81">
        <v>0.37847222222222227</v>
      </c>
      <c r="J14" s="80">
        <v>0.42013888888888878</v>
      </c>
      <c r="K14" s="81">
        <v>0.5034722222222221</v>
      </c>
      <c r="L14" s="80">
        <v>0.58680555555555558</v>
      </c>
      <c r="M14" s="81">
        <v>0.62847222222222232</v>
      </c>
      <c r="N14" s="80">
        <v>0.67013888888888895</v>
      </c>
      <c r="O14" s="81">
        <v>0.75347222222222232</v>
      </c>
      <c r="P14" s="80">
        <v>0.83680555555555569</v>
      </c>
      <c r="Q14" s="81">
        <v>0.92013888888888895</v>
      </c>
      <c r="R14" s="80">
        <v>0.96180555555555547</v>
      </c>
      <c r="S14" s="74"/>
      <c r="T14" s="83">
        <v>0.46180555555555558</v>
      </c>
      <c r="U14" s="82">
        <v>0.54513888888888884</v>
      </c>
      <c r="V14" s="83">
        <v>0.62847222222222232</v>
      </c>
      <c r="W14" s="82">
        <v>0.71180555555555536</v>
      </c>
      <c r="X14" s="83">
        <v>0.79513888888888873</v>
      </c>
      <c r="Y14" s="82">
        <v>0.87847222222222199</v>
      </c>
      <c r="Z14" s="83">
        <v>0.96180555555555536</v>
      </c>
      <c r="AD14" s="1"/>
    </row>
    <row r="15" spans="1:30" ht="13.5" thickBot="1" x14ac:dyDescent="0.25">
      <c r="A15" s="1"/>
      <c r="C15" s="59"/>
      <c r="D15" s="88" t="s">
        <v>43</v>
      </c>
      <c r="E15" s="62"/>
      <c r="F15" s="89" t="s">
        <v>39</v>
      </c>
      <c r="G15" s="90">
        <v>0.29722222222222217</v>
      </c>
      <c r="H15" s="89">
        <v>0.33888888888888868</v>
      </c>
      <c r="I15" s="90">
        <v>0.38055555555555554</v>
      </c>
      <c r="J15" s="89">
        <v>0.42222222222222205</v>
      </c>
      <c r="K15" s="90">
        <v>0.50555555555555531</v>
      </c>
      <c r="L15" s="89">
        <v>0.5888888888888888</v>
      </c>
      <c r="M15" s="90">
        <v>0.63055555555555554</v>
      </c>
      <c r="N15" s="89">
        <v>0.67222222222222205</v>
      </c>
      <c r="O15" s="90">
        <v>0.75555555555555542</v>
      </c>
      <c r="P15" s="89">
        <v>0.8388888888888888</v>
      </c>
      <c r="Q15" s="90">
        <v>0.92222222222222205</v>
      </c>
      <c r="R15" s="89">
        <v>0.96388888888888868</v>
      </c>
      <c r="S15" s="74"/>
      <c r="T15" s="92">
        <v>0.46388888888888885</v>
      </c>
      <c r="U15" s="91">
        <v>0.54722222222222205</v>
      </c>
      <c r="V15" s="92">
        <v>0.63055555555555554</v>
      </c>
      <c r="W15" s="91">
        <v>0.71388888888888857</v>
      </c>
      <c r="X15" s="92">
        <v>0.79722222222222194</v>
      </c>
      <c r="Y15" s="91">
        <v>0.8805555555555552</v>
      </c>
      <c r="Z15" s="92">
        <v>0.96388888888888857</v>
      </c>
      <c r="AD15" s="1"/>
    </row>
    <row r="16" spans="1:30" ht="14.25" thickTop="1" thickBot="1" x14ac:dyDescent="0.25">
      <c r="A16" s="1"/>
      <c r="C16" s="67"/>
      <c r="D16" s="95" t="s">
        <v>40</v>
      </c>
      <c r="E16" s="62"/>
      <c r="F16" s="96">
        <v>0.25</v>
      </c>
      <c r="G16" s="97">
        <v>0.29166666666666669</v>
      </c>
      <c r="H16" s="96">
        <v>0.33333333333333331</v>
      </c>
      <c r="I16" s="97">
        <v>0.375</v>
      </c>
      <c r="J16" s="96">
        <v>0.45833333333333331</v>
      </c>
      <c r="K16" s="97">
        <v>0.54166666666666663</v>
      </c>
      <c r="L16" s="96">
        <v>0.58333333333333337</v>
      </c>
      <c r="M16" s="97">
        <v>0.625</v>
      </c>
      <c r="N16" s="96">
        <v>0.70833333333333337</v>
      </c>
      <c r="O16" s="97">
        <v>0.79166666666666663</v>
      </c>
      <c r="P16" s="96">
        <v>0.875</v>
      </c>
      <c r="Q16" s="97">
        <v>0.91666666666666663</v>
      </c>
      <c r="R16" s="96" t="s">
        <v>39</v>
      </c>
      <c r="S16" s="74"/>
      <c r="T16" s="99">
        <v>0.41666666666666669</v>
      </c>
      <c r="U16" s="98">
        <v>0.5</v>
      </c>
      <c r="V16" s="99">
        <v>0.58333333333333337</v>
      </c>
      <c r="W16" s="98">
        <v>0.66666666666666663</v>
      </c>
      <c r="X16" s="99">
        <v>0.75</v>
      </c>
      <c r="Y16" s="98">
        <v>0.83333333333333337</v>
      </c>
      <c r="Z16" s="99">
        <v>0.91666666666666663</v>
      </c>
      <c r="AD16" s="1"/>
    </row>
    <row r="17" spans="1:30" ht="13.5" thickBot="1" x14ac:dyDescent="0.25">
      <c r="A17" s="1"/>
      <c r="C17" s="59"/>
      <c r="D17" s="102" t="s">
        <v>41</v>
      </c>
      <c r="E17" s="62"/>
      <c r="F17" s="81">
        <v>0.25208333333333333</v>
      </c>
      <c r="G17" s="80">
        <v>0.29374999999999996</v>
      </c>
      <c r="H17" s="81">
        <v>0.33541666666666653</v>
      </c>
      <c r="I17" s="80">
        <v>0.37708333333333316</v>
      </c>
      <c r="J17" s="81">
        <v>0.46041666666666647</v>
      </c>
      <c r="K17" s="80">
        <v>0.54374999999999996</v>
      </c>
      <c r="L17" s="81">
        <v>0.58541666666666659</v>
      </c>
      <c r="M17" s="80">
        <v>0.62708333333333333</v>
      </c>
      <c r="N17" s="81">
        <v>0.7104166666666667</v>
      </c>
      <c r="O17" s="80">
        <v>0.79374999999999984</v>
      </c>
      <c r="P17" s="81">
        <v>0.8770833333333331</v>
      </c>
      <c r="Q17" s="80">
        <v>0.91874999999999973</v>
      </c>
      <c r="R17" s="81" t="s">
        <v>39</v>
      </c>
      <c r="S17" s="74"/>
      <c r="T17" s="82">
        <v>0.41875000000000001</v>
      </c>
      <c r="U17" s="83">
        <v>0.50208333333333321</v>
      </c>
      <c r="V17" s="82">
        <v>0.5854166666666667</v>
      </c>
      <c r="W17" s="83">
        <v>0.66874999999999984</v>
      </c>
      <c r="X17" s="82">
        <v>0.7520833333333331</v>
      </c>
      <c r="Y17" s="83">
        <v>0.83541666666666647</v>
      </c>
      <c r="Z17" s="82">
        <v>0.91874999999999984</v>
      </c>
      <c r="AD17" s="1"/>
    </row>
    <row r="18" spans="1:30" ht="13.5" thickBot="1" x14ac:dyDescent="0.25">
      <c r="A18" s="1"/>
      <c r="C18" s="59"/>
      <c r="D18" s="102" t="s">
        <v>42</v>
      </c>
      <c r="E18" s="62"/>
      <c r="F18" s="81">
        <v>0.25347222222222221</v>
      </c>
      <c r="G18" s="80">
        <v>0.29513888888888884</v>
      </c>
      <c r="H18" s="81">
        <v>0.33680555555555536</v>
      </c>
      <c r="I18" s="80">
        <v>0.37847222222222204</v>
      </c>
      <c r="J18" s="81">
        <v>0.46180555555555541</v>
      </c>
      <c r="K18" s="80">
        <v>0.54513888888888884</v>
      </c>
      <c r="L18" s="81">
        <v>0.58680555555555558</v>
      </c>
      <c r="M18" s="80">
        <v>0.62847222222222243</v>
      </c>
      <c r="N18" s="81">
        <v>0.71180555555555569</v>
      </c>
      <c r="O18" s="80">
        <v>0.79513888888888884</v>
      </c>
      <c r="P18" s="81">
        <v>0.87847222222222221</v>
      </c>
      <c r="Q18" s="80">
        <v>0.92013888888888895</v>
      </c>
      <c r="R18" s="81" t="s">
        <v>39</v>
      </c>
      <c r="S18" s="74"/>
      <c r="T18" s="82">
        <v>0.4201388888888889</v>
      </c>
      <c r="U18" s="83">
        <v>0.5034722222222221</v>
      </c>
      <c r="V18" s="82">
        <v>0.58680555555555536</v>
      </c>
      <c r="W18" s="83">
        <v>0.67013888888888851</v>
      </c>
      <c r="X18" s="82">
        <v>0.75347222222222177</v>
      </c>
      <c r="Y18" s="83">
        <v>0.83680555555555514</v>
      </c>
      <c r="Z18" s="82">
        <v>0.92013888888888851</v>
      </c>
      <c r="AD18" s="1"/>
    </row>
    <row r="19" spans="1:30" ht="13.5" thickBot="1" x14ac:dyDescent="0.25">
      <c r="A19" s="1"/>
      <c r="C19" s="59"/>
      <c r="D19" s="102" t="s">
        <v>43</v>
      </c>
      <c r="E19" s="62"/>
      <c r="F19" s="81">
        <v>0.25555555555555559</v>
      </c>
      <c r="G19" s="80">
        <v>0.29722222222222217</v>
      </c>
      <c r="H19" s="81">
        <v>0.33888888888888868</v>
      </c>
      <c r="I19" s="80">
        <v>0.38055555555555531</v>
      </c>
      <c r="J19" s="81">
        <v>0.46388888888888863</v>
      </c>
      <c r="K19" s="80">
        <v>0.54722222222222205</v>
      </c>
      <c r="L19" s="81">
        <v>0.5888888888888888</v>
      </c>
      <c r="M19" s="80">
        <v>0.63055555555555576</v>
      </c>
      <c r="N19" s="81">
        <v>0.71388888888888891</v>
      </c>
      <c r="O19" s="80">
        <v>0.79722222222222217</v>
      </c>
      <c r="P19" s="81">
        <v>0.88055555555555554</v>
      </c>
      <c r="Q19" s="80">
        <v>0.92222222222222217</v>
      </c>
      <c r="R19" s="81" t="s">
        <v>39</v>
      </c>
      <c r="S19" s="74"/>
      <c r="T19" s="82">
        <v>0.42222222222222222</v>
      </c>
      <c r="U19" s="83">
        <v>0.50555555555555554</v>
      </c>
      <c r="V19" s="82">
        <v>0.58888888888888902</v>
      </c>
      <c r="W19" s="83">
        <v>0.67222222222222217</v>
      </c>
      <c r="X19" s="82">
        <v>0.75555555555555542</v>
      </c>
      <c r="Y19" s="83">
        <v>0.8388888888888888</v>
      </c>
      <c r="Z19" s="82">
        <v>0.92222222222222217</v>
      </c>
      <c r="AD19" s="1"/>
    </row>
    <row r="20" spans="1:30" ht="13.5" thickBot="1" x14ac:dyDescent="0.25">
      <c r="A20" s="1"/>
      <c r="C20" s="59"/>
      <c r="D20" s="102" t="s">
        <v>16</v>
      </c>
      <c r="E20" s="62"/>
      <c r="F20" s="81" t="s">
        <v>39</v>
      </c>
      <c r="G20" s="80" t="s">
        <v>39</v>
      </c>
      <c r="H20" s="81" t="s">
        <v>39</v>
      </c>
      <c r="I20" s="80" t="s">
        <v>39</v>
      </c>
      <c r="J20" s="81" t="s">
        <v>39</v>
      </c>
      <c r="K20" s="80" t="s">
        <v>39</v>
      </c>
      <c r="L20" s="81" t="s">
        <v>39</v>
      </c>
      <c r="M20" s="80" t="s">
        <v>39</v>
      </c>
      <c r="N20" s="81" t="s">
        <v>39</v>
      </c>
      <c r="O20" s="80" t="s">
        <v>39</v>
      </c>
      <c r="P20" s="81" t="s">
        <v>39</v>
      </c>
      <c r="Q20" s="80" t="s">
        <v>39</v>
      </c>
      <c r="R20" s="81" t="s">
        <v>39</v>
      </c>
      <c r="S20" s="74"/>
      <c r="T20" s="80">
        <v>0.44097222222222227</v>
      </c>
      <c r="U20" s="81">
        <v>0.52430555555555558</v>
      </c>
      <c r="V20" s="80">
        <v>0.60763888888888884</v>
      </c>
      <c r="W20" s="81">
        <v>0.69097222222222199</v>
      </c>
      <c r="X20" s="80">
        <v>0.77430555555555525</v>
      </c>
      <c r="Y20" s="81">
        <v>0.85763888888888862</v>
      </c>
      <c r="Z20" s="80">
        <v>0.94097222222222199</v>
      </c>
      <c r="AD20" s="1"/>
    </row>
    <row r="21" spans="1:30" ht="13.5" thickBot="1" x14ac:dyDescent="0.25">
      <c r="A21" s="1"/>
      <c r="C21" s="59"/>
      <c r="D21" s="102" t="s">
        <v>17</v>
      </c>
      <c r="E21" s="62"/>
      <c r="F21" s="81">
        <v>0.27083333333333331</v>
      </c>
      <c r="G21" s="80">
        <v>0.3125</v>
      </c>
      <c r="H21" s="81">
        <v>0.35416666666666669</v>
      </c>
      <c r="I21" s="80">
        <v>0.39583333333333337</v>
      </c>
      <c r="J21" s="81">
        <v>0.47916666666666669</v>
      </c>
      <c r="K21" s="80">
        <v>0.5625</v>
      </c>
      <c r="L21" s="81">
        <v>0.60416666666666663</v>
      </c>
      <c r="M21" s="80">
        <v>0.64583333333333337</v>
      </c>
      <c r="N21" s="81">
        <v>0.72916666666666674</v>
      </c>
      <c r="O21" s="80">
        <v>0.8125</v>
      </c>
      <c r="P21" s="81">
        <v>0.89583333333333337</v>
      </c>
      <c r="Q21" s="80">
        <v>0.9375</v>
      </c>
      <c r="R21" s="81" t="s">
        <v>39</v>
      </c>
      <c r="S21" s="74"/>
      <c r="T21" s="82">
        <v>0.44444444444444442</v>
      </c>
      <c r="U21" s="83">
        <v>0.52777777777777768</v>
      </c>
      <c r="V21" s="82">
        <v>0.61111111111111116</v>
      </c>
      <c r="W21" s="83">
        <v>0.69444444444444431</v>
      </c>
      <c r="X21" s="82">
        <v>0.77777777777777757</v>
      </c>
      <c r="Y21" s="83">
        <v>0.86111111111111094</v>
      </c>
      <c r="Z21" s="82">
        <v>0.94444444444444431</v>
      </c>
      <c r="AD21" s="1"/>
    </row>
    <row r="22" spans="1:30" ht="14.25" x14ac:dyDescent="0.2">
      <c r="A22" s="1"/>
      <c r="C22" s="59"/>
      <c r="D22" s="37"/>
      <c r="E22" s="63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41"/>
      <c r="W22" s="17"/>
      <c r="AD22" s="1"/>
    </row>
    <row r="23" spans="1:30" ht="14.25" x14ac:dyDescent="0.2">
      <c r="A23" s="1"/>
      <c r="C23" s="59"/>
      <c r="D23" s="37"/>
      <c r="E23" s="63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41"/>
      <c r="W23" s="17"/>
      <c r="AD23" s="1"/>
    </row>
    <row r="24" spans="1:30" ht="14.25" x14ac:dyDescent="0.2">
      <c r="A24" s="1"/>
      <c r="C24" s="59"/>
      <c r="D24" s="38"/>
      <c r="E24" s="42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D24" s="1"/>
    </row>
    <row r="25" spans="1:30" ht="15" thickBot="1" x14ac:dyDescent="0.25">
      <c r="A25" s="1"/>
      <c r="D25" s="38"/>
      <c r="E25" s="42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D25" s="1"/>
    </row>
    <row r="26" spans="1:30" s="117" customFormat="1" ht="32.25" customHeight="1" thickBot="1" x14ac:dyDescent="0.25">
      <c r="A26" s="116"/>
      <c r="D26" s="113" t="s">
        <v>38</v>
      </c>
      <c r="E26" s="114"/>
      <c r="F26" s="121" t="s">
        <v>63</v>
      </c>
      <c r="G26" s="122"/>
      <c r="H26" s="122"/>
      <c r="I26" s="122"/>
      <c r="J26" s="122"/>
      <c r="K26" s="122"/>
      <c r="L26" s="122"/>
      <c r="M26" s="122"/>
      <c r="N26" s="123"/>
      <c r="P26" s="126" t="s">
        <v>44</v>
      </c>
      <c r="Q26" s="126"/>
      <c r="R26" s="126"/>
      <c r="S26" s="126"/>
      <c r="T26" s="126"/>
      <c r="V26" s="119" t="s">
        <v>45</v>
      </c>
      <c r="W26" s="119"/>
      <c r="X26" s="119"/>
      <c r="Y26" s="114"/>
      <c r="Z26" s="119" t="s">
        <v>46</v>
      </c>
      <c r="AA26" s="119"/>
      <c r="AB26" s="119"/>
      <c r="AD26" s="116"/>
    </row>
    <row r="27" spans="1:30" ht="13.5" thickBot="1" x14ac:dyDescent="0.25">
      <c r="A27" s="1"/>
      <c r="C27" s="59"/>
      <c r="D27" s="79" t="s">
        <v>17</v>
      </c>
      <c r="E27" s="62"/>
      <c r="F27" s="80">
        <v>0.31944444444444448</v>
      </c>
      <c r="G27" s="81">
        <v>0.36111111111111105</v>
      </c>
      <c r="H27" s="82">
        <v>0.44444444444444442</v>
      </c>
      <c r="I27" s="83">
        <v>0.52777777777777768</v>
      </c>
      <c r="J27" s="82">
        <v>0.61111111111111116</v>
      </c>
      <c r="K27" s="83">
        <v>0.69444444444444431</v>
      </c>
      <c r="L27" s="82">
        <v>0.77777777777777757</v>
      </c>
      <c r="M27" s="83">
        <v>0.86111111111111094</v>
      </c>
      <c r="N27" s="82">
        <v>0.94444444444444431</v>
      </c>
      <c r="O27" s="27"/>
      <c r="P27" s="84">
        <v>0.4375</v>
      </c>
      <c r="Q27" s="85">
        <v>0.52083333333333326</v>
      </c>
      <c r="R27" s="84">
        <v>0.60416666666666652</v>
      </c>
      <c r="S27" s="85">
        <v>0.68749999999999967</v>
      </c>
      <c r="T27" s="84">
        <v>0.85416666666666641</v>
      </c>
      <c r="U27" s="27"/>
      <c r="V27" s="72">
        <v>0.97916666666666663</v>
      </c>
      <c r="W27" s="73">
        <v>4.1666666666666664E-2</v>
      </c>
      <c r="X27" s="72">
        <v>0.10416666666666667</v>
      </c>
      <c r="Y27" s="74"/>
      <c r="Z27" s="73">
        <v>0.98611111111111116</v>
      </c>
      <c r="AA27" s="72">
        <v>4.8611111111111112E-2</v>
      </c>
      <c r="AB27" s="73">
        <v>0.1111111111111111</v>
      </c>
      <c r="AD27" s="1"/>
    </row>
    <row r="28" spans="1:30" ht="13.5" thickBot="1" x14ac:dyDescent="0.25">
      <c r="A28" s="1"/>
      <c r="C28" s="59"/>
      <c r="D28" s="79" t="s">
        <v>16</v>
      </c>
      <c r="E28" s="62"/>
      <c r="F28" s="80" t="s">
        <v>39</v>
      </c>
      <c r="G28" s="81" t="s">
        <v>39</v>
      </c>
      <c r="H28" s="82" t="s">
        <v>39</v>
      </c>
      <c r="I28" s="83" t="s">
        <v>39</v>
      </c>
      <c r="J28" s="82" t="s">
        <v>39</v>
      </c>
      <c r="K28" s="83" t="s">
        <v>39</v>
      </c>
      <c r="L28" s="82" t="s">
        <v>39</v>
      </c>
      <c r="M28" s="83" t="s">
        <v>39</v>
      </c>
      <c r="N28" s="82" t="s">
        <v>39</v>
      </c>
      <c r="O28" s="27"/>
      <c r="P28" s="86">
        <v>0.44097222222222227</v>
      </c>
      <c r="Q28" s="87">
        <v>0.52430555555555558</v>
      </c>
      <c r="R28" s="86">
        <v>0.60763888888888884</v>
      </c>
      <c r="S28" s="87">
        <v>0.69097222222222199</v>
      </c>
      <c r="T28" s="86">
        <v>0.85763888888888873</v>
      </c>
      <c r="U28" s="27"/>
      <c r="V28" s="72">
        <v>0.98263888888888884</v>
      </c>
      <c r="W28" s="73">
        <v>4.5138888888888888E-2</v>
      </c>
      <c r="X28" s="72">
        <v>0.1076388888888889</v>
      </c>
      <c r="Y28" s="74"/>
      <c r="Z28" s="73" t="s">
        <v>39</v>
      </c>
      <c r="AA28" s="72" t="s">
        <v>39</v>
      </c>
      <c r="AB28" s="73" t="s">
        <v>39</v>
      </c>
      <c r="AD28" s="1"/>
    </row>
    <row r="29" spans="1:30" ht="26.25" thickBot="1" x14ac:dyDescent="0.25">
      <c r="A29" s="1"/>
      <c r="C29" s="59"/>
      <c r="D29" s="79" t="s">
        <v>40</v>
      </c>
      <c r="E29" s="62"/>
      <c r="F29" s="80">
        <v>0.33333333333333331</v>
      </c>
      <c r="G29" s="81">
        <v>0.37499999999999994</v>
      </c>
      <c r="H29" s="82">
        <v>0.45833333333333331</v>
      </c>
      <c r="I29" s="83">
        <v>0.54166666666666652</v>
      </c>
      <c r="J29" s="82">
        <v>0.625</v>
      </c>
      <c r="K29" s="83">
        <v>0.70833333333333315</v>
      </c>
      <c r="L29" s="82">
        <v>0.79166666666666641</v>
      </c>
      <c r="M29" s="83">
        <v>0.87499999999999978</v>
      </c>
      <c r="N29" s="82">
        <v>0.95833333333333315</v>
      </c>
      <c r="O29" s="27"/>
      <c r="P29" s="84">
        <v>0.45833333333333343</v>
      </c>
      <c r="Q29" s="85">
        <v>0.54166666666666674</v>
      </c>
      <c r="R29" s="84">
        <v>0.625</v>
      </c>
      <c r="S29" s="85">
        <v>0.70833333333333315</v>
      </c>
      <c r="T29" s="84">
        <v>0.87499999999999989</v>
      </c>
      <c r="U29" s="27"/>
      <c r="V29" s="72" t="s">
        <v>56</v>
      </c>
      <c r="W29" s="73" t="s">
        <v>57</v>
      </c>
      <c r="X29" s="72">
        <v>0.125</v>
      </c>
      <c r="Y29" s="74"/>
      <c r="Z29" s="73" t="s">
        <v>60</v>
      </c>
      <c r="AA29" s="72" t="s">
        <v>61</v>
      </c>
      <c r="AB29" s="73">
        <v>0.125</v>
      </c>
      <c r="AD29" s="1"/>
    </row>
    <row r="30" spans="1:30" ht="13.5" thickBot="1" x14ac:dyDescent="0.25">
      <c r="A30" s="1"/>
      <c r="C30" s="59"/>
      <c r="D30" s="79" t="s">
        <v>41</v>
      </c>
      <c r="E30" s="62"/>
      <c r="F30" s="80">
        <v>0.33541666666666725</v>
      </c>
      <c r="G30" s="81">
        <v>0.37708333333333383</v>
      </c>
      <c r="H30" s="82">
        <v>0.4604166666666667</v>
      </c>
      <c r="I30" s="83">
        <v>0.54374999999999996</v>
      </c>
      <c r="J30" s="82">
        <v>0.62708333333333344</v>
      </c>
      <c r="K30" s="83">
        <v>0.7104166666666667</v>
      </c>
      <c r="L30" s="82">
        <v>0.79375000000000007</v>
      </c>
      <c r="M30" s="83">
        <v>0.87708333333333333</v>
      </c>
      <c r="N30" s="82">
        <v>0.9604166666666667</v>
      </c>
      <c r="O30" s="27"/>
      <c r="P30" s="84">
        <v>0.46041666666666675</v>
      </c>
      <c r="Q30" s="85">
        <v>0.54374999999999996</v>
      </c>
      <c r="R30" s="84">
        <v>0.62708333333333321</v>
      </c>
      <c r="S30" s="85">
        <v>0.71041666666666625</v>
      </c>
      <c r="T30" s="84">
        <v>0.8770833333333331</v>
      </c>
      <c r="U30" s="27"/>
      <c r="V30" s="72">
        <v>2.2916666666666669E-2</v>
      </c>
      <c r="W30" s="73">
        <v>8.5416666666666655E-2</v>
      </c>
      <c r="X30" s="72">
        <v>0.12708333333333394</v>
      </c>
      <c r="Y30" s="74"/>
      <c r="Z30" s="73">
        <v>2.2916666666666669E-2</v>
      </c>
      <c r="AA30" s="72">
        <v>8.5416666666666655E-2</v>
      </c>
      <c r="AB30" s="73">
        <v>0.12708333333333394</v>
      </c>
      <c r="AD30" s="1"/>
    </row>
    <row r="31" spans="1:30" ht="13.5" thickBot="1" x14ac:dyDescent="0.25">
      <c r="A31" s="1"/>
      <c r="C31" s="59"/>
      <c r="D31" s="79" t="s">
        <v>42</v>
      </c>
      <c r="E31" s="62"/>
      <c r="F31" s="80">
        <v>0.33680555555555591</v>
      </c>
      <c r="G31" s="81">
        <v>0.37847222222222243</v>
      </c>
      <c r="H31" s="82">
        <v>0.46180555555555558</v>
      </c>
      <c r="I31" s="83">
        <v>0.54513888888888884</v>
      </c>
      <c r="J31" s="82">
        <v>0.62847222222222232</v>
      </c>
      <c r="K31" s="83">
        <v>0.71180555555555536</v>
      </c>
      <c r="L31" s="82">
        <v>0.79513888888888873</v>
      </c>
      <c r="M31" s="83">
        <v>0.87847222222222199</v>
      </c>
      <c r="N31" s="82">
        <v>0.96180555555555536</v>
      </c>
      <c r="O31" s="27"/>
      <c r="P31" s="84">
        <v>0.46180555555555564</v>
      </c>
      <c r="Q31" s="85">
        <v>0.54513888888888884</v>
      </c>
      <c r="R31" s="84">
        <v>0.6284722222222221</v>
      </c>
      <c r="S31" s="85">
        <v>0.71180555555555536</v>
      </c>
      <c r="T31" s="84">
        <v>0.87847222222222221</v>
      </c>
      <c r="U31" s="27"/>
      <c r="V31" s="72">
        <v>2.4305555555555556E-2</v>
      </c>
      <c r="W31" s="73">
        <v>8.6805555555555566E-2</v>
      </c>
      <c r="X31" s="72">
        <v>0.1284722222222226</v>
      </c>
      <c r="Y31" s="74"/>
      <c r="Z31" s="73">
        <v>2.4305555555555556E-2</v>
      </c>
      <c r="AA31" s="72">
        <v>8.6805555555555566E-2</v>
      </c>
      <c r="AB31" s="73">
        <v>0.1284722222222226</v>
      </c>
      <c r="AD31" s="1"/>
    </row>
    <row r="32" spans="1:30" ht="13.5" thickBot="1" x14ac:dyDescent="0.25">
      <c r="A32" s="1"/>
      <c r="C32" s="59"/>
      <c r="D32" s="88" t="s">
        <v>43</v>
      </c>
      <c r="E32" s="62"/>
      <c r="F32" s="89">
        <v>0.33888888888888913</v>
      </c>
      <c r="G32" s="90">
        <v>0.38055555555555565</v>
      </c>
      <c r="H32" s="91">
        <v>0.46388888888888885</v>
      </c>
      <c r="I32" s="92">
        <v>0.54722222222222205</v>
      </c>
      <c r="J32" s="91">
        <v>0.63055555555555554</v>
      </c>
      <c r="K32" s="92">
        <v>0.71388888888888857</v>
      </c>
      <c r="L32" s="91">
        <v>0.79722222222222194</v>
      </c>
      <c r="M32" s="92">
        <v>0.8805555555555552</v>
      </c>
      <c r="N32" s="91">
        <v>0.96388888888888857</v>
      </c>
      <c r="O32" s="27"/>
      <c r="P32" s="93">
        <v>0.46388888888888896</v>
      </c>
      <c r="Q32" s="94">
        <v>0.54722222222222228</v>
      </c>
      <c r="R32" s="93">
        <v>0.63055555555555554</v>
      </c>
      <c r="S32" s="94">
        <v>0.71388888888888857</v>
      </c>
      <c r="T32" s="93">
        <v>0.88055555555555542</v>
      </c>
      <c r="U32" s="27"/>
      <c r="V32" s="75">
        <v>2.6388888888888889E-2</v>
      </c>
      <c r="W32" s="76">
        <v>8.8888888888888892E-2</v>
      </c>
      <c r="X32" s="75">
        <v>0.13055555555555581</v>
      </c>
      <c r="Y32" s="74"/>
      <c r="Z32" s="76">
        <v>2.6388888888888889E-2</v>
      </c>
      <c r="AA32" s="75">
        <v>8.8888888888888892E-2</v>
      </c>
      <c r="AB32" s="76">
        <v>0.13055555555555581</v>
      </c>
      <c r="AD32" s="1"/>
    </row>
    <row r="33" spans="1:30" ht="14.25" thickTop="1" thickBot="1" x14ac:dyDescent="0.25">
      <c r="A33" s="1"/>
      <c r="B33" s="59"/>
      <c r="C33" s="67"/>
      <c r="D33" s="95" t="s">
        <v>40</v>
      </c>
      <c r="E33" s="62"/>
      <c r="F33" s="96">
        <v>0.29166666666666669</v>
      </c>
      <c r="G33" s="97">
        <v>0.33333333333333331</v>
      </c>
      <c r="H33" s="98">
        <v>0.41666666666666669</v>
      </c>
      <c r="I33" s="99">
        <v>0.5</v>
      </c>
      <c r="J33" s="98">
        <v>0.58333333333333337</v>
      </c>
      <c r="K33" s="99">
        <v>0.66666666666666663</v>
      </c>
      <c r="L33" s="98">
        <v>0.75</v>
      </c>
      <c r="M33" s="99">
        <v>0.83333333333333337</v>
      </c>
      <c r="N33" s="98">
        <v>0.91666666666666663</v>
      </c>
      <c r="O33" s="27"/>
      <c r="P33" s="100">
        <v>0.41666666666666669</v>
      </c>
      <c r="Q33" s="101">
        <v>0.5</v>
      </c>
      <c r="R33" s="100">
        <v>0.58333333333333337</v>
      </c>
      <c r="S33" s="101">
        <v>0.66666666666666663</v>
      </c>
      <c r="T33" s="100">
        <v>0.83333333333333337</v>
      </c>
      <c r="U33" s="27"/>
      <c r="V33" s="77">
        <v>0.95833333333333337</v>
      </c>
      <c r="W33" s="78">
        <v>2.0833333333333332E-2</v>
      </c>
      <c r="X33" s="77">
        <v>8.3333333333333329E-2</v>
      </c>
      <c r="Y33" s="74"/>
      <c r="Z33" s="78">
        <v>0.95833333333333337</v>
      </c>
      <c r="AA33" s="77">
        <v>2.0833333333333332E-2</v>
      </c>
      <c r="AB33" s="78">
        <v>8.3333333333333329E-2</v>
      </c>
      <c r="AD33" s="1"/>
    </row>
    <row r="34" spans="1:30" ht="13.5" thickBot="1" x14ac:dyDescent="0.25">
      <c r="A34" s="1"/>
      <c r="C34" s="59"/>
      <c r="D34" s="102" t="s">
        <v>41</v>
      </c>
      <c r="E34" s="62"/>
      <c r="F34" s="81">
        <v>0.29375000000000068</v>
      </c>
      <c r="G34" s="80">
        <v>0.33541666666666731</v>
      </c>
      <c r="H34" s="83">
        <v>0.41875000000000001</v>
      </c>
      <c r="I34" s="82">
        <v>0.50208333333333321</v>
      </c>
      <c r="J34" s="83">
        <v>0.5854166666666667</v>
      </c>
      <c r="K34" s="82">
        <v>0.66874999999999984</v>
      </c>
      <c r="L34" s="83">
        <v>0.7520833333333331</v>
      </c>
      <c r="M34" s="82">
        <v>0.83541666666666647</v>
      </c>
      <c r="N34" s="83">
        <v>0.91874999999999984</v>
      </c>
      <c r="O34" s="27"/>
      <c r="P34" s="85">
        <v>0.41875000000000001</v>
      </c>
      <c r="Q34" s="84">
        <v>0.50208333333333321</v>
      </c>
      <c r="R34" s="85">
        <v>0.5854166666666667</v>
      </c>
      <c r="S34" s="84">
        <v>0.66874999999999984</v>
      </c>
      <c r="T34" s="85">
        <v>0.83541666666666659</v>
      </c>
      <c r="U34" s="27"/>
      <c r="V34" s="73">
        <v>0.9604166666666667</v>
      </c>
      <c r="W34" s="72">
        <v>2.2916666666666669E-2</v>
      </c>
      <c r="X34" s="73">
        <v>8.5416666666667279E-2</v>
      </c>
      <c r="Y34" s="74"/>
      <c r="Z34" s="72">
        <v>0.9604166666666667</v>
      </c>
      <c r="AA34" s="73">
        <v>2.2916666666666669E-2</v>
      </c>
      <c r="AB34" s="72">
        <v>8.5416666666667279E-2</v>
      </c>
      <c r="AD34" s="1"/>
    </row>
    <row r="35" spans="1:30" ht="13.5" thickBot="1" x14ac:dyDescent="0.25">
      <c r="A35" s="1"/>
      <c r="C35" s="59"/>
      <c r="D35" s="102" t="s">
        <v>42</v>
      </c>
      <c r="E35" s="62"/>
      <c r="F35" s="81">
        <v>0.29513888888888939</v>
      </c>
      <c r="G35" s="80">
        <v>0.33680555555555597</v>
      </c>
      <c r="H35" s="83">
        <v>0.4201388888888889</v>
      </c>
      <c r="I35" s="82">
        <v>0.5034722222222221</v>
      </c>
      <c r="J35" s="83">
        <v>0.58680555555555536</v>
      </c>
      <c r="K35" s="82">
        <v>0.67013888888888851</v>
      </c>
      <c r="L35" s="83">
        <v>0.75347222222222177</v>
      </c>
      <c r="M35" s="82">
        <v>0.83680555555555514</v>
      </c>
      <c r="N35" s="83">
        <v>0.92013888888888851</v>
      </c>
      <c r="O35" s="27"/>
      <c r="P35" s="85">
        <v>0.4201388888888889</v>
      </c>
      <c r="Q35" s="84">
        <v>0.5034722222222221</v>
      </c>
      <c r="R35" s="85">
        <v>0.58680555555555536</v>
      </c>
      <c r="S35" s="84">
        <v>0.67013888888888851</v>
      </c>
      <c r="T35" s="85">
        <v>0.83680555555555525</v>
      </c>
      <c r="U35" s="27"/>
      <c r="V35" s="73">
        <v>0.96180555555555547</v>
      </c>
      <c r="W35" s="72">
        <v>2.4305555555555556E-2</v>
      </c>
      <c r="X35" s="73">
        <v>8.6805555555555941E-2</v>
      </c>
      <c r="Y35" s="74"/>
      <c r="Z35" s="72">
        <v>0.96180555555555547</v>
      </c>
      <c r="AA35" s="73">
        <v>2.4305555555555556E-2</v>
      </c>
      <c r="AB35" s="72">
        <v>8.6805555555555941E-2</v>
      </c>
      <c r="AD35" s="1"/>
    </row>
    <row r="36" spans="1:30" ht="13.5" thickBot="1" x14ac:dyDescent="0.25">
      <c r="A36" s="1"/>
      <c r="C36" s="59"/>
      <c r="D36" s="102" t="s">
        <v>43</v>
      </c>
      <c r="E36" s="62"/>
      <c r="F36" s="81">
        <v>0.29722222222222261</v>
      </c>
      <c r="G36" s="80">
        <v>0.33888888888888913</v>
      </c>
      <c r="H36" s="83">
        <v>0.42222222222222222</v>
      </c>
      <c r="I36" s="82">
        <v>0.50555555555555554</v>
      </c>
      <c r="J36" s="83">
        <v>0.58888888888888902</v>
      </c>
      <c r="K36" s="82">
        <v>0.67222222222222217</v>
      </c>
      <c r="L36" s="83">
        <v>0.75555555555555542</v>
      </c>
      <c r="M36" s="82">
        <v>0.8388888888888888</v>
      </c>
      <c r="N36" s="83">
        <v>0.92222222222222217</v>
      </c>
      <c r="O36" s="27"/>
      <c r="P36" s="85">
        <v>0.42222222222222222</v>
      </c>
      <c r="Q36" s="84">
        <v>0.50555555555555554</v>
      </c>
      <c r="R36" s="85">
        <v>0.58888888888888902</v>
      </c>
      <c r="S36" s="84">
        <v>0.67222222222222217</v>
      </c>
      <c r="T36" s="85">
        <v>0.83888888888888891</v>
      </c>
      <c r="U36" s="27"/>
      <c r="V36" s="73">
        <v>0.96388888888888891</v>
      </c>
      <c r="W36" s="72">
        <v>2.6388888888888889E-2</v>
      </c>
      <c r="X36" s="73">
        <v>8.8888888888889156E-2</v>
      </c>
      <c r="Y36" s="74"/>
      <c r="Z36" s="72">
        <v>0.96388888888888891</v>
      </c>
      <c r="AA36" s="73">
        <v>2.6388888888888889E-2</v>
      </c>
      <c r="AB36" s="72">
        <v>8.8888888888889156E-2</v>
      </c>
      <c r="AD36" s="1"/>
    </row>
    <row r="37" spans="1:30" ht="13.5" thickBot="1" x14ac:dyDescent="0.25">
      <c r="A37" s="1"/>
      <c r="C37" s="59"/>
      <c r="D37" s="102" t="s">
        <v>16</v>
      </c>
      <c r="E37" s="62"/>
      <c r="F37" s="81">
        <v>0.31597222222222221</v>
      </c>
      <c r="G37" s="80">
        <v>0.35763888888888873</v>
      </c>
      <c r="H37" s="81">
        <v>0.44097222222222227</v>
      </c>
      <c r="I37" s="80">
        <v>0.52430555555555558</v>
      </c>
      <c r="J37" s="81">
        <v>0.60763888888888884</v>
      </c>
      <c r="K37" s="80">
        <v>0.69097222222222199</v>
      </c>
      <c r="L37" s="81">
        <v>0.77430555555555525</v>
      </c>
      <c r="M37" s="80">
        <v>0.85763888888888862</v>
      </c>
      <c r="N37" s="81">
        <v>0.94097222222222199</v>
      </c>
      <c r="O37" s="27"/>
      <c r="P37" s="85" t="s">
        <v>39</v>
      </c>
      <c r="Q37" s="84" t="s">
        <v>39</v>
      </c>
      <c r="R37" s="85" t="s">
        <v>39</v>
      </c>
      <c r="S37" s="84" t="s">
        <v>39</v>
      </c>
      <c r="T37" s="85" t="s">
        <v>39</v>
      </c>
      <c r="U37" s="27"/>
      <c r="V37" s="73" t="s">
        <v>39</v>
      </c>
      <c r="W37" s="72" t="s">
        <v>39</v>
      </c>
      <c r="X37" s="73" t="s">
        <v>39</v>
      </c>
      <c r="Y37" s="74"/>
      <c r="Z37" s="72">
        <v>0.98263888888888884</v>
      </c>
      <c r="AA37" s="73">
        <v>4.5138888888888888E-2</v>
      </c>
      <c r="AB37" s="72">
        <v>0.1076388888888889</v>
      </c>
      <c r="AD37" s="1"/>
    </row>
    <row r="38" spans="1:30" ht="13.5" thickBot="1" x14ac:dyDescent="0.25">
      <c r="A38" s="1"/>
      <c r="C38" s="59"/>
      <c r="D38" s="102" t="s">
        <v>17</v>
      </c>
      <c r="E38" s="62"/>
      <c r="F38" s="81">
        <v>0.31944444444444448</v>
      </c>
      <c r="G38" s="80">
        <v>0.36111111111111105</v>
      </c>
      <c r="H38" s="83">
        <v>0.44444444444444442</v>
      </c>
      <c r="I38" s="82">
        <v>0.52777777777777768</v>
      </c>
      <c r="J38" s="83">
        <v>0.61111111111111116</v>
      </c>
      <c r="K38" s="82">
        <v>0.69444444444444431</v>
      </c>
      <c r="L38" s="83">
        <v>0.77777777777777757</v>
      </c>
      <c r="M38" s="82">
        <v>0.86111111111111094</v>
      </c>
      <c r="N38" s="83">
        <v>0.94444444444444431</v>
      </c>
      <c r="O38" s="27"/>
      <c r="P38" s="85">
        <v>0.4375</v>
      </c>
      <c r="Q38" s="84">
        <v>0.52083333333333326</v>
      </c>
      <c r="R38" s="85">
        <v>0.60416666666666652</v>
      </c>
      <c r="S38" s="84">
        <v>0.68749999999999967</v>
      </c>
      <c r="T38" s="85">
        <v>0.85416666666666641</v>
      </c>
      <c r="U38" s="27"/>
      <c r="V38" s="73">
        <v>0.97916666666666663</v>
      </c>
      <c r="W38" s="72">
        <v>4.1666666666666664E-2</v>
      </c>
      <c r="X38" s="73">
        <v>0.10416666666666667</v>
      </c>
      <c r="Y38" s="74"/>
      <c r="Z38" s="72">
        <v>0.98611111111111116</v>
      </c>
      <c r="AA38" s="73">
        <v>4.8611111111111112E-2</v>
      </c>
      <c r="AB38" s="72">
        <v>0.1111111111111111</v>
      </c>
      <c r="AD38" s="1"/>
    </row>
    <row r="39" spans="1:30" x14ac:dyDescent="0.2">
      <c r="A39" s="1"/>
      <c r="D39" s="37" t="s">
        <v>59</v>
      </c>
      <c r="E39" s="64"/>
      <c r="F39" s="33"/>
      <c r="G39" s="36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AD39" s="1"/>
    </row>
    <row r="40" spans="1:30" x14ac:dyDescent="0.2">
      <c r="A40" s="1"/>
      <c r="D40" s="35"/>
      <c r="E40" s="35"/>
      <c r="F40" s="33"/>
      <c r="G40" s="36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AD40" s="1"/>
    </row>
    <row r="41" spans="1:30" x14ac:dyDescent="0.2">
      <c r="A41" s="1"/>
      <c r="D41" s="35"/>
      <c r="E41" s="35"/>
      <c r="F41" s="33"/>
      <c r="G41" s="36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AD41" s="1"/>
    </row>
    <row r="42" spans="1:30" x14ac:dyDescent="0.2">
      <c r="A42" s="1"/>
      <c r="D42" s="35"/>
      <c r="E42" s="35"/>
      <c r="F42" s="33"/>
      <c r="G42" s="36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AD42" s="1"/>
    </row>
    <row r="43" spans="1:30" x14ac:dyDescent="0.2">
      <c r="A43" s="1"/>
      <c r="D43" s="35"/>
      <c r="E43" s="35"/>
      <c r="F43" s="33"/>
      <c r="G43" s="36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AD43" s="1"/>
    </row>
    <row r="44" spans="1:30" x14ac:dyDescent="0.2">
      <c r="A44" s="1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AD44" s="1"/>
    </row>
    <row r="45" spans="1:30" x14ac:dyDescent="0.2">
      <c r="A45" s="1"/>
      <c r="AD45" s="1"/>
    </row>
    <row r="46" spans="1:30" x14ac:dyDescent="0.2">
      <c r="A46" s="1"/>
      <c r="AD46" s="39"/>
    </row>
    <row r="47" spans="1:30" x14ac:dyDescent="0.2">
      <c r="A47" s="1"/>
      <c r="AD47" s="1"/>
    </row>
    <row r="48" spans="1:30" x14ac:dyDescent="0.2">
      <c r="A48" s="1"/>
      <c r="B48" s="40"/>
      <c r="C48" s="40"/>
      <c r="D48" s="40" t="s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70" t="s">
        <v>49</v>
      </c>
      <c r="AD48" s="1"/>
    </row>
    <row r="49" spans="1:30" ht="3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5.25" customHeight="1" x14ac:dyDescent="0.2"/>
  </sheetData>
  <mergeCells count="6">
    <mergeCell ref="Z26:AB26"/>
    <mergeCell ref="T9:Z9"/>
    <mergeCell ref="F26:N26"/>
    <mergeCell ref="F9:R9"/>
    <mergeCell ref="P26:T26"/>
    <mergeCell ref="V26:X26"/>
  </mergeCells>
  <printOptions horizontalCentered="1" verticalCentered="1"/>
  <pageMargins left="0" right="0" top="0" bottom="0" header="0" footer="0"/>
  <pageSetup paperSize="9"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0"/>
  <sheetViews>
    <sheetView showGridLines="0" zoomScale="85" zoomScaleNormal="85" workbookViewId="0">
      <selection activeCell="B1" sqref="B1"/>
    </sheetView>
  </sheetViews>
  <sheetFormatPr baseColWidth="10" defaultRowHeight="12.75" x14ac:dyDescent="0.2"/>
  <cols>
    <col min="1" max="1" width="0.7109375" customWidth="1"/>
    <col min="2" max="2" width="2.5703125" customWidth="1"/>
    <col min="3" max="3" width="4.7109375" customWidth="1"/>
    <col min="4" max="4" width="18.7109375" customWidth="1"/>
    <col min="5" max="5" width="2.28515625" customWidth="1"/>
    <col min="6" max="28" width="6.42578125" customWidth="1"/>
    <col min="29" max="29" width="4.28515625" customWidth="1"/>
    <col min="30" max="30" width="1" customWidth="1"/>
  </cols>
  <sheetData>
    <row r="1" spans="1:30" ht="5.25" customHeight="1" x14ac:dyDescent="0.2"/>
    <row r="2" spans="1:30" ht="3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">
      <c r="A3" s="1"/>
      <c r="AD3" s="1"/>
    </row>
    <row r="4" spans="1:30" ht="20.25" x14ac:dyDescent="0.3">
      <c r="A4" s="1"/>
      <c r="D4" s="4" t="s">
        <v>1</v>
      </c>
      <c r="E4" s="4"/>
      <c r="AD4" s="1"/>
    </row>
    <row r="5" spans="1:30" ht="18" x14ac:dyDescent="0.25">
      <c r="A5" s="1"/>
      <c r="D5" s="2" t="s">
        <v>47</v>
      </c>
      <c r="E5" s="2"/>
      <c r="AD5" s="1"/>
    </row>
    <row r="6" spans="1:30" ht="15.75" x14ac:dyDescent="0.25">
      <c r="A6" s="1"/>
      <c r="D6" s="66"/>
      <c r="E6" s="3"/>
      <c r="W6" s="17"/>
      <c r="AD6" s="1"/>
    </row>
    <row r="7" spans="1:30" ht="15.75" x14ac:dyDescent="0.25">
      <c r="A7" s="1"/>
      <c r="D7" s="66"/>
      <c r="E7" s="3"/>
      <c r="W7" s="17"/>
      <c r="AD7" s="1"/>
    </row>
    <row r="8" spans="1:30" ht="15" customHeight="1" thickBot="1" x14ac:dyDescent="0.25">
      <c r="A8" s="1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AD8" s="1"/>
    </row>
    <row r="9" spans="1:30" s="117" customFormat="1" ht="33" customHeight="1" thickBot="1" x14ac:dyDescent="0.25">
      <c r="A9" s="116"/>
      <c r="C9" s="118"/>
      <c r="D9" s="113" t="s">
        <v>38</v>
      </c>
      <c r="E9" s="114"/>
      <c r="F9" s="124" t="s">
        <v>62</v>
      </c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15"/>
      <c r="T9" s="120" t="s">
        <v>18</v>
      </c>
      <c r="U9" s="120"/>
      <c r="V9" s="120"/>
      <c r="W9" s="120"/>
      <c r="X9" s="120"/>
      <c r="Y9" s="120"/>
      <c r="Z9" s="120"/>
      <c r="AD9" s="116"/>
    </row>
    <row r="10" spans="1:30" ht="13.5" thickBot="1" x14ac:dyDescent="0.25">
      <c r="A10" s="1"/>
      <c r="C10" s="59"/>
      <c r="D10" s="79" t="s">
        <v>16</v>
      </c>
      <c r="E10" s="62"/>
      <c r="F10" s="80" t="s">
        <v>39</v>
      </c>
      <c r="G10" s="81">
        <v>0.27083333333333331</v>
      </c>
      <c r="H10" s="80">
        <v>0.3125</v>
      </c>
      <c r="I10" s="81">
        <v>0.35416666666666669</v>
      </c>
      <c r="J10" s="80">
        <v>0.4375</v>
      </c>
      <c r="K10" s="81">
        <v>0.52083333333333337</v>
      </c>
      <c r="L10" s="80">
        <v>0.60416666666666674</v>
      </c>
      <c r="M10" s="81">
        <v>0.64583333333333337</v>
      </c>
      <c r="N10" s="80">
        <v>0.6875</v>
      </c>
      <c r="O10" s="81">
        <v>0.77083333333333337</v>
      </c>
      <c r="P10" s="80">
        <v>0.85416666666666674</v>
      </c>
      <c r="Q10" s="81">
        <v>0.89930555555555547</v>
      </c>
      <c r="R10" s="80">
        <v>0.94097222222222199</v>
      </c>
      <c r="S10" s="74"/>
      <c r="T10" s="83">
        <v>0.44097222222222227</v>
      </c>
      <c r="U10" s="82">
        <v>0.52430555555555558</v>
      </c>
      <c r="V10" s="83">
        <v>0.60763888888888884</v>
      </c>
      <c r="W10" s="82">
        <v>0.69097222222222199</v>
      </c>
      <c r="X10" s="83">
        <v>0.77430555555555525</v>
      </c>
      <c r="Y10" s="82">
        <v>0.85763888888888862</v>
      </c>
      <c r="Z10" s="83">
        <v>0.94097222222222199</v>
      </c>
      <c r="AD10" s="1"/>
    </row>
    <row r="11" spans="1:30" ht="13.5" thickBot="1" x14ac:dyDescent="0.25">
      <c r="A11" s="1"/>
      <c r="C11" s="59"/>
      <c r="D11" s="79" t="s">
        <v>17</v>
      </c>
      <c r="E11" s="62"/>
      <c r="F11" s="80" t="s">
        <v>39</v>
      </c>
      <c r="G11" s="81" t="s">
        <v>39</v>
      </c>
      <c r="H11" s="80" t="s">
        <v>39</v>
      </c>
      <c r="I11" s="81" t="s">
        <v>39</v>
      </c>
      <c r="J11" s="80" t="s">
        <v>39</v>
      </c>
      <c r="K11" s="81" t="s">
        <v>39</v>
      </c>
      <c r="L11" s="80" t="s">
        <v>39</v>
      </c>
      <c r="M11" s="81" t="s">
        <v>39</v>
      </c>
      <c r="N11" s="80" t="s">
        <v>39</v>
      </c>
      <c r="O11" s="81" t="s">
        <v>39</v>
      </c>
      <c r="P11" s="80" t="s">
        <v>39</v>
      </c>
      <c r="Q11" s="81" t="s">
        <v>39</v>
      </c>
      <c r="R11" s="80" t="s">
        <v>39</v>
      </c>
      <c r="S11" s="74"/>
      <c r="T11" s="83">
        <v>0.44444444444444442</v>
      </c>
      <c r="U11" s="82">
        <v>0.52777777777777768</v>
      </c>
      <c r="V11" s="83">
        <v>0.61111111111111116</v>
      </c>
      <c r="W11" s="82">
        <v>0.69444444444444431</v>
      </c>
      <c r="X11" s="83">
        <v>0.77777777777777757</v>
      </c>
      <c r="Y11" s="82">
        <v>0.86111111111111094</v>
      </c>
      <c r="Z11" s="83">
        <v>0.94444444444444431</v>
      </c>
      <c r="AD11" s="1"/>
    </row>
    <row r="12" spans="1:30" ht="13.5" thickBot="1" x14ac:dyDescent="0.25">
      <c r="A12" s="1"/>
      <c r="C12" s="59"/>
      <c r="D12" s="79" t="s">
        <v>40</v>
      </c>
      <c r="E12" s="62"/>
      <c r="F12" s="80" t="s">
        <v>39</v>
      </c>
      <c r="G12" s="81">
        <v>0.29166666666666669</v>
      </c>
      <c r="H12" s="80">
        <v>0.33333333333333331</v>
      </c>
      <c r="I12" s="81">
        <v>0.375</v>
      </c>
      <c r="J12" s="80">
        <v>0.45833333333333331</v>
      </c>
      <c r="K12" s="81">
        <v>0.54166666666666663</v>
      </c>
      <c r="L12" s="80">
        <v>0.625</v>
      </c>
      <c r="M12" s="81">
        <v>0.66666666666666663</v>
      </c>
      <c r="N12" s="80">
        <v>0.70833333333333337</v>
      </c>
      <c r="O12" s="81">
        <v>0.79166666666666663</v>
      </c>
      <c r="P12" s="80">
        <v>0.875</v>
      </c>
      <c r="Q12" s="81">
        <v>0.91666666666666663</v>
      </c>
      <c r="R12" s="80">
        <v>0.95833333333333315</v>
      </c>
      <c r="S12" s="74"/>
      <c r="T12" s="83">
        <v>0.45833333333333331</v>
      </c>
      <c r="U12" s="82">
        <v>0.54166666666666652</v>
      </c>
      <c r="V12" s="83">
        <v>0.625</v>
      </c>
      <c r="W12" s="82">
        <v>0.70833333333333315</v>
      </c>
      <c r="X12" s="83">
        <v>0.79166666666666641</v>
      </c>
      <c r="Y12" s="82">
        <v>0.87499999999999978</v>
      </c>
      <c r="Z12" s="83">
        <v>0.95833333333333315</v>
      </c>
      <c r="AD12" s="1"/>
    </row>
    <row r="13" spans="1:30" ht="13.5" thickBot="1" x14ac:dyDescent="0.25">
      <c r="A13" s="1"/>
      <c r="C13" s="59"/>
      <c r="D13" s="79" t="s">
        <v>41</v>
      </c>
      <c r="E13" s="62"/>
      <c r="F13" s="80" t="s">
        <v>39</v>
      </c>
      <c r="G13" s="81">
        <v>0.29374999999999996</v>
      </c>
      <c r="H13" s="80">
        <v>0.33541666666666653</v>
      </c>
      <c r="I13" s="81">
        <v>0.37708333333333316</v>
      </c>
      <c r="J13" s="80">
        <v>0.46041666666666647</v>
      </c>
      <c r="K13" s="81">
        <v>0.54374999999999996</v>
      </c>
      <c r="L13" s="80">
        <v>0.62708333333333333</v>
      </c>
      <c r="M13" s="81">
        <v>0.66875000000000007</v>
      </c>
      <c r="N13" s="80">
        <v>0.7104166666666667</v>
      </c>
      <c r="O13" s="81">
        <v>0.79374999999999984</v>
      </c>
      <c r="P13" s="80">
        <v>0.8770833333333331</v>
      </c>
      <c r="Q13" s="81">
        <v>0.91874999999999973</v>
      </c>
      <c r="R13" s="80">
        <v>0.96041666666666681</v>
      </c>
      <c r="S13" s="74"/>
      <c r="T13" s="83">
        <v>0.4604166666666667</v>
      </c>
      <c r="U13" s="82">
        <v>0.54374999999999996</v>
      </c>
      <c r="V13" s="83">
        <v>0.62708333333333344</v>
      </c>
      <c r="W13" s="82">
        <v>0.7104166666666667</v>
      </c>
      <c r="X13" s="83">
        <v>0.79375000000000007</v>
      </c>
      <c r="Y13" s="82">
        <v>0.87708333333333333</v>
      </c>
      <c r="Z13" s="83">
        <v>0.9604166666666667</v>
      </c>
      <c r="AD13" s="1"/>
    </row>
    <row r="14" spans="1:30" ht="13.5" thickBot="1" x14ac:dyDescent="0.25">
      <c r="A14" s="1"/>
      <c r="C14" s="59"/>
      <c r="D14" s="79" t="s">
        <v>42</v>
      </c>
      <c r="E14" s="62"/>
      <c r="F14" s="80" t="s">
        <v>39</v>
      </c>
      <c r="G14" s="81">
        <v>0.29513888888888884</v>
      </c>
      <c r="H14" s="80">
        <v>0.33680555555555536</v>
      </c>
      <c r="I14" s="81">
        <v>0.37847222222222204</v>
      </c>
      <c r="J14" s="80">
        <v>0.46180555555555541</v>
      </c>
      <c r="K14" s="81">
        <v>0.54513888888888884</v>
      </c>
      <c r="L14" s="80">
        <v>0.62847222222222221</v>
      </c>
      <c r="M14" s="81">
        <v>0.67013888888888884</v>
      </c>
      <c r="N14" s="80">
        <v>0.71180555555555569</v>
      </c>
      <c r="O14" s="81">
        <v>0.79513888888888884</v>
      </c>
      <c r="P14" s="80">
        <v>0.87847222222222221</v>
      </c>
      <c r="Q14" s="81">
        <v>0.92013888888888895</v>
      </c>
      <c r="R14" s="80">
        <v>0.96180555555555547</v>
      </c>
      <c r="S14" s="74"/>
      <c r="T14" s="83">
        <v>0.46180555555555558</v>
      </c>
      <c r="U14" s="82">
        <v>0.54513888888888884</v>
      </c>
      <c r="V14" s="83">
        <v>0.62847222222222232</v>
      </c>
      <c r="W14" s="82">
        <v>0.71180555555555536</v>
      </c>
      <c r="X14" s="83">
        <v>0.79513888888888873</v>
      </c>
      <c r="Y14" s="82">
        <v>0.87847222222222199</v>
      </c>
      <c r="Z14" s="83">
        <v>0.96180555555555536</v>
      </c>
      <c r="AD14" s="1"/>
    </row>
    <row r="15" spans="1:30" ht="13.5" thickBot="1" x14ac:dyDescent="0.25">
      <c r="A15" s="1"/>
      <c r="C15" s="59"/>
      <c r="D15" s="88" t="s">
        <v>43</v>
      </c>
      <c r="E15" s="62"/>
      <c r="F15" s="89" t="s">
        <v>39</v>
      </c>
      <c r="G15" s="90">
        <v>0.29722222222222217</v>
      </c>
      <c r="H15" s="89">
        <v>0.33888888888888868</v>
      </c>
      <c r="I15" s="90">
        <v>0.38055555555555531</v>
      </c>
      <c r="J15" s="89">
        <v>0.46388888888888863</v>
      </c>
      <c r="K15" s="90">
        <v>0.54722222222222205</v>
      </c>
      <c r="L15" s="89">
        <v>0.63055555555555554</v>
      </c>
      <c r="M15" s="90">
        <v>0.67222222222222217</v>
      </c>
      <c r="N15" s="89">
        <v>0.71388888888888891</v>
      </c>
      <c r="O15" s="90">
        <v>0.79722222222222217</v>
      </c>
      <c r="P15" s="89">
        <v>0.88055555555555554</v>
      </c>
      <c r="Q15" s="90">
        <v>0.92222222222222217</v>
      </c>
      <c r="R15" s="89">
        <v>0.96388888888888868</v>
      </c>
      <c r="S15" s="74"/>
      <c r="T15" s="92">
        <v>0.46388888888888885</v>
      </c>
      <c r="U15" s="91">
        <v>0.54722222222222205</v>
      </c>
      <c r="V15" s="92">
        <v>0.63055555555555554</v>
      </c>
      <c r="W15" s="91">
        <v>0.71388888888888857</v>
      </c>
      <c r="X15" s="92">
        <v>0.79722222222222194</v>
      </c>
      <c r="Y15" s="91">
        <v>0.8805555555555552</v>
      </c>
      <c r="Z15" s="92">
        <v>0.96388888888888857</v>
      </c>
      <c r="AD15" s="1"/>
    </row>
    <row r="16" spans="1:30" ht="14.25" thickTop="1" thickBot="1" x14ac:dyDescent="0.25">
      <c r="A16" s="1"/>
      <c r="C16" s="67"/>
      <c r="D16" s="95" t="s">
        <v>40</v>
      </c>
      <c r="E16" s="62"/>
      <c r="F16" s="96">
        <v>0.25</v>
      </c>
      <c r="G16" s="97">
        <v>0.29166666666666669</v>
      </c>
      <c r="H16" s="96">
        <v>0.33333333333333331</v>
      </c>
      <c r="I16" s="97">
        <v>0.41666666666666669</v>
      </c>
      <c r="J16" s="96">
        <v>0.5</v>
      </c>
      <c r="K16" s="97">
        <v>0.58333333333333337</v>
      </c>
      <c r="L16" s="96">
        <v>0.625</v>
      </c>
      <c r="M16" s="97">
        <v>0.66666666666666663</v>
      </c>
      <c r="N16" s="96">
        <v>0.75</v>
      </c>
      <c r="O16" s="97">
        <v>0.83333333333333337</v>
      </c>
      <c r="P16" s="96">
        <v>0.875</v>
      </c>
      <c r="Q16" s="97">
        <v>0.91666666666666663</v>
      </c>
      <c r="R16" s="96" t="s">
        <v>39</v>
      </c>
      <c r="S16" s="74"/>
      <c r="T16" s="99">
        <v>0.41666666666666669</v>
      </c>
      <c r="U16" s="98">
        <v>0.5</v>
      </c>
      <c r="V16" s="99">
        <v>0.58333333333333337</v>
      </c>
      <c r="W16" s="98">
        <v>0.66666666666666663</v>
      </c>
      <c r="X16" s="99">
        <v>0.75</v>
      </c>
      <c r="Y16" s="98">
        <v>0.83333333333333337</v>
      </c>
      <c r="Z16" s="99">
        <v>0.91666666666666663</v>
      </c>
      <c r="AD16" s="1"/>
    </row>
    <row r="17" spans="1:30" ht="13.5" thickBot="1" x14ac:dyDescent="0.25">
      <c r="A17" s="1"/>
      <c r="C17" s="59"/>
      <c r="D17" s="102" t="s">
        <v>41</v>
      </c>
      <c r="E17" s="62"/>
      <c r="F17" s="81">
        <v>0.25208333333333333</v>
      </c>
      <c r="G17" s="80">
        <v>0.29374999999999996</v>
      </c>
      <c r="H17" s="81">
        <v>0.33541666666666653</v>
      </c>
      <c r="I17" s="80">
        <v>0.4187499999999999</v>
      </c>
      <c r="J17" s="81">
        <v>0.50208333333333321</v>
      </c>
      <c r="K17" s="80">
        <v>0.5854166666666667</v>
      </c>
      <c r="L17" s="81">
        <v>0.62708333333333333</v>
      </c>
      <c r="M17" s="80">
        <v>0.66874999999999996</v>
      </c>
      <c r="N17" s="81">
        <v>0.75208333333333333</v>
      </c>
      <c r="O17" s="80">
        <v>0.8354166666666667</v>
      </c>
      <c r="P17" s="81">
        <v>0.87708333333333333</v>
      </c>
      <c r="Q17" s="80">
        <v>0.91874999999999996</v>
      </c>
      <c r="R17" s="81" t="s">
        <v>39</v>
      </c>
      <c r="S17" s="74"/>
      <c r="T17" s="82">
        <v>0.41875000000000001</v>
      </c>
      <c r="U17" s="83">
        <v>0.50208333333333321</v>
      </c>
      <c r="V17" s="82">
        <v>0.5854166666666667</v>
      </c>
      <c r="W17" s="83">
        <v>0.66874999999999984</v>
      </c>
      <c r="X17" s="82">
        <v>0.7520833333333331</v>
      </c>
      <c r="Y17" s="83">
        <v>0.83541666666666647</v>
      </c>
      <c r="Z17" s="82">
        <v>0.91874999999999984</v>
      </c>
      <c r="AD17" s="1"/>
    </row>
    <row r="18" spans="1:30" ht="13.5" thickBot="1" x14ac:dyDescent="0.25">
      <c r="A18" s="1"/>
      <c r="C18" s="59"/>
      <c r="D18" s="102" t="s">
        <v>42</v>
      </c>
      <c r="E18" s="62"/>
      <c r="F18" s="81">
        <v>0.25347222222222221</v>
      </c>
      <c r="G18" s="80">
        <v>0.29513888888888884</v>
      </c>
      <c r="H18" s="81">
        <v>0.33680555555555536</v>
      </c>
      <c r="I18" s="80">
        <v>0.42013888888888878</v>
      </c>
      <c r="J18" s="81">
        <v>0.5034722222222221</v>
      </c>
      <c r="K18" s="80">
        <v>0.58680555555555558</v>
      </c>
      <c r="L18" s="81">
        <v>0.62847222222222232</v>
      </c>
      <c r="M18" s="80">
        <v>0.67013888888888895</v>
      </c>
      <c r="N18" s="81">
        <v>0.75347222222222232</v>
      </c>
      <c r="O18" s="80">
        <v>0.83680555555555569</v>
      </c>
      <c r="P18" s="81">
        <v>0.87847222222222232</v>
      </c>
      <c r="Q18" s="80">
        <v>0.92013888888888895</v>
      </c>
      <c r="R18" s="81" t="s">
        <v>39</v>
      </c>
      <c r="S18" s="74"/>
      <c r="T18" s="82">
        <v>0.4201388888888889</v>
      </c>
      <c r="U18" s="83">
        <v>0.5034722222222221</v>
      </c>
      <c r="V18" s="82">
        <v>0.58680555555555536</v>
      </c>
      <c r="W18" s="83">
        <v>0.67013888888888851</v>
      </c>
      <c r="X18" s="82">
        <v>0.75347222222222177</v>
      </c>
      <c r="Y18" s="83">
        <v>0.83680555555555514</v>
      </c>
      <c r="Z18" s="82">
        <v>0.92013888888888851</v>
      </c>
      <c r="AD18" s="1"/>
    </row>
    <row r="19" spans="1:30" ht="13.5" thickBot="1" x14ac:dyDescent="0.25">
      <c r="A19" s="1"/>
      <c r="C19" s="59"/>
      <c r="D19" s="102" t="s">
        <v>43</v>
      </c>
      <c r="E19" s="62"/>
      <c r="F19" s="81">
        <v>0.25555555555555559</v>
      </c>
      <c r="G19" s="80">
        <v>0.29722222222222217</v>
      </c>
      <c r="H19" s="81">
        <v>0.33888888888888868</v>
      </c>
      <c r="I19" s="80">
        <v>0.42222222222222205</v>
      </c>
      <c r="J19" s="81">
        <v>0.50555555555555531</v>
      </c>
      <c r="K19" s="80">
        <v>0.5888888888888888</v>
      </c>
      <c r="L19" s="81">
        <v>0.63055555555555554</v>
      </c>
      <c r="M19" s="80">
        <v>0.67222222222222205</v>
      </c>
      <c r="N19" s="81">
        <v>0.75555555555555542</v>
      </c>
      <c r="O19" s="80">
        <v>0.8388888888888888</v>
      </c>
      <c r="P19" s="81">
        <v>0.88055555555555542</v>
      </c>
      <c r="Q19" s="80">
        <v>0.92222222222222205</v>
      </c>
      <c r="R19" s="81" t="s">
        <v>39</v>
      </c>
      <c r="S19" s="74"/>
      <c r="T19" s="82">
        <v>0.42222222222222222</v>
      </c>
      <c r="U19" s="83">
        <v>0.50555555555555554</v>
      </c>
      <c r="V19" s="82">
        <v>0.58888888888888902</v>
      </c>
      <c r="W19" s="83">
        <v>0.67222222222222217</v>
      </c>
      <c r="X19" s="82">
        <v>0.75555555555555542</v>
      </c>
      <c r="Y19" s="83">
        <v>0.8388888888888888</v>
      </c>
      <c r="Z19" s="82">
        <v>0.92222222222222217</v>
      </c>
      <c r="AD19" s="1"/>
    </row>
    <row r="20" spans="1:30" ht="13.5" thickBot="1" x14ac:dyDescent="0.25">
      <c r="A20" s="1"/>
      <c r="C20" s="59"/>
      <c r="D20" s="102" t="s">
        <v>17</v>
      </c>
      <c r="E20" s="62"/>
      <c r="F20" s="81" t="s">
        <v>39</v>
      </c>
      <c r="G20" s="80" t="s">
        <v>39</v>
      </c>
      <c r="H20" s="81" t="s">
        <v>39</v>
      </c>
      <c r="I20" s="80" t="s">
        <v>39</v>
      </c>
      <c r="J20" s="81" t="s">
        <v>39</v>
      </c>
      <c r="K20" s="80" t="s">
        <v>39</v>
      </c>
      <c r="L20" s="81" t="s">
        <v>39</v>
      </c>
      <c r="M20" s="80" t="s">
        <v>39</v>
      </c>
      <c r="N20" s="81" t="s">
        <v>39</v>
      </c>
      <c r="O20" s="80" t="s">
        <v>39</v>
      </c>
      <c r="P20" s="81">
        <v>0.89583333333333337</v>
      </c>
      <c r="Q20" s="80">
        <v>0.9375</v>
      </c>
      <c r="R20" s="81" t="s">
        <v>39</v>
      </c>
      <c r="S20" s="74"/>
      <c r="T20" s="80" t="s">
        <v>39</v>
      </c>
      <c r="U20" s="81" t="s">
        <v>39</v>
      </c>
      <c r="V20" s="80" t="s">
        <v>39</v>
      </c>
      <c r="W20" s="81" t="s">
        <v>39</v>
      </c>
      <c r="X20" s="80" t="s">
        <v>39</v>
      </c>
      <c r="Y20" s="81" t="s">
        <v>39</v>
      </c>
      <c r="Z20" s="80" t="s">
        <v>39</v>
      </c>
      <c r="AD20" s="1"/>
    </row>
    <row r="21" spans="1:30" ht="13.5" thickBot="1" x14ac:dyDescent="0.25">
      <c r="A21" s="1"/>
      <c r="C21" s="59"/>
      <c r="D21" s="102" t="s">
        <v>16</v>
      </c>
      <c r="E21" s="62"/>
      <c r="F21" s="81">
        <v>0.27083333333333331</v>
      </c>
      <c r="G21" s="80">
        <v>0.3125</v>
      </c>
      <c r="H21" s="81">
        <v>0.35416666666666669</v>
      </c>
      <c r="I21" s="80">
        <v>0.4375</v>
      </c>
      <c r="J21" s="81">
        <v>0.52083333333333337</v>
      </c>
      <c r="K21" s="80">
        <v>0.60416666666666674</v>
      </c>
      <c r="L21" s="81">
        <v>0.64583333333333337</v>
      </c>
      <c r="M21" s="80">
        <v>0.6875</v>
      </c>
      <c r="N21" s="81">
        <v>0.77083333333333337</v>
      </c>
      <c r="O21" s="80">
        <v>0.85416666666666674</v>
      </c>
      <c r="P21" s="81">
        <v>0.89930555555555547</v>
      </c>
      <c r="Q21" s="80">
        <v>0.94097222222222221</v>
      </c>
      <c r="R21" s="81" t="s">
        <v>39</v>
      </c>
      <c r="S21" s="74"/>
      <c r="T21" s="82">
        <v>0.44097222222222227</v>
      </c>
      <c r="U21" s="83">
        <v>0.52430555555555558</v>
      </c>
      <c r="V21" s="82">
        <v>0.60763888888888884</v>
      </c>
      <c r="W21" s="83">
        <v>0.69097222222222199</v>
      </c>
      <c r="X21" s="82">
        <v>0.77430555555555525</v>
      </c>
      <c r="Y21" s="83">
        <v>0.85763888888888862</v>
      </c>
      <c r="Z21" s="82">
        <v>0.94097222222222199</v>
      </c>
      <c r="AD21" s="1"/>
    </row>
    <row r="22" spans="1:30" ht="14.25" x14ac:dyDescent="0.2">
      <c r="A22" s="1"/>
      <c r="C22" s="59"/>
      <c r="D22" s="37"/>
      <c r="E22" s="63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41"/>
      <c r="T22" s="38"/>
      <c r="U22" s="38"/>
      <c r="V22" s="38"/>
      <c r="W22" s="42"/>
      <c r="AD22" s="1"/>
    </row>
    <row r="23" spans="1:30" ht="14.25" x14ac:dyDescent="0.2">
      <c r="A23" s="1"/>
      <c r="C23" s="59"/>
      <c r="D23" s="37"/>
      <c r="E23" s="63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41"/>
      <c r="T23" s="38"/>
      <c r="U23" s="38"/>
      <c r="V23" s="38"/>
      <c r="W23" s="42"/>
      <c r="AD23" s="1"/>
    </row>
    <row r="24" spans="1:30" ht="14.25" x14ac:dyDescent="0.2">
      <c r="A24" s="1"/>
      <c r="C24" s="59"/>
      <c r="D24" s="38"/>
      <c r="E24" s="42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D24" s="1"/>
    </row>
    <row r="25" spans="1:30" ht="15" thickBot="1" x14ac:dyDescent="0.25">
      <c r="A25" s="1"/>
      <c r="D25" s="38"/>
      <c r="E25" s="42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D25" s="1"/>
    </row>
    <row r="26" spans="1:30" s="117" customFormat="1" ht="32.25" customHeight="1" thickBot="1" x14ac:dyDescent="0.25">
      <c r="A26" s="116"/>
      <c r="D26" s="113" t="s">
        <v>38</v>
      </c>
      <c r="E26" s="114"/>
      <c r="F26" s="121" t="s">
        <v>63</v>
      </c>
      <c r="G26" s="122"/>
      <c r="H26" s="122"/>
      <c r="I26" s="122"/>
      <c r="J26" s="122"/>
      <c r="K26" s="122"/>
      <c r="L26" s="122"/>
      <c r="M26" s="122"/>
      <c r="N26" s="123"/>
      <c r="P26" s="126" t="s">
        <v>44</v>
      </c>
      <c r="Q26" s="126"/>
      <c r="R26" s="126"/>
      <c r="S26" s="126"/>
      <c r="T26" s="126"/>
      <c r="V26" s="119" t="s">
        <v>45</v>
      </c>
      <c r="W26" s="119"/>
      <c r="X26" s="119"/>
      <c r="Y26" s="114"/>
      <c r="Z26" s="119" t="s">
        <v>46</v>
      </c>
      <c r="AA26" s="119"/>
      <c r="AB26" s="119"/>
      <c r="AD26" s="116"/>
    </row>
    <row r="27" spans="1:30" ht="13.5" thickBot="1" x14ac:dyDescent="0.25">
      <c r="A27" s="1"/>
      <c r="C27" s="59"/>
      <c r="D27" s="79" t="s">
        <v>16</v>
      </c>
      <c r="E27" s="62"/>
      <c r="F27" s="80">
        <f>F38</f>
        <v>0.31597222222222221</v>
      </c>
      <c r="G27" s="81">
        <f>G38</f>
        <v>0.3576388888888889</v>
      </c>
      <c r="H27" s="82">
        <v>0.44097222222222227</v>
      </c>
      <c r="I27" s="83">
        <v>0.52430555555555558</v>
      </c>
      <c r="J27" s="82">
        <v>0.60763888888888884</v>
      </c>
      <c r="K27" s="83">
        <v>0.69097222222222199</v>
      </c>
      <c r="L27" s="82">
        <v>0.77430555555555525</v>
      </c>
      <c r="M27" s="83">
        <v>0.85763888888888862</v>
      </c>
      <c r="N27" s="82">
        <v>0.94097222222222199</v>
      </c>
      <c r="O27" s="27"/>
      <c r="P27" s="84">
        <v>0.44097222222222227</v>
      </c>
      <c r="Q27" s="85">
        <v>0.52430555555555558</v>
      </c>
      <c r="R27" s="84">
        <v>0.60763888888888884</v>
      </c>
      <c r="S27" s="85">
        <v>0.69097222222222199</v>
      </c>
      <c r="T27" s="84">
        <v>0.85763888888888873</v>
      </c>
      <c r="U27" s="27"/>
      <c r="V27" s="72">
        <v>0.98263888888888884</v>
      </c>
      <c r="W27" s="73">
        <v>4.5138888888888888E-2</v>
      </c>
      <c r="X27" s="72">
        <v>0.1076388888888889</v>
      </c>
      <c r="Y27" s="74"/>
      <c r="Z27" s="73">
        <v>0.98263888888888884</v>
      </c>
      <c r="AA27" s="72">
        <v>4.5138888888888888E-2</v>
      </c>
      <c r="AB27" s="73">
        <v>0.1076388888888889</v>
      </c>
      <c r="AD27" s="1"/>
    </row>
    <row r="28" spans="1:30" ht="13.5" thickBot="1" x14ac:dyDescent="0.25">
      <c r="A28" s="1"/>
      <c r="C28" s="59"/>
      <c r="D28" s="79" t="s">
        <v>17</v>
      </c>
      <c r="E28" s="62"/>
      <c r="F28" s="80">
        <v>0.31944444444444448</v>
      </c>
      <c r="G28" s="81">
        <f>G27+F28-F27</f>
        <v>0.36111111111111116</v>
      </c>
      <c r="H28" s="82">
        <v>0.44444444444444442</v>
      </c>
      <c r="I28" s="83">
        <v>0.52777777777777768</v>
      </c>
      <c r="J28" s="82">
        <v>0.61111111111111116</v>
      </c>
      <c r="K28" s="83">
        <v>0.69444444444444431</v>
      </c>
      <c r="L28" s="82">
        <v>0.77777777777777757</v>
      </c>
      <c r="M28" s="83">
        <v>0.86111111111111094</v>
      </c>
      <c r="N28" s="82">
        <v>0.94444444444444431</v>
      </c>
      <c r="O28" s="27"/>
      <c r="P28" s="86" t="s">
        <v>39</v>
      </c>
      <c r="Q28" s="87" t="s">
        <v>39</v>
      </c>
      <c r="R28" s="86" t="s">
        <v>39</v>
      </c>
      <c r="S28" s="87" t="s">
        <v>39</v>
      </c>
      <c r="T28" s="86" t="s">
        <v>39</v>
      </c>
      <c r="U28" s="27"/>
      <c r="V28" s="72" t="s">
        <v>39</v>
      </c>
      <c r="W28" s="73" t="s">
        <v>39</v>
      </c>
      <c r="X28" s="72" t="s">
        <v>39</v>
      </c>
      <c r="Y28" s="74"/>
      <c r="Z28" s="73">
        <v>0.98611111111111116</v>
      </c>
      <c r="AA28" s="72">
        <v>4.8611111111111112E-2</v>
      </c>
      <c r="AB28" s="73">
        <v>0.1111111111111111</v>
      </c>
      <c r="AD28" s="1"/>
    </row>
    <row r="29" spans="1:30" ht="26.25" thickBot="1" x14ac:dyDescent="0.25">
      <c r="A29" s="1"/>
      <c r="C29" s="59"/>
      <c r="D29" s="79" t="s">
        <v>40</v>
      </c>
      <c r="E29" s="62"/>
      <c r="F29" s="80">
        <v>0.33333333333333331</v>
      </c>
      <c r="G29" s="81">
        <f>G28+F29-F28</f>
        <v>0.37499999999999994</v>
      </c>
      <c r="H29" s="82">
        <v>0.45833333333333331</v>
      </c>
      <c r="I29" s="83">
        <v>0.54166666666666652</v>
      </c>
      <c r="J29" s="82">
        <v>0.625</v>
      </c>
      <c r="K29" s="83">
        <v>0.70833333333333315</v>
      </c>
      <c r="L29" s="82">
        <v>0.79166666666666641</v>
      </c>
      <c r="M29" s="83">
        <v>0.87499999999999978</v>
      </c>
      <c r="N29" s="82">
        <v>0.95833333333333315</v>
      </c>
      <c r="O29" s="27"/>
      <c r="P29" s="84">
        <v>0.45833333333333343</v>
      </c>
      <c r="Q29" s="85">
        <v>0.54166666666666674</v>
      </c>
      <c r="R29" s="84">
        <v>0.625</v>
      </c>
      <c r="S29" s="85">
        <v>0.70833333333333315</v>
      </c>
      <c r="T29" s="84">
        <v>0.87499999999999989</v>
      </c>
      <c r="U29" s="27"/>
      <c r="V29" s="72" t="s">
        <v>56</v>
      </c>
      <c r="W29" s="73" t="s">
        <v>57</v>
      </c>
      <c r="X29" s="72">
        <v>0.125</v>
      </c>
      <c r="Y29" s="74"/>
      <c r="Z29" s="73" t="s">
        <v>56</v>
      </c>
      <c r="AA29" s="72" t="s">
        <v>57</v>
      </c>
      <c r="AB29" s="73">
        <v>0.125</v>
      </c>
      <c r="AD29" s="1"/>
    </row>
    <row r="30" spans="1:30" ht="13.5" thickBot="1" x14ac:dyDescent="0.25">
      <c r="A30" s="1"/>
      <c r="C30" s="59"/>
      <c r="D30" s="79" t="s">
        <v>41</v>
      </c>
      <c r="E30" s="62"/>
      <c r="F30" s="80">
        <f>F29+B30-B29</f>
        <v>0.33333333333333331</v>
      </c>
      <c r="G30" s="81">
        <f>G29+F30-F29</f>
        <v>0.37499999999999994</v>
      </c>
      <c r="H30" s="82">
        <v>0.4604166666666667</v>
      </c>
      <c r="I30" s="83">
        <v>0.54374999999999996</v>
      </c>
      <c r="J30" s="82">
        <v>0.62708333333333344</v>
      </c>
      <c r="K30" s="83">
        <v>0.7104166666666667</v>
      </c>
      <c r="L30" s="82">
        <v>0.79375000000000007</v>
      </c>
      <c r="M30" s="83">
        <v>0.87708333333333333</v>
      </c>
      <c r="N30" s="82">
        <v>0.9604166666666667</v>
      </c>
      <c r="O30" s="27"/>
      <c r="P30" s="84">
        <v>0.46041666666666675</v>
      </c>
      <c r="Q30" s="85">
        <v>0.54374999999999996</v>
      </c>
      <c r="R30" s="84">
        <v>0.62708333333333321</v>
      </c>
      <c r="S30" s="85">
        <v>0.71041666666666625</v>
      </c>
      <c r="T30" s="84">
        <v>0.8770833333333331</v>
      </c>
      <c r="U30" s="27"/>
      <c r="V30" s="72">
        <v>2.2916666666666669E-2</v>
      </c>
      <c r="W30" s="73">
        <v>8.5416666666666655E-2</v>
      </c>
      <c r="X30" s="72">
        <v>0.12708333333333394</v>
      </c>
      <c r="Y30" s="74"/>
      <c r="Z30" s="73">
        <v>2.2916666666666669E-2</v>
      </c>
      <c r="AA30" s="72">
        <v>8.5416666666666655E-2</v>
      </c>
      <c r="AB30" s="73">
        <v>0.12708333333333394</v>
      </c>
      <c r="AD30" s="1"/>
    </row>
    <row r="31" spans="1:30" ht="13.5" thickBot="1" x14ac:dyDescent="0.25">
      <c r="A31" s="1"/>
      <c r="C31" s="59"/>
      <c r="D31" s="79" t="s">
        <v>42</v>
      </c>
      <c r="E31" s="62"/>
      <c r="F31" s="80">
        <f>F30+B31-B30</f>
        <v>0.33333333333333331</v>
      </c>
      <c r="G31" s="81">
        <f>G30+F31-F30</f>
        <v>0.37499999999999994</v>
      </c>
      <c r="H31" s="82">
        <v>0.46180555555555558</v>
      </c>
      <c r="I31" s="83">
        <v>0.54513888888888884</v>
      </c>
      <c r="J31" s="82">
        <v>0.62847222222222232</v>
      </c>
      <c r="K31" s="83">
        <v>0.71180555555555536</v>
      </c>
      <c r="L31" s="82">
        <v>0.79513888888888873</v>
      </c>
      <c r="M31" s="83">
        <v>0.87847222222222199</v>
      </c>
      <c r="N31" s="82">
        <v>0.96180555555555536</v>
      </c>
      <c r="O31" s="27"/>
      <c r="P31" s="84">
        <v>0.46180555555555564</v>
      </c>
      <c r="Q31" s="85">
        <v>0.54513888888888884</v>
      </c>
      <c r="R31" s="84">
        <v>0.6284722222222221</v>
      </c>
      <c r="S31" s="85">
        <v>0.71180555555555536</v>
      </c>
      <c r="T31" s="84">
        <v>0.87847222222222221</v>
      </c>
      <c r="U31" s="27"/>
      <c r="V31" s="72">
        <v>2.4305555555555556E-2</v>
      </c>
      <c r="W31" s="73">
        <v>8.6805555555555566E-2</v>
      </c>
      <c r="X31" s="72">
        <v>0.1284722222222226</v>
      </c>
      <c r="Y31" s="74"/>
      <c r="Z31" s="73">
        <v>2.4305555555555556E-2</v>
      </c>
      <c r="AA31" s="72">
        <v>8.6805555555555566E-2</v>
      </c>
      <c r="AB31" s="73">
        <v>0.1284722222222226</v>
      </c>
      <c r="AD31" s="1"/>
    </row>
    <row r="32" spans="1:30" ht="13.5" thickBot="1" x14ac:dyDescent="0.25">
      <c r="A32" s="1"/>
      <c r="C32" s="59"/>
      <c r="D32" s="88" t="s">
        <v>43</v>
      </c>
      <c r="E32" s="62"/>
      <c r="F32" s="89">
        <f>F31+B32-B31</f>
        <v>0.33333333333333331</v>
      </c>
      <c r="G32" s="90">
        <f>G31+F32-F31</f>
        <v>0.37499999999999994</v>
      </c>
      <c r="H32" s="91">
        <v>0.46388888888888885</v>
      </c>
      <c r="I32" s="92">
        <v>0.54722222222222205</v>
      </c>
      <c r="J32" s="91">
        <v>0.63055555555555554</v>
      </c>
      <c r="K32" s="92">
        <v>0.71388888888888857</v>
      </c>
      <c r="L32" s="91">
        <v>0.79722222222222194</v>
      </c>
      <c r="M32" s="92">
        <v>0.8805555555555552</v>
      </c>
      <c r="N32" s="91">
        <v>0.96388888888888857</v>
      </c>
      <c r="O32" s="27"/>
      <c r="P32" s="93">
        <v>0.46388888888888896</v>
      </c>
      <c r="Q32" s="94">
        <v>0.54722222222222228</v>
      </c>
      <c r="R32" s="93">
        <v>0.63055555555555554</v>
      </c>
      <c r="S32" s="94">
        <v>0.71388888888888857</v>
      </c>
      <c r="T32" s="93">
        <v>0.88055555555555542</v>
      </c>
      <c r="U32" s="27"/>
      <c r="V32" s="75">
        <v>2.6388888888888889E-2</v>
      </c>
      <c r="W32" s="76">
        <v>8.8888888888888892E-2</v>
      </c>
      <c r="X32" s="75">
        <v>0.13055555555555581</v>
      </c>
      <c r="Y32" s="74"/>
      <c r="Z32" s="76">
        <v>2.6388888888888889E-2</v>
      </c>
      <c r="AA32" s="75">
        <v>8.8888888888888892E-2</v>
      </c>
      <c r="AB32" s="76">
        <v>0.13055555555555581</v>
      </c>
      <c r="AD32" s="1"/>
    </row>
    <row r="33" spans="1:30" ht="14.25" thickTop="1" thickBot="1" x14ac:dyDescent="0.25">
      <c r="A33" s="1"/>
      <c r="B33" s="59"/>
      <c r="C33" s="67"/>
      <c r="D33" s="95" t="s">
        <v>40</v>
      </c>
      <c r="E33" s="62"/>
      <c r="F33" s="96">
        <v>0.29166666666666669</v>
      </c>
      <c r="G33" s="97">
        <f>F29</f>
        <v>0.33333333333333331</v>
      </c>
      <c r="H33" s="98">
        <v>0.41666666666666669</v>
      </c>
      <c r="I33" s="99">
        <v>0.5</v>
      </c>
      <c r="J33" s="98">
        <v>0.58333333333333337</v>
      </c>
      <c r="K33" s="99">
        <v>0.66666666666666663</v>
      </c>
      <c r="L33" s="98">
        <v>0.75</v>
      </c>
      <c r="M33" s="99">
        <v>0.83333333333333337</v>
      </c>
      <c r="N33" s="98">
        <v>0.91666666666666663</v>
      </c>
      <c r="O33" s="27"/>
      <c r="P33" s="100">
        <v>0.41666666666666669</v>
      </c>
      <c r="Q33" s="101">
        <v>0.5</v>
      </c>
      <c r="R33" s="100">
        <v>0.58333333333333337</v>
      </c>
      <c r="S33" s="101">
        <v>0.66666666666666663</v>
      </c>
      <c r="T33" s="100">
        <v>0.83333333333333337</v>
      </c>
      <c r="U33" s="27"/>
      <c r="V33" s="77">
        <v>0.95833333333333337</v>
      </c>
      <c r="W33" s="78">
        <v>2.0833333333333332E-2</v>
      </c>
      <c r="X33" s="77">
        <v>8.3333333333333329E-2</v>
      </c>
      <c r="Y33" s="74"/>
      <c r="Z33" s="78">
        <v>0.95833333333333337</v>
      </c>
      <c r="AA33" s="77">
        <v>2.0833333333333332E-2</v>
      </c>
      <c r="AB33" s="78">
        <v>8.3333333333333329E-2</v>
      </c>
      <c r="AD33" s="1"/>
    </row>
    <row r="34" spans="1:30" ht="13.5" thickBot="1" x14ac:dyDescent="0.25">
      <c r="A34" s="1"/>
      <c r="C34" s="59"/>
      <c r="D34" s="102" t="s">
        <v>41</v>
      </c>
      <c r="E34" s="62"/>
      <c r="F34" s="81">
        <f>F33+B34-B33</f>
        <v>0.29166666666666669</v>
      </c>
      <c r="G34" s="80">
        <f>F30</f>
        <v>0.33333333333333331</v>
      </c>
      <c r="H34" s="83">
        <v>0.41875000000000001</v>
      </c>
      <c r="I34" s="82">
        <v>0.50208333333333321</v>
      </c>
      <c r="J34" s="83">
        <v>0.5854166666666667</v>
      </c>
      <c r="K34" s="82">
        <v>0.66874999999999984</v>
      </c>
      <c r="L34" s="83">
        <v>0.7520833333333331</v>
      </c>
      <c r="M34" s="82">
        <v>0.83541666666666647</v>
      </c>
      <c r="N34" s="83">
        <v>0.91874999999999984</v>
      </c>
      <c r="O34" s="27"/>
      <c r="P34" s="85">
        <v>0.41875000000000001</v>
      </c>
      <c r="Q34" s="84">
        <v>0.50208333333333321</v>
      </c>
      <c r="R34" s="85">
        <v>0.5854166666666667</v>
      </c>
      <c r="S34" s="84">
        <v>0.66874999999999984</v>
      </c>
      <c r="T34" s="85">
        <v>0.83541666666666659</v>
      </c>
      <c r="U34" s="27"/>
      <c r="V34" s="73">
        <v>0.9604166666666667</v>
      </c>
      <c r="W34" s="72">
        <v>2.2916666666666669E-2</v>
      </c>
      <c r="X34" s="73">
        <v>8.5416666666667279E-2</v>
      </c>
      <c r="Y34" s="74"/>
      <c r="Z34" s="72">
        <v>0.9604166666666667</v>
      </c>
      <c r="AA34" s="73">
        <v>2.2916666666666669E-2</v>
      </c>
      <c r="AB34" s="72">
        <v>8.5416666666667279E-2</v>
      </c>
      <c r="AD34" s="1"/>
    </row>
    <row r="35" spans="1:30" ht="13.5" thickBot="1" x14ac:dyDescent="0.25">
      <c r="A35" s="1"/>
      <c r="C35" s="59"/>
      <c r="D35" s="102" t="s">
        <v>42</v>
      </c>
      <c r="E35" s="62"/>
      <c r="F35" s="81">
        <f>F34+B35-B34</f>
        <v>0.29166666666666669</v>
      </c>
      <c r="G35" s="80">
        <f>F31</f>
        <v>0.33333333333333331</v>
      </c>
      <c r="H35" s="83">
        <v>0.4201388888888889</v>
      </c>
      <c r="I35" s="82">
        <v>0.5034722222222221</v>
      </c>
      <c r="J35" s="83">
        <v>0.58680555555555536</v>
      </c>
      <c r="K35" s="82">
        <v>0.67013888888888851</v>
      </c>
      <c r="L35" s="83">
        <v>0.75347222222222177</v>
      </c>
      <c r="M35" s="82">
        <v>0.83680555555555514</v>
      </c>
      <c r="N35" s="83">
        <v>0.92013888888888851</v>
      </c>
      <c r="O35" s="27"/>
      <c r="P35" s="85">
        <v>0.4201388888888889</v>
      </c>
      <c r="Q35" s="84">
        <v>0.5034722222222221</v>
      </c>
      <c r="R35" s="85">
        <v>0.58680555555555536</v>
      </c>
      <c r="S35" s="84">
        <v>0.67013888888888851</v>
      </c>
      <c r="T35" s="85">
        <v>0.83680555555555525</v>
      </c>
      <c r="U35" s="27"/>
      <c r="V35" s="73">
        <v>0.96180555555555547</v>
      </c>
      <c r="W35" s="72">
        <v>2.4305555555555556E-2</v>
      </c>
      <c r="X35" s="73">
        <v>8.6805555555555941E-2</v>
      </c>
      <c r="Y35" s="74"/>
      <c r="Z35" s="72">
        <v>0.96180555555555547</v>
      </c>
      <c r="AA35" s="73">
        <v>2.4305555555555556E-2</v>
      </c>
      <c r="AB35" s="72">
        <v>8.6805555555555941E-2</v>
      </c>
      <c r="AD35" s="1"/>
    </row>
    <row r="36" spans="1:30" ht="13.5" thickBot="1" x14ac:dyDescent="0.25">
      <c r="A36" s="1"/>
      <c r="C36" s="59"/>
      <c r="D36" s="102" t="s">
        <v>43</v>
      </c>
      <c r="E36" s="62"/>
      <c r="F36" s="81">
        <f>F35+B36-B35</f>
        <v>0.29166666666666669</v>
      </c>
      <c r="G36" s="80">
        <f>F32</f>
        <v>0.33333333333333331</v>
      </c>
      <c r="H36" s="83">
        <v>0.42222222222222222</v>
      </c>
      <c r="I36" s="82">
        <v>0.50555555555555554</v>
      </c>
      <c r="J36" s="83">
        <v>0.58888888888888902</v>
      </c>
      <c r="K36" s="82">
        <v>0.67222222222222217</v>
      </c>
      <c r="L36" s="83">
        <v>0.75555555555555542</v>
      </c>
      <c r="M36" s="82">
        <v>0.8388888888888888</v>
      </c>
      <c r="N36" s="83">
        <v>0.92222222222222217</v>
      </c>
      <c r="O36" s="27"/>
      <c r="P36" s="85">
        <v>0.42222222222222222</v>
      </c>
      <c r="Q36" s="84">
        <v>0.50555555555555554</v>
      </c>
      <c r="R36" s="85">
        <v>0.58888888888888902</v>
      </c>
      <c r="S36" s="84">
        <v>0.67222222222222217</v>
      </c>
      <c r="T36" s="85">
        <v>0.83888888888888891</v>
      </c>
      <c r="U36" s="27"/>
      <c r="V36" s="73">
        <v>0.96388888888888891</v>
      </c>
      <c r="W36" s="72">
        <v>2.6388888888888889E-2</v>
      </c>
      <c r="X36" s="73">
        <v>8.8888888888889156E-2</v>
      </c>
      <c r="Y36" s="74"/>
      <c r="Z36" s="72">
        <v>0.96388888888888891</v>
      </c>
      <c r="AA36" s="73">
        <v>2.6388888888888889E-2</v>
      </c>
      <c r="AB36" s="72">
        <v>8.8888888888889156E-2</v>
      </c>
      <c r="AD36" s="1"/>
    </row>
    <row r="37" spans="1:30" ht="13.5" thickBot="1" x14ac:dyDescent="0.25">
      <c r="A37" s="1"/>
      <c r="C37" s="59"/>
      <c r="D37" s="102" t="s">
        <v>17</v>
      </c>
      <c r="E37" s="62"/>
      <c r="F37" s="81" t="s">
        <v>39</v>
      </c>
      <c r="G37" s="80" t="s">
        <v>39</v>
      </c>
      <c r="H37" s="81" t="s">
        <v>39</v>
      </c>
      <c r="I37" s="80" t="s">
        <v>39</v>
      </c>
      <c r="J37" s="81" t="s">
        <v>39</v>
      </c>
      <c r="K37" s="80" t="s">
        <v>39</v>
      </c>
      <c r="L37" s="81" t="s">
        <v>39</v>
      </c>
      <c r="M37" s="80" t="s">
        <v>39</v>
      </c>
      <c r="N37" s="81" t="s">
        <v>39</v>
      </c>
      <c r="O37" s="27"/>
      <c r="P37" s="85">
        <v>0.4375</v>
      </c>
      <c r="Q37" s="84">
        <v>0.52083333333333326</v>
      </c>
      <c r="R37" s="85">
        <v>0.60416666666666652</v>
      </c>
      <c r="S37" s="84">
        <v>0.68749999999999967</v>
      </c>
      <c r="T37" s="85">
        <v>0.85416666666666641</v>
      </c>
      <c r="U37" s="27"/>
      <c r="V37" s="73" t="s">
        <v>39</v>
      </c>
      <c r="W37" s="72" t="s">
        <v>39</v>
      </c>
      <c r="X37" s="73" t="s">
        <v>39</v>
      </c>
      <c r="Y37" s="74"/>
      <c r="Z37" s="72" t="s">
        <v>39</v>
      </c>
      <c r="AA37" s="73" t="s">
        <v>39</v>
      </c>
      <c r="AB37" s="72" t="s">
        <v>39</v>
      </c>
      <c r="AD37" s="1"/>
    </row>
    <row r="38" spans="1:30" ht="13.5" thickBot="1" x14ac:dyDescent="0.25">
      <c r="A38" s="1"/>
      <c r="C38" s="59"/>
      <c r="D38" s="102" t="s">
        <v>16</v>
      </c>
      <c r="E38" s="62"/>
      <c r="F38" s="81">
        <v>0.31597222222222221</v>
      </c>
      <c r="G38" s="80">
        <v>0.3576388888888889</v>
      </c>
      <c r="H38" s="83">
        <v>0.44097222222222227</v>
      </c>
      <c r="I38" s="82">
        <v>0.52430555555555558</v>
      </c>
      <c r="J38" s="83">
        <v>0.60763888888888884</v>
      </c>
      <c r="K38" s="82">
        <v>0.69097222222222199</v>
      </c>
      <c r="L38" s="83">
        <v>0.77430555555555525</v>
      </c>
      <c r="M38" s="82">
        <v>0.85763888888888862</v>
      </c>
      <c r="N38" s="83">
        <v>0.94097222222222199</v>
      </c>
      <c r="O38" s="27"/>
      <c r="P38" s="85">
        <v>0.44097222222222227</v>
      </c>
      <c r="Q38" s="84">
        <v>0.52430555555555558</v>
      </c>
      <c r="R38" s="85">
        <v>0.60763888888888884</v>
      </c>
      <c r="S38" s="84">
        <v>0.69097222222222199</v>
      </c>
      <c r="T38" s="85">
        <v>0.85763888888888873</v>
      </c>
      <c r="U38" s="27"/>
      <c r="V38" s="73">
        <v>0.98263888888888884</v>
      </c>
      <c r="W38" s="72">
        <v>4.5138888888888888E-2</v>
      </c>
      <c r="X38" s="73">
        <v>0.1076388888888889</v>
      </c>
      <c r="Y38" s="74"/>
      <c r="Z38" s="72">
        <v>0.98263888888888884</v>
      </c>
      <c r="AA38" s="73">
        <v>4.5138888888888888E-2</v>
      </c>
      <c r="AB38" s="72">
        <v>0.1076388888888889</v>
      </c>
      <c r="AD38" s="1"/>
    </row>
    <row r="39" spans="1:30" x14ac:dyDescent="0.2">
      <c r="A39" s="1"/>
      <c r="D39" s="37" t="s">
        <v>58</v>
      </c>
      <c r="E39" s="63"/>
      <c r="F39" s="33"/>
      <c r="G39" s="36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AD39" s="1"/>
    </row>
    <row r="40" spans="1:30" x14ac:dyDescent="0.2">
      <c r="A40" s="1"/>
      <c r="D40" s="35"/>
      <c r="E40" s="35"/>
      <c r="F40" s="33"/>
      <c r="G40" s="36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AD40" s="1"/>
    </row>
    <row r="41" spans="1:30" x14ac:dyDescent="0.2">
      <c r="A41" s="1"/>
      <c r="D41" s="35"/>
      <c r="E41" s="35"/>
      <c r="F41" s="33"/>
      <c r="G41" s="36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AD41" s="1"/>
    </row>
    <row r="42" spans="1:30" x14ac:dyDescent="0.2">
      <c r="A42" s="1"/>
      <c r="D42" s="35"/>
      <c r="E42" s="35"/>
      <c r="F42" s="33"/>
      <c r="G42" s="36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AD42" s="1"/>
    </row>
    <row r="43" spans="1:30" x14ac:dyDescent="0.2">
      <c r="A43" s="1"/>
      <c r="D43" s="35"/>
      <c r="E43" s="35"/>
      <c r="F43" s="33"/>
      <c r="G43" s="36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AD43" s="1"/>
    </row>
    <row r="44" spans="1:30" x14ac:dyDescent="0.2">
      <c r="A44" s="1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AD44" s="1"/>
    </row>
    <row r="45" spans="1:30" x14ac:dyDescent="0.2">
      <c r="A45" s="1"/>
      <c r="AD45" s="1"/>
    </row>
    <row r="46" spans="1:30" x14ac:dyDescent="0.2">
      <c r="A46" s="1"/>
      <c r="AD46" s="39"/>
    </row>
    <row r="47" spans="1:30" x14ac:dyDescent="0.2">
      <c r="A47" s="1"/>
      <c r="AD47" s="1"/>
    </row>
    <row r="48" spans="1:30" x14ac:dyDescent="0.2">
      <c r="A48" s="1"/>
      <c r="B48" s="40"/>
      <c r="C48" s="40"/>
      <c r="D48" s="40" t="s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70" t="s">
        <v>49</v>
      </c>
      <c r="AD48" s="1"/>
    </row>
    <row r="49" spans="1:30" ht="3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5.25" customHeight="1" x14ac:dyDescent="0.2"/>
  </sheetData>
  <mergeCells count="6">
    <mergeCell ref="Z26:AB26"/>
    <mergeCell ref="T9:Z9"/>
    <mergeCell ref="F26:N26"/>
    <mergeCell ref="F9:R9"/>
    <mergeCell ref="P26:T26"/>
    <mergeCell ref="V26:X26"/>
  </mergeCells>
  <phoneticPr fontId="5" type="noConversion"/>
  <printOptions horizontalCentered="1" verticalCentered="1"/>
  <pageMargins left="0" right="0" top="0" bottom="0" header="0" footer="0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showGridLines="0" workbookViewId="0">
      <selection activeCell="B1" sqref="B1"/>
    </sheetView>
  </sheetViews>
  <sheetFormatPr baseColWidth="10" defaultRowHeight="12.75" x14ac:dyDescent="0.2"/>
  <cols>
    <col min="1" max="1" width="0.7109375" style="44" customWidth="1"/>
    <col min="2" max="2" width="4.5703125" style="44" customWidth="1"/>
    <col min="3" max="3" width="27.28515625" style="44" customWidth="1"/>
    <col min="4" max="4" width="2.5703125" style="44" customWidth="1"/>
    <col min="5" max="8" width="7.28515625" style="44" customWidth="1"/>
    <col min="9" max="23" width="3.140625" style="44" customWidth="1"/>
    <col min="24" max="25" width="6.85546875" style="44" customWidth="1"/>
    <col min="26" max="26" width="4.42578125" style="44" customWidth="1"/>
    <col min="27" max="27" width="1" style="44" customWidth="1"/>
    <col min="28" max="16384" width="11.42578125" style="44"/>
  </cols>
  <sheetData>
    <row r="1" spans="1:27" ht="3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7" x14ac:dyDescent="0.2">
      <c r="A2" s="43"/>
      <c r="AA2" s="43"/>
    </row>
    <row r="3" spans="1:27" ht="20.25" x14ac:dyDescent="0.3">
      <c r="A3" s="43"/>
      <c r="C3" s="45" t="s">
        <v>1</v>
      </c>
      <c r="AA3" s="43"/>
    </row>
    <row r="4" spans="1:27" ht="18" x14ac:dyDescent="0.25">
      <c r="A4" s="43"/>
      <c r="C4" s="46" t="s">
        <v>51</v>
      </c>
      <c r="AA4" s="43"/>
    </row>
    <row r="5" spans="1:27" ht="18" x14ac:dyDescent="0.25">
      <c r="A5" s="43"/>
      <c r="C5" s="46"/>
      <c r="AA5" s="43"/>
    </row>
    <row r="6" spans="1:27" ht="15.75" x14ac:dyDescent="0.25">
      <c r="A6" s="43"/>
      <c r="C6" s="47"/>
      <c r="AA6" s="43"/>
    </row>
    <row r="7" spans="1:27" ht="13.5" thickBot="1" x14ac:dyDescent="0.25">
      <c r="A7" s="43"/>
      <c r="AA7" s="43"/>
    </row>
    <row r="8" spans="1:27" ht="15.75" customHeight="1" thickBot="1" x14ac:dyDescent="0.25">
      <c r="A8" s="43"/>
      <c r="C8" s="48" t="s">
        <v>11</v>
      </c>
      <c r="D8" s="49"/>
      <c r="E8" s="127" t="s">
        <v>0</v>
      </c>
      <c r="F8" s="128"/>
      <c r="G8" s="128"/>
      <c r="H8" s="128"/>
      <c r="AA8" s="43"/>
    </row>
    <row r="9" spans="1:27" ht="13.5" thickBot="1" x14ac:dyDescent="0.25">
      <c r="A9" s="43"/>
      <c r="C9" s="50" t="s">
        <v>3</v>
      </c>
      <c r="D9" s="49"/>
      <c r="E9" s="52">
        <v>0.54166666666666663</v>
      </c>
      <c r="G9" s="51"/>
      <c r="H9" s="53"/>
      <c r="AA9" s="43"/>
    </row>
    <row r="10" spans="1:27" ht="13.5" thickBot="1" x14ac:dyDescent="0.25">
      <c r="A10" s="43"/>
      <c r="C10" s="50" t="s">
        <v>4</v>
      </c>
      <c r="D10" s="49"/>
      <c r="E10" s="52">
        <v>0.54305555555555551</v>
      </c>
      <c r="G10" s="54"/>
      <c r="H10" s="55"/>
      <c r="AA10" s="43"/>
    </row>
    <row r="11" spans="1:27" ht="13.5" thickBot="1" x14ac:dyDescent="0.25">
      <c r="A11" s="43"/>
      <c r="C11" s="50" t="s">
        <v>5</v>
      </c>
      <c r="D11" s="49"/>
      <c r="E11" s="52">
        <v>0.54513888888888895</v>
      </c>
      <c r="G11" s="54"/>
      <c r="H11" s="55"/>
      <c r="AA11" s="43"/>
    </row>
    <row r="12" spans="1:27" ht="13.5" thickBot="1" x14ac:dyDescent="0.25">
      <c r="A12" s="43"/>
      <c r="C12" s="50" t="s">
        <v>6</v>
      </c>
      <c r="D12" s="49"/>
      <c r="E12" s="52">
        <v>0.54722222222222217</v>
      </c>
      <c r="G12" s="54"/>
      <c r="H12" s="55"/>
      <c r="AA12" s="43"/>
    </row>
    <row r="13" spans="1:27" ht="13.5" thickBot="1" x14ac:dyDescent="0.25">
      <c r="A13" s="43"/>
      <c r="C13" s="50" t="s">
        <v>7</v>
      </c>
      <c r="D13" s="49"/>
      <c r="E13" s="52">
        <v>0.5541666666666667</v>
      </c>
      <c r="G13" s="54"/>
      <c r="H13" s="55"/>
      <c r="AA13" s="43"/>
    </row>
    <row r="14" spans="1:27" ht="13.5" thickBot="1" x14ac:dyDescent="0.25">
      <c r="A14" s="43"/>
      <c r="C14" s="56" t="s">
        <v>8</v>
      </c>
      <c r="D14" s="49"/>
      <c r="E14" s="52">
        <v>0.55763888888888891</v>
      </c>
      <c r="G14" s="54"/>
      <c r="H14" s="55"/>
      <c r="AA14" s="43"/>
    </row>
    <row r="15" spans="1:27" x14ac:dyDescent="0.2">
      <c r="A15" s="43"/>
      <c r="AA15" s="43"/>
    </row>
    <row r="16" spans="1:27" x14ac:dyDescent="0.2">
      <c r="A16" s="43"/>
      <c r="AA16" s="43"/>
    </row>
    <row r="17" spans="1:27" ht="13.5" thickBot="1" x14ac:dyDescent="0.25">
      <c r="A17" s="43"/>
      <c r="AA17" s="43"/>
    </row>
    <row r="18" spans="1:27" ht="15.75" customHeight="1" thickBot="1" x14ac:dyDescent="0.25">
      <c r="A18" s="43"/>
      <c r="C18" s="48" t="s">
        <v>25</v>
      </c>
      <c r="D18" s="49"/>
      <c r="E18" s="127" t="s">
        <v>0</v>
      </c>
      <c r="F18" s="128"/>
      <c r="G18" s="128"/>
      <c r="H18" s="128"/>
      <c r="AA18" s="43"/>
    </row>
    <row r="19" spans="1:27" ht="13.5" thickBot="1" x14ac:dyDescent="0.25">
      <c r="A19" s="43"/>
      <c r="C19" s="50" t="s">
        <v>8</v>
      </c>
      <c r="D19" s="49"/>
      <c r="E19" s="52">
        <v>0.34722222222222227</v>
      </c>
      <c r="F19" s="112">
        <v>0.39930555555555558</v>
      </c>
      <c r="AA19" s="43"/>
    </row>
    <row r="20" spans="1:27" ht="13.5" thickBot="1" x14ac:dyDescent="0.25">
      <c r="A20" s="43"/>
      <c r="C20" s="50" t="s">
        <v>7</v>
      </c>
      <c r="D20" s="49"/>
      <c r="E20" s="52">
        <v>0.34722222222222227</v>
      </c>
      <c r="F20" s="112">
        <v>0.39930555555555558</v>
      </c>
      <c r="AA20" s="43"/>
    </row>
    <row r="21" spans="1:27" ht="13.5" thickBot="1" x14ac:dyDescent="0.25">
      <c r="A21" s="43"/>
      <c r="C21" s="50" t="s">
        <v>3</v>
      </c>
      <c r="D21" s="49"/>
      <c r="E21" s="52">
        <v>0.34722222222222227</v>
      </c>
      <c r="F21" s="112">
        <v>0.39930555555555558</v>
      </c>
      <c r="AA21" s="43"/>
    </row>
    <row r="22" spans="1:27" ht="13.5" thickBot="1" x14ac:dyDescent="0.25">
      <c r="A22" s="43"/>
      <c r="C22" s="50" t="s">
        <v>4</v>
      </c>
      <c r="D22" s="49"/>
      <c r="E22" s="52">
        <v>0.35555555555555557</v>
      </c>
      <c r="F22" s="112">
        <v>0.40763888888888888</v>
      </c>
      <c r="AA22" s="43"/>
    </row>
    <row r="23" spans="1:27" ht="13.5" thickBot="1" x14ac:dyDescent="0.25">
      <c r="A23" s="43"/>
      <c r="C23" s="50" t="s">
        <v>5</v>
      </c>
      <c r="D23" s="49"/>
      <c r="E23" s="52">
        <v>0.3576388888888889</v>
      </c>
      <c r="F23" s="112">
        <v>0.40972222222222221</v>
      </c>
      <c r="AA23" s="43"/>
    </row>
    <row r="24" spans="1:27" ht="13.5" thickBot="1" x14ac:dyDescent="0.25">
      <c r="A24" s="43"/>
      <c r="C24" s="56" t="s">
        <v>6</v>
      </c>
      <c r="D24" s="49"/>
      <c r="E24" s="52">
        <v>0.35972222222222222</v>
      </c>
      <c r="F24" s="112">
        <v>0.41180555555555554</v>
      </c>
      <c r="AA24" s="43"/>
    </row>
    <row r="25" spans="1:27" x14ac:dyDescent="0.2">
      <c r="A25" s="43"/>
      <c r="AA25" s="43"/>
    </row>
    <row r="26" spans="1:27" x14ac:dyDescent="0.2">
      <c r="A26" s="43"/>
      <c r="AA26" s="43"/>
    </row>
    <row r="27" spans="1:27" x14ac:dyDescent="0.2">
      <c r="A27" s="43"/>
      <c r="AA27" s="43"/>
    </row>
    <row r="28" spans="1:27" x14ac:dyDescent="0.2">
      <c r="A28" s="43"/>
      <c r="AA28" s="43"/>
    </row>
    <row r="29" spans="1:27" x14ac:dyDescent="0.2">
      <c r="A29" s="43"/>
      <c r="AA29" s="43"/>
    </row>
    <row r="30" spans="1:27" x14ac:dyDescent="0.2">
      <c r="A30" s="43"/>
      <c r="AA30" s="43"/>
    </row>
    <row r="31" spans="1:27" x14ac:dyDescent="0.2">
      <c r="A31" s="43"/>
      <c r="AA31" s="43"/>
    </row>
    <row r="32" spans="1:27" x14ac:dyDescent="0.2">
      <c r="A32" s="43"/>
      <c r="AA32" s="43"/>
    </row>
    <row r="33" spans="1:27" x14ac:dyDescent="0.2">
      <c r="A33" s="43"/>
      <c r="AA33" s="43"/>
    </row>
    <row r="34" spans="1:27" x14ac:dyDescent="0.2">
      <c r="A34" s="43"/>
      <c r="AA34" s="43"/>
    </row>
    <row r="35" spans="1:27" x14ac:dyDescent="0.2">
      <c r="A35" s="43"/>
      <c r="AA35" s="43"/>
    </row>
    <row r="36" spans="1:27" x14ac:dyDescent="0.2">
      <c r="A36" s="43"/>
      <c r="B36" s="57"/>
      <c r="C36" s="57" t="s">
        <v>29</v>
      </c>
      <c r="D36" s="57"/>
      <c r="E36" s="57"/>
      <c r="F36" s="57"/>
      <c r="G36" s="57"/>
      <c r="H36" s="58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43"/>
    </row>
    <row r="37" spans="1:27" ht="12.75" customHeight="1" x14ac:dyDescent="0.2">
      <c r="A37" s="43"/>
      <c r="C37" s="129" t="s">
        <v>34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AA37" s="43"/>
    </row>
    <row r="38" spans="1:27" ht="12.75" customHeight="1" x14ac:dyDescent="0.2">
      <c r="A38" s="43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70" t="s">
        <v>49</v>
      </c>
      <c r="AA38" s="43"/>
    </row>
    <row r="39" spans="1:27" ht="3" customHeight="1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</row>
  </sheetData>
  <mergeCells count="3">
    <mergeCell ref="E8:H8"/>
    <mergeCell ref="E18:H18"/>
    <mergeCell ref="C37:Y38"/>
  </mergeCells>
  <printOptions horizontalCentered="1" verticalCentered="1"/>
  <pageMargins left="0" right="0" top="0" bottom="0" header="0" footer="0"/>
  <pageSetup paperSize="9" scale="11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4"/>
  <sheetViews>
    <sheetView showGridLines="0" zoomScaleNormal="100" workbookViewId="0">
      <selection activeCell="B1" sqref="B1"/>
    </sheetView>
  </sheetViews>
  <sheetFormatPr baseColWidth="10" defaultRowHeight="12.75" x14ac:dyDescent="0.2"/>
  <cols>
    <col min="1" max="1" width="0.7109375" customWidth="1"/>
    <col min="2" max="2" width="4.5703125" customWidth="1"/>
    <col min="3" max="3" width="27.5703125" customWidth="1"/>
    <col min="4" max="4" width="2.5703125" customWidth="1"/>
    <col min="5" max="23" width="6.7109375" customWidth="1"/>
    <col min="24" max="26" width="7" customWidth="1"/>
    <col min="27" max="27" width="4.7109375" customWidth="1"/>
    <col min="28" max="28" width="1" customWidth="1"/>
  </cols>
  <sheetData>
    <row r="1" spans="1:28" ht="3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">
      <c r="A2" s="1"/>
      <c r="AB2" s="1"/>
    </row>
    <row r="3" spans="1:28" ht="20.25" x14ac:dyDescent="0.3">
      <c r="A3" s="1"/>
      <c r="C3" s="16" t="s">
        <v>1</v>
      </c>
      <c r="AB3" s="1"/>
    </row>
    <row r="4" spans="1:28" ht="18" x14ac:dyDescent="0.25">
      <c r="A4" s="1"/>
      <c r="C4" s="2" t="s">
        <v>52</v>
      </c>
      <c r="AB4" s="1"/>
    </row>
    <row r="5" spans="1:28" ht="15.75" x14ac:dyDescent="0.25">
      <c r="A5" s="1"/>
      <c r="C5" s="3"/>
      <c r="AB5" s="1"/>
    </row>
    <row r="6" spans="1:28" ht="15.75" x14ac:dyDescent="0.25">
      <c r="A6" s="1"/>
      <c r="C6" s="3"/>
      <c r="AB6" s="1"/>
    </row>
    <row r="7" spans="1:28" ht="13.5" thickBot="1" x14ac:dyDescent="0.25">
      <c r="A7" s="1"/>
      <c r="AB7" s="1"/>
    </row>
    <row r="8" spans="1:28" ht="15.75" customHeight="1" thickBot="1" x14ac:dyDescent="0.25">
      <c r="A8" s="1"/>
      <c r="C8" s="103" t="s">
        <v>38</v>
      </c>
      <c r="D8" s="7"/>
      <c r="E8" s="131" t="s">
        <v>50</v>
      </c>
      <c r="F8" s="132"/>
      <c r="G8" s="132"/>
      <c r="H8" s="132"/>
      <c r="I8" s="132"/>
      <c r="J8" s="132"/>
      <c r="K8" s="132"/>
      <c r="L8" s="132"/>
      <c r="M8" s="132"/>
      <c r="O8" s="131" t="s">
        <v>18</v>
      </c>
      <c r="P8" s="132"/>
      <c r="Q8" s="132"/>
      <c r="R8" s="132"/>
      <c r="S8" s="132"/>
      <c r="T8" s="132"/>
      <c r="U8" s="132"/>
      <c r="V8" s="132"/>
      <c r="X8" s="133" t="s">
        <v>44</v>
      </c>
      <c r="Y8" s="133"/>
      <c r="Z8" s="133"/>
      <c r="AB8" s="1"/>
    </row>
    <row r="9" spans="1:28" ht="13.5" thickBot="1" x14ac:dyDescent="0.25">
      <c r="A9" s="1"/>
      <c r="C9" s="5" t="s">
        <v>13</v>
      </c>
      <c r="D9" s="7"/>
      <c r="E9" s="15">
        <v>0.30208333333333331</v>
      </c>
      <c r="F9" s="105">
        <v>0.33333333333333298</v>
      </c>
      <c r="G9" s="15">
        <v>0.35416666666666702</v>
      </c>
      <c r="H9" s="105">
        <v>0.375</v>
      </c>
      <c r="I9" s="15">
        <v>0.41666666666666702</v>
      </c>
      <c r="J9" s="105">
        <v>0.45833333333333331</v>
      </c>
      <c r="K9" s="15">
        <v>0.59375</v>
      </c>
      <c r="L9" s="105">
        <v>0.61458333333333337</v>
      </c>
      <c r="M9" s="15">
        <v>0.63541666666666663</v>
      </c>
      <c r="O9" s="105">
        <v>0.34375</v>
      </c>
      <c r="P9" s="15">
        <v>0.38541666666666669</v>
      </c>
      <c r="Q9" s="105">
        <v>0.42708333333333331</v>
      </c>
      <c r="R9" s="15">
        <v>0.46875</v>
      </c>
      <c r="S9" s="105">
        <v>0.51041666666666663</v>
      </c>
      <c r="T9" s="15">
        <v>0.58333333333333337</v>
      </c>
      <c r="U9" s="105">
        <v>0.70833333333333337</v>
      </c>
      <c r="V9" s="15">
        <v>0.79166666666666663</v>
      </c>
      <c r="X9" s="109">
        <v>0.41666666666666669</v>
      </c>
      <c r="Y9" s="60">
        <v>0.58333333333333337</v>
      </c>
      <c r="Z9" s="109">
        <v>0.83333333333333337</v>
      </c>
      <c r="AB9" s="1"/>
    </row>
    <row r="10" spans="1:28" ht="13.5" thickBot="1" x14ac:dyDescent="0.25">
      <c r="A10" s="1"/>
      <c r="C10" s="5" t="s">
        <v>19</v>
      </c>
      <c r="D10" s="7"/>
      <c r="E10" s="15">
        <v>0.30277777777777776</v>
      </c>
      <c r="F10" s="105">
        <f t="shared" ref="F10:M10" si="0">F9+($E10-$E9)</f>
        <v>0.33402777777777742</v>
      </c>
      <c r="G10" s="15">
        <f t="shared" si="0"/>
        <v>0.35486111111111146</v>
      </c>
      <c r="H10" s="105">
        <f t="shared" si="0"/>
        <v>0.37569444444444444</v>
      </c>
      <c r="I10" s="15">
        <f t="shared" si="0"/>
        <v>0.41736111111111146</v>
      </c>
      <c r="J10" s="105">
        <f t="shared" si="0"/>
        <v>0.45902777777777776</v>
      </c>
      <c r="K10" s="15">
        <f t="shared" si="0"/>
        <v>0.59444444444444444</v>
      </c>
      <c r="L10" s="105">
        <f t="shared" si="0"/>
        <v>0.61527777777777781</v>
      </c>
      <c r="M10" s="15">
        <f t="shared" si="0"/>
        <v>0.63611111111111107</v>
      </c>
      <c r="N10" s="18"/>
      <c r="O10" s="105">
        <v>0.34444444444444444</v>
      </c>
      <c r="P10" s="15">
        <f t="shared" ref="P10:V10" si="1">P9+($E10-$E9)</f>
        <v>0.38611111111111113</v>
      </c>
      <c r="Q10" s="105">
        <f t="shared" si="1"/>
        <v>0.42777777777777776</v>
      </c>
      <c r="R10" s="15">
        <f t="shared" si="1"/>
        <v>0.46944444444444444</v>
      </c>
      <c r="S10" s="105">
        <f t="shared" si="1"/>
        <v>0.51111111111111107</v>
      </c>
      <c r="T10" s="15">
        <f t="shared" si="1"/>
        <v>0.58402777777777781</v>
      </c>
      <c r="U10" s="105">
        <f t="shared" si="1"/>
        <v>0.70902777777777781</v>
      </c>
      <c r="V10" s="15">
        <f t="shared" si="1"/>
        <v>0.79236111111111107</v>
      </c>
      <c r="W10" s="18"/>
      <c r="X10" s="110">
        <f t="shared" ref="X10:Z10" si="2">X9+($E10-$E9)</f>
        <v>0.41736111111111113</v>
      </c>
      <c r="Y10" s="61">
        <f t="shared" si="2"/>
        <v>0.58402777777777781</v>
      </c>
      <c r="Z10" s="110">
        <f t="shared" si="2"/>
        <v>0.83402777777777781</v>
      </c>
      <c r="AB10" s="1"/>
    </row>
    <row r="11" spans="1:28" ht="13.5" thickBot="1" x14ac:dyDescent="0.25">
      <c r="A11" s="1"/>
      <c r="C11" s="5" t="s">
        <v>20</v>
      </c>
      <c r="D11" s="7"/>
      <c r="E11" s="15">
        <v>0.30416666666666664</v>
      </c>
      <c r="F11" s="105">
        <f t="shared" ref="F11:M14" si="3">F10+($E11-$E10)</f>
        <v>0.33541666666666631</v>
      </c>
      <c r="G11" s="15">
        <f t="shared" si="3"/>
        <v>0.35625000000000034</v>
      </c>
      <c r="H11" s="105">
        <f t="shared" si="3"/>
        <v>0.37708333333333333</v>
      </c>
      <c r="I11" s="15">
        <f t="shared" si="3"/>
        <v>0.41875000000000034</v>
      </c>
      <c r="J11" s="105">
        <f t="shared" si="3"/>
        <v>0.46041666666666664</v>
      </c>
      <c r="K11" s="15">
        <f t="shared" si="3"/>
        <v>0.59583333333333333</v>
      </c>
      <c r="L11" s="105">
        <f t="shared" si="3"/>
        <v>0.6166666666666667</v>
      </c>
      <c r="M11" s="15">
        <f t="shared" si="3"/>
        <v>0.63749999999999996</v>
      </c>
      <c r="N11" s="18"/>
      <c r="O11" s="105">
        <v>0.34583333333333333</v>
      </c>
      <c r="P11" s="15">
        <f t="shared" ref="P11:V11" si="4">P10+($E11-$E10)</f>
        <v>0.38750000000000001</v>
      </c>
      <c r="Q11" s="105">
        <f t="shared" si="4"/>
        <v>0.42916666666666664</v>
      </c>
      <c r="R11" s="15">
        <f t="shared" si="4"/>
        <v>0.47083333333333333</v>
      </c>
      <c r="S11" s="105">
        <f t="shared" si="4"/>
        <v>0.51249999999999996</v>
      </c>
      <c r="T11" s="15">
        <f t="shared" si="4"/>
        <v>0.5854166666666667</v>
      </c>
      <c r="U11" s="105">
        <f t="shared" si="4"/>
        <v>0.7104166666666667</v>
      </c>
      <c r="V11" s="15">
        <f t="shared" si="4"/>
        <v>0.79374999999999996</v>
      </c>
      <c r="W11" s="18"/>
      <c r="X11" s="110">
        <f t="shared" ref="X11:Z11" si="5">X10+($E11-$E10)</f>
        <v>0.41875000000000001</v>
      </c>
      <c r="Y11" s="61">
        <f t="shared" si="5"/>
        <v>0.5854166666666667</v>
      </c>
      <c r="Z11" s="110">
        <f t="shared" si="5"/>
        <v>0.8354166666666667</v>
      </c>
      <c r="AB11" s="1"/>
    </row>
    <row r="12" spans="1:28" ht="13.5" thickBot="1" x14ac:dyDescent="0.25">
      <c r="A12" s="1"/>
      <c r="C12" s="5" t="s">
        <v>21</v>
      </c>
      <c r="D12" s="7"/>
      <c r="E12" s="15">
        <v>0.30555555555555552</v>
      </c>
      <c r="F12" s="105">
        <f t="shared" si="3"/>
        <v>0.33680555555555519</v>
      </c>
      <c r="G12" s="15">
        <f t="shared" si="3"/>
        <v>0.35763888888888923</v>
      </c>
      <c r="H12" s="105">
        <f t="shared" si="3"/>
        <v>0.37847222222222221</v>
      </c>
      <c r="I12" s="15">
        <f t="shared" si="3"/>
        <v>0.42013888888888923</v>
      </c>
      <c r="J12" s="105">
        <f t="shared" si="3"/>
        <v>0.46180555555555552</v>
      </c>
      <c r="K12" s="15">
        <f t="shared" si="3"/>
        <v>0.59722222222222221</v>
      </c>
      <c r="L12" s="105">
        <f t="shared" si="3"/>
        <v>0.61805555555555558</v>
      </c>
      <c r="M12" s="15">
        <f t="shared" si="3"/>
        <v>0.63888888888888884</v>
      </c>
      <c r="N12" s="18"/>
      <c r="O12" s="105">
        <v>0.34722222222222221</v>
      </c>
      <c r="P12" s="15">
        <f t="shared" ref="P12:V12" si="6">P11+($E12-$E11)</f>
        <v>0.3888888888888889</v>
      </c>
      <c r="Q12" s="105">
        <f t="shared" si="6"/>
        <v>0.43055555555555552</v>
      </c>
      <c r="R12" s="15">
        <f t="shared" si="6"/>
        <v>0.47222222222222221</v>
      </c>
      <c r="S12" s="105">
        <f t="shared" si="6"/>
        <v>0.51388888888888884</v>
      </c>
      <c r="T12" s="15">
        <f t="shared" si="6"/>
        <v>0.58680555555555558</v>
      </c>
      <c r="U12" s="105">
        <f t="shared" si="6"/>
        <v>0.71180555555555558</v>
      </c>
      <c r="V12" s="15">
        <f t="shared" si="6"/>
        <v>0.79513888888888884</v>
      </c>
      <c r="W12" s="18"/>
      <c r="X12" s="110">
        <f t="shared" ref="X12:Z12" si="7">X11+($E12-$E11)</f>
        <v>0.4201388888888889</v>
      </c>
      <c r="Y12" s="61">
        <f t="shared" si="7"/>
        <v>0.58680555555555558</v>
      </c>
      <c r="Z12" s="110">
        <f t="shared" si="7"/>
        <v>0.83680555555555558</v>
      </c>
      <c r="AB12" s="1"/>
    </row>
    <row r="13" spans="1:28" ht="13.5" thickBot="1" x14ac:dyDescent="0.25">
      <c r="A13" s="1"/>
      <c r="C13" s="5" t="s">
        <v>22</v>
      </c>
      <c r="D13" s="7"/>
      <c r="E13" s="15">
        <v>0.30763888888888885</v>
      </c>
      <c r="F13" s="105">
        <f t="shared" si="3"/>
        <v>0.33888888888888852</v>
      </c>
      <c r="G13" s="15">
        <f t="shared" si="3"/>
        <v>0.35972222222222255</v>
      </c>
      <c r="H13" s="105">
        <f t="shared" si="3"/>
        <v>0.38055555555555554</v>
      </c>
      <c r="I13" s="15">
        <f t="shared" si="3"/>
        <v>0.42222222222222255</v>
      </c>
      <c r="J13" s="105">
        <f t="shared" si="3"/>
        <v>0.46388888888888885</v>
      </c>
      <c r="K13" s="15">
        <f t="shared" si="3"/>
        <v>0.59930555555555554</v>
      </c>
      <c r="L13" s="105">
        <f t="shared" si="3"/>
        <v>0.62013888888888891</v>
      </c>
      <c r="M13" s="15">
        <f t="shared" si="3"/>
        <v>0.64097222222222217</v>
      </c>
      <c r="N13" s="18"/>
      <c r="O13" s="105">
        <v>0.34930555555555554</v>
      </c>
      <c r="P13" s="15">
        <f t="shared" ref="P13:V13" si="8">P12+($E13-$E12)</f>
        <v>0.39097222222222222</v>
      </c>
      <c r="Q13" s="105">
        <f t="shared" si="8"/>
        <v>0.43263888888888885</v>
      </c>
      <c r="R13" s="15">
        <f t="shared" si="8"/>
        <v>0.47430555555555554</v>
      </c>
      <c r="S13" s="105">
        <f t="shared" si="8"/>
        <v>0.51597222222222217</v>
      </c>
      <c r="T13" s="15">
        <f t="shared" si="8"/>
        <v>0.58888888888888891</v>
      </c>
      <c r="U13" s="105">
        <f t="shared" si="8"/>
        <v>0.71388888888888891</v>
      </c>
      <c r="V13" s="15">
        <f t="shared" si="8"/>
        <v>0.79722222222222217</v>
      </c>
      <c r="W13" s="18"/>
      <c r="X13" s="110">
        <f t="shared" ref="X13:Z13" si="9">X12+($E13-$E12)</f>
        <v>0.42222222222222222</v>
      </c>
      <c r="Y13" s="61">
        <f t="shared" si="9"/>
        <v>0.58888888888888891</v>
      </c>
      <c r="Z13" s="110">
        <f t="shared" si="9"/>
        <v>0.83888888888888891</v>
      </c>
      <c r="AB13" s="1"/>
    </row>
    <row r="14" spans="1:28" ht="13.5" thickBot="1" x14ac:dyDescent="0.25">
      <c r="A14" s="1"/>
      <c r="C14" s="5" t="s">
        <v>23</v>
      </c>
      <c r="D14" s="7"/>
      <c r="E14" s="15">
        <v>0.30902777777777773</v>
      </c>
      <c r="F14" s="105">
        <f t="shared" si="3"/>
        <v>0.3402777777777774</v>
      </c>
      <c r="G14" s="15">
        <f t="shared" si="3"/>
        <v>0.36111111111111144</v>
      </c>
      <c r="H14" s="105">
        <f t="shared" si="3"/>
        <v>0.38194444444444442</v>
      </c>
      <c r="I14" s="15">
        <f t="shared" si="3"/>
        <v>0.42361111111111144</v>
      </c>
      <c r="J14" s="105">
        <f t="shared" si="3"/>
        <v>0.46527777777777773</v>
      </c>
      <c r="K14" s="15">
        <f t="shared" si="3"/>
        <v>0.60069444444444442</v>
      </c>
      <c r="L14" s="105">
        <f t="shared" si="3"/>
        <v>0.62152777777777779</v>
      </c>
      <c r="M14" s="15">
        <f t="shared" si="3"/>
        <v>0.64236111111111105</v>
      </c>
      <c r="N14" s="18"/>
      <c r="O14" s="105">
        <v>0.35069444444444442</v>
      </c>
      <c r="P14" s="15">
        <f t="shared" ref="P14:V14" si="10">P13+($E14-$E13)</f>
        <v>0.3923611111111111</v>
      </c>
      <c r="Q14" s="105">
        <f t="shared" si="10"/>
        <v>0.43402777777777773</v>
      </c>
      <c r="R14" s="15">
        <f t="shared" si="10"/>
        <v>0.47569444444444442</v>
      </c>
      <c r="S14" s="105">
        <f t="shared" si="10"/>
        <v>0.51736111111111105</v>
      </c>
      <c r="T14" s="15">
        <f t="shared" si="10"/>
        <v>0.59027777777777779</v>
      </c>
      <c r="U14" s="105">
        <f t="shared" si="10"/>
        <v>0.71527777777777779</v>
      </c>
      <c r="V14" s="15">
        <f t="shared" si="10"/>
        <v>0.79861111111111105</v>
      </c>
      <c r="W14" s="18"/>
      <c r="X14" s="110">
        <f t="shared" ref="X14:Z14" si="11">X13+($E14-$E13)</f>
        <v>0.4236111111111111</v>
      </c>
      <c r="Y14" s="61">
        <f t="shared" si="11"/>
        <v>0.59027777777777779</v>
      </c>
      <c r="Z14" s="110">
        <f t="shared" si="11"/>
        <v>0.84027777777777779</v>
      </c>
      <c r="AB14" s="1"/>
    </row>
    <row r="15" spans="1:28" ht="13.5" thickBot="1" x14ac:dyDescent="0.25">
      <c r="A15" s="1"/>
      <c r="C15" s="5" t="s">
        <v>54</v>
      </c>
      <c r="D15" s="7"/>
      <c r="E15" s="15" t="s">
        <v>39</v>
      </c>
      <c r="F15" s="105" t="s">
        <v>39</v>
      </c>
      <c r="G15" s="15" t="s">
        <v>39</v>
      </c>
      <c r="H15" s="105" t="s">
        <v>39</v>
      </c>
      <c r="I15" s="15">
        <v>0.42499999999999999</v>
      </c>
      <c r="J15" s="105" t="s">
        <v>39</v>
      </c>
      <c r="K15" s="15" t="s">
        <v>39</v>
      </c>
      <c r="L15" s="105" t="s">
        <v>39</v>
      </c>
      <c r="M15" s="15" t="s">
        <v>39</v>
      </c>
      <c r="N15" s="18"/>
      <c r="O15" s="105" t="s">
        <v>39</v>
      </c>
      <c r="P15" s="15" t="s">
        <v>39</v>
      </c>
      <c r="Q15" s="105" t="s">
        <v>39</v>
      </c>
      <c r="R15" s="15" t="s">
        <v>39</v>
      </c>
      <c r="S15" s="105" t="s">
        <v>39</v>
      </c>
      <c r="T15" s="15" t="s">
        <v>39</v>
      </c>
      <c r="U15" s="105" t="s">
        <v>39</v>
      </c>
      <c r="V15" s="15" t="s">
        <v>39</v>
      </c>
      <c r="W15" s="18"/>
      <c r="X15" s="110" t="s">
        <v>39</v>
      </c>
      <c r="Y15" s="61" t="s">
        <v>39</v>
      </c>
      <c r="Z15" s="110" t="s">
        <v>39</v>
      </c>
      <c r="AB15" s="1"/>
    </row>
    <row r="16" spans="1:28" ht="13.5" thickBot="1" x14ac:dyDescent="0.25">
      <c r="A16" s="1"/>
      <c r="C16" s="5" t="s">
        <v>3</v>
      </c>
      <c r="D16" s="7"/>
      <c r="E16" s="15">
        <v>0.3125</v>
      </c>
      <c r="F16" s="105">
        <f t="shared" ref="F16:M16" si="12">F14+($E16-$E14)</f>
        <v>0.34374999999999967</v>
      </c>
      <c r="G16" s="15">
        <f t="shared" si="12"/>
        <v>0.3645833333333337</v>
      </c>
      <c r="H16" s="105">
        <f t="shared" si="12"/>
        <v>0.38541666666666669</v>
      </c>
      <c r="I16" s="15">
        <f t="shared" si="12"/>
        <v>0.4270833333333337</v>
      </c>
      <c r="J16" s="105">
        <f t="shared" si="12"/>
        <v>0.46875</v>
      </c>
      <c r="K16" s="15">
        <f t="shared" si="12"/>
        <v>0.60416666666666674</v>
      </c>
      <c r="L16" s="105">
        <f t="shared" si="12"/>
        <v>0.625</v>
      </c>
      <c r="M16" s="15">
        <f t="shared" si="12"/>
        <v>0.64583333333333326</v>
      </c>
      <c r="N16" s="18"/>
      <c r="O16" s="105">
        <v>0.35416666666666669</v>
      </c>
      <c r="P16" s="15">
        <f>P14+($E16-$E14)</f>
        <v>0.39583333333333337</v>
      </c>
      <c r="Q16" s="105">
        <f>Q14+($E16-$E14)</f>
        <v>0.4375</v>
      </c>
      <c r="R16" s="15">
        <f>R14+($E16-$E14)</f>
        <v>0.47916666666666669</v>
      </c>
      <c r="S16" s="105">
        <f>S14+($E16-$E14)</f>
        <v>0.52083333333333326</v>
      </c>
      <c r="T16" s="15">
        <f t="shared" ref="T16:V16" si="13">T14+($E16-$E14)</f>
        <v>0.59375</v>
      </c>
      <c r="U16" s="105">
        <f t="shared" si="13"/>
        <v>0.71875</v>
      </c>
      <c r="V16" s="15">
        <f t="shared" si="13"/>
        <v>0.80208333333333326</v>
      </c>
      <c r="W16" s="18"/>
      <c r="X16" s="110">
        <f>X14+($E16-$E14)</f>
        <v>0.42708333333333337</v>
      </c>
      <c r="Y16" s="61">
        <f>Y14+($E16-$E14)</f>
        <v>0.59375</v>
      </c>
      <c r="Z16" s="110">
        <f>Z14+($E16-$E14)</f>
        <v>0.84375</v>
      </c>
      <c r="AB16" s="1"/>
    </row>
    <row r="17" spans="1:28" ht="13.5" thickBot="1" x14ac:dyDescent="0.25">
      <c r="A17" s="1"/>
      <c r="C17" s="5" t="s">
        <v>4</v>
      </c>
      <c r="D17" s="7"/>
      <c r="E17" s="15">
        <v>0.31597222222222215</v>
      </c>
      <c r="F17" s="105">
        <f t="shared" ref="F17:M20" si="14">F16+($E17-$E16)</f>
        <v>0.34722222222222182</v>
      </c>
      <c r="G17" s="15">
        <f t="shared" si="14"/>
        <v>0.36805555555555586</v>
      </c>
      <c r="H17" s="105">
        <f t="shared" si="14"/>
        <v>0.38888888888888884</v>
      </c>
      <c r="I17" s="15">
        <f t="shared" si="14"/>
        <v>0.43055555555555586</v>
      </c>
      <c r="J17" s="105">
        <f t="shared" si="14"/>
        <v>0.47222222222222215</v>
      </c>
      <c r="K17" s="15">
        <f t="shared" si="14"/>
        <v>0.60763888888888884</v>
      </c>
      <c r="L17" s="105">
        <f t="shared" si="14"/>
        <v>0.6284722222222221</v>
      </c>
      <c r="M17" s="15">
        <f t="shared" si="14"/>
        <v>0.64930555555555536</v>
      </c>
      <c r="N17" s="18"/>
      <c r="O17" s="105" t="s">
        <v>39</v>
      </c>
      <c r="P17" s="104">
        <v>0.39930555555555552</v>
      </c>
      <c r="Q17" s="105" t="s">
        <v>39</v>
      </c>
      <c r="R17" s="104">
        <f>R16+($F17-$F16)</f>
        <v>0.48263888888888884</v>
      </c>
      <c r="S17" s="105" t="s">
        <v>39</v>
      </c>
      <c r="T17" s="104">
        <f t="shared" ref="T17:T19" si="15">T16+($F17-$F16)</f>
        <v>0.5972222222222221</v>
      </c>
      <c r="U17" s="105">
        <f t="shared" ref="U17:U19" si="16">U16+($F17-$F16)</f>
        <v>0.7222222222222221</v>
      </c>
      <c r="V17" s="104">
        <f t="shared" ref="V17:V19" si="17">V16+($F17-$F16)</f>
        <v>0.80555555555555536</v>
      </c>
      <c r="W17" s="18"/>
      <c r="X17" s="18"/>
      <c r="Y17" s="18"/>
      <c r="Z17" s="18"/>
      <c r="AB17" s="1"/>
    </row>
    <row r="18" spans="1:28" ht="13.5" thickBot="1" x14ac:dyDescent="0.25">
      <c r="A18" s="1"/>
      <c r="C18" s="5" t="s">
        <v>5</v>
      </c>
      <c r="D18" s="7"/>
      <c r="E18" s="15">
        <v>0.31805555555555554</v>
      </c>
      <c r="F18" s="105">
        <f t="shared" si="14"/>
        <v>0.3493055555555552</v>
      </c>
      <c r="G18" s="15">
        <f t="shared" si="14"/>
        <v>0.37013888888888924</v>
      </c>
      <c r="H18" s="105">
        <f t="shared" si="14"/>
        <v>0.39097222222222222</v>
      </c>
      <c r="I18" s="15">
        <f t="shared" si="14"/>
        <v>0.43263888888888924</v>
      </c>
      <c r="J18" s="105">
        <f t="shared" si="14"/>
        <v>0.47430555555555554</v>
      </c>
      <c r="K18" s="15">
        <f t="shared" si="14"/>
        <v>0.60972222222222228</v>
      </c>
      <c r="L18" s="105">
        <f t="shared" si="14"/>
        <v>0.63055555555555554</v>
      </c>
      <c r="M18" s="15">
        <f t="shared" si="14"/>
        <v>0.6513888888888888</v>
      </c>
      <c r="N18" s="18"/>
      <c r="O18" s="105" t="s">
        <v>39</v>
      </c>
      <c r="P18" s="104">
        <v>0.40138888888888891</v>
      </c>
      <c r="Q18" s="105" t="s">
        <v>39</v>
      </c>
      <c r="R18" s="104">
        <f t="shared" ref="R18:R19" si="18">R17+($F18-$F17)</f>
        <v>0.48472222222222222</v>
      </c>
      <c r="S18" s="105" t="s">
        <v>39</v>
      </c>
      <c r="T18" s="104">
        <f t="shared" si="15"/>
        <v>0.59930555555555554</v>
      </c>
      <c r="U18" s="105">
        <f t="shared" si="16"/>
        <v>0.72430555555555554</v>
      </c>
      <c r="V18" s="104">
        <f t="shared" si="17"/>
        <v>0.8076388888888888</v>
      </c>
      <c r="W18" s="18"/>
      <c r="X18" s="18"/>
      <c r="Y18" s="18"/>
      <c r="Z18" s="18"/>
      <c r="AB18" s="1"/>
    </row>
    <row r="19" spans="1:28" ht="13.5" thickBot="1" x14ac:dyDescent="0.25">
      <c r="A19" s="1"/>
      <c r="C19" s="14" t="s">
        <v>6</v>
      </c>
      <c r="D19" s="7"/>
      <c r="E19" s="15">
        <v>0.31944444444444442</v>
      </c>
      <c r="F19" s="105">
        <f t="shared" si="14"/>
        <v>0.35069444444444409</v>
      </c>
      <c r="G19" s="15">
        <f t="shared" si="14"/>
        <v>0.37152777777777812</v>
      </c>
      <c r="H19" s="105">
        <f t="shared" si="14"/>
        <v>0.3923611111111111</v>
      </c>
      <c r="I19" s="15">
        <f t="shared" si="14"/>
        <v>0.43402777777777812</v>
      </c>
      <c r="J19" s="105">
        <f t="shared" si="14"/>
        <v>0.47569444444444442</v>
      </c>
      <c r="K19" s="15">
        <f t="shared" si="14"/>
        <v>0.61111111111111116</v>
      </c>
      <c r="L19" s="105">
        <f t="shared" si="14"/>
        <v>0.63194444444444442</v>
      </c>
      <c r="M19" s="15">
        <f t="shared" si="14"/>
        <v>0.65277777777777768</v>
      </c>
      <c r="N19" s="18"/>
      <c r="O19" s="105" t="s">
        <v>39</v>
      </c>
      <c r="P19" s="104">
        <v>0.40277777777777779</v>
      </c>
      <c r="Q19" s="105" t="s">
        <v>39</v>
      </c>
      <c r="R19" s="104">
        <f t="shared" si="18"/>
        <v>0.4861111111111111</v>
      </c>
      <c r="S19" s="105" t="s">
        <v>39</v>
      </c>
      <c r="T19" s="104">
        <f t="shared" si="15"/>
        <v>0.60069444444444442</v>
      </c>
      <c r="U19" s="105">
        <f t="shared" si="16"/>
        <v>0.72569444444444442</v>
      </c>
      <c r="V19" s="104">
        <f t="shared" si="17"/>
        <v>0.80902777777777768</v>
      </c>
      <c r="W19" s="18"/>
      <c r="X19" s="18"/>
      <c r="Y19" s="18"/>
      <c r="Z19" s="18"/>
      <c r="AB19" s="1"/>
    </row>
    <row r="20" spans="1:28" ht="13.5" thickBot="1" x14ac:dyDescent="0.25">
      <c r="A20" s="1"/>
      <c r="C20" s="14" t="s">
        <v>55</v>
      </c>
      <c r="D20" s="7"/>
      <c r="E20" s="15">
        <v>0.3215277777777778</v>
      </c>
      <c r="F20" s="105">
        <f t="shared" si="14"/>
        <v>0.35277777777777747</v>
      </c>
      <c r="G20" s="15">
        <f t="shared" si="14"/>
        <v>0.3736111111111115</v>
      </c>
      <c r="H20" s="105">
        <f t="shared" si="14"/>
        <v>0.39444444444444449</v>
      </c>
      <c r="I20" s="15">
        <f t="shared" si="14"/>
        <v>0.4361111111111115</v>
      </c>
      <c r="J20" s="105">
        <f t="shared" si="14"/>
        <v>0.4777777777777778</v>
      </c>
      <c r="K20" s="15">
        <f t="shared" si="14"/>
        <v>0.6131944444444446</v>
      </c>
      <c r="L20" s="105">
        <f t="shared" si="14"/>
        <v>0.63402777777777786</v>
      </c>
      <c r="M20" s="15">
        <f t="shared" si="14"/>
        <v>0.65486111111111112</v>
      </c>
      <c r="N20" s="18"/>
      <c r="O20" s="106" t="s">
        <v>39</v>
      </c>
      <c r="P20" s="104">
        <v>0.40486111111111112</v>
      </c>
      <c r="Q20" s="106" t="s">
        <v>39</v>
      </c>
      <c r="R20" s="104">
        <v>0.48819444444444443</v>
      </c>
      <c r="S20" s="106" t="s">
        <v>39</v>
      </c>
      <c r="T20" s="104">
        <v>0.60277777777777775</v>
      </c>
      <c r="U20" s="106" t="s">
        <v>39</v>
      </c>
      <c r="V20" s="104">
        <v>0.81111111111111101</v>
      </c>
      <c r="W20" s="18"/>
      <c r="X20" s="18"/>
      <c r="Y20" s="18"/>
      <c r="Z20" s="18"/>
      <c r="AB20" s="1"/>
    </row>
    <row r="21" spans="1:28" ht="13.5" thickBot="1" x14ac:dyDescent="0.25">
      <c r="A21" s="1"/>
      <c r="C21" s="14" t="s">
        <v>54</v>
      </c>
      <c r="D21" s="7"/>
      <c r="E21" s="15" t="s">
        <v>39</v>
      </c>
      <c r="F21" s="105" t="s">
        <v>39</v>
      </c>
      <c r="G21" s="15" t="s">
        <v>39</v>
      </c>
      <c r="H21" s="105">
        <v>0.39583333333333331</v>
      </c>
      <c r="I21" s="15" t="s">
        <v>39</v>
      </c>
      <c r="J21" s="105">
        <v>0.47916666666666669</v>
      </c>
      <c r="K21" s="15">
        <v>0.61458333333333337</v>
      </c>
      <c r="L21" s="105" t="s">
        <v>39</v>
      </c>
      <c r="M21" s="15" t="s">
        <v>39</v>
      </c>
      <c r="N21" s="18"/>
      <c r="O21" s="106" t="s">
        <v>39</v>
      </c>
      <c r="P21" s="104" t="s">
        <v>39</v>
      </c>
      <c r="Q21" s="106" t="s">
        <v>39</v>
      </c>
      <c r="R21" s="104" t="s">
        <v>39</v>
      </c>
      <c r="S21" s="106" t="s">
        <v>39</v>
      </c>
      <c r="T21" s="104" t="s">
        <v>39</v>
      </c>
      <c r="U21" s="106" t="s">
        <v>39</v>
      </c>
      <c r="V21" s="104" t="s">
        <v>39</v>
      </c>
      <c r="W21" s="18"/>
      <c r="X21" s="18"/>
      <c r="Y21" s="18"/>
      <c r="Z21" s="18"/>
      <c r="AB21" s="1"/>
    </row>
    <row r="22" spans="1:28" ht="13.5" thickBot="1" x14ac:dyDescent="0.25">
      <c r="A22" s="1"/>
      <c r="C22" s="14" t="s">
        <v>23</v>
      </c>
      <c r="D22" s="7"/>
      <c r="E22" s="15">
        <v>0.32638888888888884</v>
      </c>
      <c r="F22" s="105">
        <f t="shared" ref="F22:M22" si="19">F19+($E22-$E19)</f>
        <v>0.35763888888888851</v>
      </c>
      <c r="G22" s="15">
        <f t="shared" si="19"/>
        <v>0.37847222222222254</v>
      </c>
      <c r="H22" s="105">
        <f t="shared" si="19"/>
        <v>0.39930555555555552</v>
      </c>
      <c r="I22" s="15">
        <f t="shared" si="19"/>
        <v>0.44097222222222254</v>
      </c>
      <c r="J22" s="105">
        <f t="shared" si="19"/>
        <v>0.48263888888888884</v>
      </c>
      <c r="K22" s="15">
        <f t="shared" si="19"/>
        <v>0.61805555555555558</v>
      </c>
      <c r="L22" s="105">
        <f t="shared" si="19"/>
        <v>0.63888888888888884</v>
      </c>
      <c r="M22" s="15">
        <f t="shared" si="19"/>
        <v>0.6597222222222221</v>
      </c>
      <c r="N22" s="18"/>
      <c r="O22" s="105">
        <v>0.36805555555555552</v>
      </c>
      <c r="P22" s="15">
        <v>0.40972222222222221</v>
      </c>
      <c r="Q22" s="105">
        <v>0.4513888888888889</v>
      </c>
      <c r="R22" s="15">
        <f>R19+($F22-$F19)</f>
        <v>0.49305555555555552</v>
      </c>
      <c r="S22" s="105">
        <v>0.53472222222222221</v>
      </c>
      <c r="T22" s="15">
        <f t="shared" ref="T22" si="20">T19+($F22-$F19)</f>
        <v>0.60763888888888884</v>
      </c>
      <c r="U22" s="105">
        <v>0.73263888888888884</v>
      </c>
      <c r="V22" s="15">
        <f t="shared" ref="V22" si="21">V19+($F22-$F19)</f>
        <v>0.8159722222222221</v>
      </c>
      <c r="W22" s="18"/>
      <c r="X22" s="18"/>
      <c r="Y22" s="18"/>
      <c r="Z22" s="18"/>
      <c r="AB22" s="1"/>
    </row>
    <row r="23" spans="1:28" ht="13.5" thickBot="1" x14ac:dyDescent="0.25">
      <c r="A23" s="1"/>
      <c r="C23" s="5" t="s">
        <v>22</v>
      </c>
      <c r="D23" s="7"/>
      <c r="E23" s="15">
        <v>0.32777777777777778</v>
      </c>
      <c r="F23" s="105">
        <f t="shared" ref="F23:M27" si="22">F22+($E23-$E22)</f>
        <v>0.35902777777777745</v>
      </c>
      <c r="G23" s="15">
        <f t="shared" si="22"/>
        <v>0.37986111111111148</v>
      </c>
      <c r="H23" s="105">
        <f t="shared" si="22"/>
        <v>0.40069444444444446</v>
      </c>
      <c r="I23" s="15">
        <f t="shared" si="22"/>
        <v>0.44236111111111148</v>
      </c>
      <c r="J23" s="105">
        <f t="shared" si="22"/>
        <v>0.48402777777777778</v>
      </c>
      <c r="K23" s="15">
        <f t="shared" si="22"/>
        <v>0.61944444444444446</v>
      </c>
      <c r="L23" s="105">
        <f t="shared" si="22"/>
        <v>0.64027777777777772</v>
      </c>
      <c r="M23" s="15">
        <f t="shared" si="22"/>
        <v>0.66111111111111098</v>
      </c>
      <c r="N23" s="18"/>
      <c r="O23" s="105">
        <v>0.36944444444444446</v>
      </c>
      <c r="P23" s="15">
        <f t="shared" ref="P23" si="23">P22+($E23-$E22)</f>
        <v>0.41111111111111115</v>
      </c>
      <c r="Q23" s="105">
        <f>Q22+($F23-$F22)</f>
        <v>0.45277777777777783</v>
      </c>
      <c r="R23" s="15">
        <f>R22+($F23-$F22)</f>
        <v>0.49444444444444446</v>
      </c>
      <c r="S23" s="105">
        <f>S22+($F23-$F22)</f>
        <v>0.5361111111111112</v>
      </c>
      <c r="T23" s="15">
        <f t="shared" ref="T23:T27" si="24">T22+($F23-$F22)</f>
        <v>0.60902777777777772</v>
      </c>
      <c r="U23" s="105">
        <f t="shared" ref="U23:U27" si="25">U22+($F23-$F22)</f>
        <v>0.73402777777777772</v>
      </c>
      <c r="V23" s="15">
        <f t="shared" ref="V23:V27" si="26">V22+($F23-$F22)</f>
        <v>0.81736111111111098</v>
      </c>
      <c r="W23" s="18"/>
      <c r="X23" s="18"/>
      <c r="Y23" s="18"/>
      <c r="Z23" s="18"/>
      <c r="AB23" s="1"/>
    </row>
    <row r="24" spans="1:28" ht="13.5" thickBot="1" x14ac:dyDescent="0.25">
      <c r="A24" s="1"/>
      <c r="C24" s="5" t="s">
        <v>21</v>
      </c>
      <c r="D24" s="7"/>
      <c r="E24" s="15">
        <v>0.3298611111111111</v>
      </c>
      <c r="F24" s="105">
        <f t="shared" si="22"/>
        <v>0.36111111111111077</v>
      </c>
      <c r="G24" s="15">
        <f t="shared" si="22"/>
        <v>0.38194444444444481</v>
      </c>
      <c r="H24" s="105">
        <f t="shared" si="22"/>
        <v>0.40277777777777779</v>
      </c>
      <c r="I24" s="15">
        <f t="shared" si="22"/>
        <v>0.44444444444444481</v>
      </c>
      <c r="J24" s="105">
        <f t="shared" si="22"/>
        <v>0.4861111111111111</v>
      </c>
      <c r="K24" s="15">
        <f t="shared" si="22"/>
        <v>0.62152777777777779</v>
      </c>
      <c r="L24" s="105">
        <f t="shared" si="22"/>
        <v>0.64236111111111105</v>
      </c>
      <c r="M24" s="15">
        <f t="shared" si="22"/>
        <v>0.66319444444444431</v>
      </c>
      <c r="N24" s="18"/>
      <c r="O24" s="105">
        <v>0.37152777777777779</v>
      </c>
      <c r="P24" s="15">
        <f t="shared" ref="P24" si="27">P23+($E24-$E23)</f>
        <v>0.41319444444444448</v>
      </c>
      <c r="Q24" s="105">
        <f t="shared" ref="Q24:Q27" si="28">Q23+($F24-$F23)</f>
        <v>0.45486111111111116</v>
      </c>
      <c r="R24" s="15">
        <f t="shared" ref="R24:R27" si="29">R23+($F24-$F23)</f>
        <v>0.49652777777777779</v>
      </c>
      <c r="S24" s="105">
        <f t="shared" ref="S24:S27" si="30">S23+($F24-$F23)</f>
        <v>0.53819444444444453</v>
      </c>
      <c r="T24" s="15">
        <f t="shared" si="24"/>
        <v>0.61111111111111105</v>
      </c>
      <c r="U24" s="105">
        <f t="shared" si="25"/>
        <v>0.73611111111111105</v>
      </c>
      <c r="V24" s="15">
        <f t="shared" si="26"/>
        <v>0.81944444444444431</v>
      </c>
      <c r="W24" s="18"/>
      <c r="X24" s="18"/>
      <c r="Y24" s="18"/>
      <c r="Z24" s="18"/>
      <c r="AB24" s="1"/>
    </row>
    <row r="25" spans="1:28" ht="13.5" thickBot="1" x14ac:dyDescent="0.25">
      <c r="A25" s="1"/>
      <c r="C25" s="5" t="s">
        <v>20</v>
      </c>
      <c r="D25" s="7"/>
      <c r="E25" s="15">
        <v>0.33124999999999999</v>
      </c>
      <c r="F25" s="105">
        <f t="shared" si="22"/>
        <v>0.36249999999999966</v>
      </c>
      <c r="G25" s="15">
        <f t="shared" si="22"/>
        <v>0.38333333333333369</v>
      </c>
      <c r="H25" s="105">
        <f t="shared" si="22"/>
        <v>0.40416666666666667</v>
      </c>
      <c r="I25" s="15">
        <f t="shared" si="22"/>
        <v>0.44583333333333369</v>
      </c>
      <c r="J25" s="105">
        <f t="shared" si="22"/>
        <v>0.48749999999999999</v>
      </c>
      <c r="K25" s="15">
        <f t="shared" si="22"/>
        <v>0.62291666666666667</v>
      </c>
      <c r="L25" s="105">
        <f t="shared" si="22"/>
        <v>0.64374999999999993</v>
      </c>
      <c r="M25" s="15">
        <f t="shared" si="22"/>
        <v>0.66458333333333319</v>
      </c>
      <c r="N25" s="18"/>
      <c r="O25" s="105">
        <v>0.37291666666666667</v>
      </c>
      <c r="P25" s="15">
        <f t="shared" ref="P25:P27" si="31">P24+($E25-$E24)</f>
        <v>0.41458333333333336</v>
      </c>
      <c r="Q25" s="105">
        <f t="shared" si="28"/>
        <v>0.45625000000000004</v>
      </c>
      <c r="R25" s="15">
        <f t="shared" si="29"/>
        <v>0.49791666666666667</v>
      </c>
      <c r="S25" s="105">
        <f t="shared" si="30"/>
        <v>0.53958333333333341</v>
      </c>
      <c r="T25" s="15">
        <f t="shared" si="24"/>
        <v>0.61249999999999993</v>
      </c>
      <c r="U25" s="105">
        <f t="shared" si="25"/>
        <v>0.73749999999999993</v>
      </c>
      <c r="V25" s="15">
        <f t="shared" si="26"/>
        <v>0.82083333333333319</v>
      </c>
      <c r="W25" s="18"/>
      <c r="X25" s="18"/>
      <c r="Y25" s="18"/>
      <c r="Z25" s="18"/>
      <c r="AB25" s="1"/>
    </row>
    <row r="26" spans="1:28" ht="13.5" thickBot="1" x14ac:dyDescent="0.25">
      <c r="A26" s="1"/>
      <c r="C26" s="5" t="s">
        <v>19</v>
      </c>
      <c r="D26" s="7"/>
      <c r="E26" s="15">
        <v>0.33263888888888887</v>
      </c>
      <c r="F26" s="105">
        <f t="shared" si="22"/>
        <v>0.36388888888888854</v>
      </c>
      <c r="G26" s="15">
        <f t="shared" si="22"/>
        <v>0.38472222222222258</v>
      </c>
      <c r="H26" s="105">
        <f t="shared" si="22"/>
        <v>0.40555555555555556</v>
      </c>
      <c r="I26" s="15">
        <f t="shared" si="22"/>
        <v>0.44722222222222258</v>
      </c>
      <c r="J26" s="105">
        <f t="shared" si="22"/>
        <v>0.48888888888888887</v>
      </c>
      <c r="K26" s="15">
        <f t="shared" si="22"/>
        <v>0.62430555555555556</v>
      </c>
      <c r="L26" s="105">
        <f t="shared" si="22"/>
        <v>0.64513888888888882</v>
      </c>
      <c r="M26" s="15">
        <f t="shared" si="22"/>
        <v>0.66597222222222208</v>
      </c>
      <c r="N26" s="18"/>
      <c r="O26" s="105">
        <v>0.37430555555555556</v>
      </c>
      <c r="P26" s="15">
        <f t="shared" si="31"/>
        <v>0.41597222222222224</v>
      </c>
      <c r="Q26" s="105">
        <f t="shared" si="28"/>
        <v>0.45763888888888893</v>
      </c>
      <c r="R26" s="15">
        <f t="shared" si="29"/>
        <v>0.49930555555555556</v>
      </c>
      <c r="S26" s="105">
        <f t="shared" si="30"/>
        <v>0.5409722222222223</v>
      </c>
      <c r="T26" s="15">
        <f t="shared" si="24"/>
        <v>0.61388888888888882</v>
      </c>
      <c r="U26" s="105">
        <f t="shared" si="25"/>
        <v>0.73888888888888882</v>
      </c>
      <c r="V26" s="15">
        <f t="shared" si="26"/>
        <v>0.82222222222222208</v>
      </c>
      <c r="W26" s="18"/>
      <c r="X26" s="18"/>
      <c r="Y26" s="18"/>
      <c r="Z26" s="18"/>
      <c r="AB26" s="1"/>
    </row>
    <row r="27" spans="1:28" ht="13.5" thickBot="1" x14ac:dyDescent="0.25">
      <c r="A27" s="1"/>
      <c r="C27" s="6" t="s">
        <v>13</v>
      </c>
      <c r="D27" s="7"/>
      <c r="E27" s="15">
        <v>0.33333333333333331</v>
      </c>
      <c r="F27" s="105">
        <f t="shared" si="22"/>
        <v>0.36458333333333298</v>
      </c>
      <c r="G27" s="15">
        <f t="shared" si="22"/>
        <v>0.38541666666666702</v>
      </c>
      <c r="H27" s="105">
        <f t="shared" si="22"/>
        <v>0.40625</v>
      </c>
      <c r="I27" s="15">
        <f t="shared" si="22"/>
        <v>0.44791666666666702</v>
      </c>
      <c r="J27" s="105">
        <f t="shared" si="22"/>
        <v>0.48958333333333331</v>
      </c>
      <c r="K27" s="15">
        <f t="shared" si="22"/>
        <v>0.625</v>
      </c>
      <c r="L27" s="105">
        <f t="shared" si="22"/>
        <v>0.64583333333333326</v>
      </c>
      <c r="M27" s="15">
        <f t="shared" si="22"/>
        <v>0.66666666666666652</v>
      </c>
      <c r="N27" s="18"/>
      <c r="O27" s="105">
        <v>0.375</v>
      </c>
      <c r="P27" s="15">
        <f t="shared" si="31"/>
        <v>0.41666666666666669</v>
      </c>
      <c r="Q27" s="105">
        <f t="shared" si="28"/>
        <v>0.45833333333333337</v>
      </c>
      <c r="R27" s="15">
        <f t="shared" si="29"/>
        <v>0.5</v>
      </c>
      <c r="S27" s="105">
        <f t="shared" si="30"/>
        <v>0.54166666666666674</v>
      </c>
      <c r="T27" s="15">
        <f t="shared" si="24"/>
        <v>0.61458333333333326</v>
      </c>
      <c r="U27" s="105">
        <f t="shared" si="25"/>
        <v>0.73958333333333326</v>
      </c>
      <c r="V27" s="15">
        <f t="shared" si="26"/>
        <v>0.82291666666666652</v>
      </c>
      <c r="W27" s="18"/>
      <c r="X27" s="18"/>
      <c r="Y27" s="18"/>
      <c r="Z27" s="18"/>
      <c r="AB27" s="1"/>
    </row>
    <row r="28" spans="1:28" x14ac:dyDescent="0.2">
      <c r="A28" s="1"/>
      <c r="AB28" s="1"/>
    </row>
    <row r="29" spans="1:28" x14ac:dyDescent="0.2">
      <c r="A29" s="1"/>
      <c r="AB29" s="1"/>
    </row>
    <row r="30" spans="1:28" x14ac:dyDescent="0.2">
      <c r="A30" s="1"/>
      <c r="AB30" s="1"/>
    </row>
    <row r="31" spans="1:28" ht="13.5" thickBot="1" x14ac:dyDescent="0.25">
      <c r="A31" s="1"/>
      <c r="AB31" s="1"/>
    </row>
    <row r="32" spans="1:28" ht="15.75" customHeight="1" thickBot="1" x14ac:dyDescent="0.25">
      <c r="A32" s="1"/>
      <c r="C32" s="111" t="s">
        <v>24</v>
      </c>
      <c r="D32" s="7"/>
      <c r="E32" s="130" t="s">
        <v>18</v>
      </c>
      <c r="F32" s="130"/>
      <c r="G32" s="130"/>
      <c r="AB32" s="1"/>
    </row>
    <row r="33" spans="1:28" ht="13.5" thickBot="1" x14ac:dyDescent="0.25">
      <c r="A33" s="1"/>
      <c r="C33" s="12" t="s">
        <v>3</v>
      </c>
      <c r="D33" s="7"/>
      <c r="E33" s="10">
        <v>0.95833333333333337</v>
      </c>
      <c r="F33" s="107">
        <v>4.1666666666666664E-2</v>
      </c>
      <c r="G33" s="11">
        <v>0.125</v>
      </c>
      <c r="AB33" s="1"/>
    </row>
    <row r="34" spans="1:28" ht="13.5" thickBot="1" x14ac:dyDescent="0.25">
      <c r="A34" s="1"/>
      <c r="C34" s="13" t="s">
        <v>14</v>
      </c>
      <c r="D34" s="7"/>
      <c r="E34" s="10">
        <v>0.97916666666666663</v>
      </c>
      <c r="F34" s="108">
        <f>F33+($E34-$E33)</f>
        <v>6.2499999999999924E-2</v>
      </c>
      <c r="G34" s="10">
        <f>G33+($E34-$E33)</f>
        <v>0.14583333333333326</v>
      </c>
      <c r="AB34" s="1"/>
    </row>
    <row r="35" spans="1:28" x14ac:dyDescent="0.2">
      <c r="A35" s="1"/>
      <c r="AB35" s="1"/>
    </row>
    <row r="36" spans="1:28" x14ac:dyDescent="0.2">
      <c r="A36" s="1"/>
      <c r="AB36" s="1"/>
    </row>
    <row r="37" spans="1:28" x14ac:dyDescent="0.2">
      <c r="A37" s="1"/>
      <c r="AB37" s="1"/>
    </row>
    <row r="38" spans="1:28" x14ac:dyDescent="0.2">
      <c r="A38" s="1"/>
      <c r="AB38" s="1"/>
    </row>
    <row r="39" spans="1:28" x14ac:dyDescent="0.2">
      <c r="A39" s="1"/>
      <c r="AB39" s="1"/>
    </row>
    <row r="40" spans="1:28" x14ac:dyDescent="0.2">
      <c r="A40" s="1"/>
      <c r="AB40" s="1"/>
    </row>
    <row r="41" spans="1:28" x14ac:dyDescent="0.2">
      <c r="A41" s="1"/>
      <c r="AB41" s="1"/>
    </row>
    <row r="42" spans="1:28" x14ac:dyDescent="0.2">
      <c r="A42" s="1"/>
      <c r="AB42" s="1"/>
    </row>
    <row r="43" spans="1:28" x14ac:dyDescent="0.2">
      <c r="A43" s="1"/>
      <c r="AB43" s="1"/>
    </row>
    <row r="44" spans="1:28" x14ac:dyDescent="0.2">
      <c r="A44" s="1"/>
      <c r="AB44" s="1"/>
    </row>
    <row r="45" spans="1:28" x14ac:dyDescent="0.2">
      <c r="A45" s="1"/>
      <c r="AB45" s="1"/>
    </row>
    <row r="46" spans="1:28" x14ac:dyDescent="0.2">
      <c r="A46" s="1"/>
      <c r="AB46" s="1"/>
    </row>
    <row r="47" spans="1:28" x14ac:dyDescent="0.2">
      <c r="A47" s="1"/>
      <c r="AB47" s="1"/>
    </row>
    <row r="48" spans="1:28" x14ac:dyDescent="0.2">
      <c r="A48" s="1"/>
      <c r="AB48" s="1"/>
    </row>
    <row r="49" spans="1:28" x14ac:dyDescent="0.2">
      <c r="A49" s="1"/>
      <c r="AB49" s="1"/>
    </row>
    <row r="50" spans="1:28" x14ac:dyDescent="0.2">
      <c r="A50" s="1"/>
      <c r="AB50" s="1"/>
    </row>
    <row r="51" spans="1:28" x14ac:dyDescent="0.2">
      <c r="A51" s="1"/>
      <c r="M51" s="26"/>
      <c r="N51" s="26"/>
      <c r="O51" s="26"/>
      <c r="P51" s="26"/>
      <c r="AB51" s="1"/>
    </row>
    <row r="52" spans="1:28" x14ac:dyDescent="0.2">
      <c r="A52" s="1"/>
      <c r="AB52" s="1"/>
    </row>
    <row r="53" spans="1:28" x14ac:dyDescent="0.2">
      <c r="A53" s="1"/>
      <c r="B53" s="31"/>
      <c r="C53" s="31" t="s">
        <v>2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70" t="s">
        <v>49</v>
      </c>
      <c r="AB53" s="1"/>
    </row>
    <row r="54" spans="1:28" ht="3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5"/>
      <c r="M54" s="25"/>
      <c r="N54" s="25"/>
      <c r="O54" s="25"/>
      <c r="P54" s="25"/>
      <c r="Q54" s="25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</sheetData>
  <mergeCells count="4">
    <mergeCell ref="E32:G32"/>
    <mergeCell ref="O8:V8"/>
    <mergeCell ref="X8:Z8"/>
    <mergeCell ref="E8:M8"/>
  </mergeCells>
  <printOptions horizontalCentered="1" verticalCentered="1"/>
  <pageMargins left="0" right="0" top="0" bottom="0" header="0" footer="0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workbookViewId="0">
      <selection activeCell="B1" sqref="B1"/>
    </sheetView>
  </sheetViews>
  <sheetFormatPr baseColWidth="10" defaultRowHeight="12.75" x14ac:dyDescent="0.2"/>
  <cols>
    <col min="1" max="1" width="0.7109375" customWidth="1"/>
    <col min="2" max="2" width="4.5703125" customWidth="1"/>
    <col min="3" max="3" width="27.28515625" customWidth="1"/>
    <col min="4" max="4" width="2.5703125" customWidth="1"/>
    <col min="5" max="11" width="8.5703125" customWidth="1"/>
    <col min="12" max="12" width="4.5703125" customWidth="1"/>
    <col min="13" max="13" width="0.7109375" customWidth="1"/>
  </cols>
  <sheetData>
    <row r="1" spans="1:13" ht="3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1"/>
      <c r="M2" s="1"/>
    </row>
    <row r="3" spans="1:13" ht="20.25" x14ac:dyDescent="0.3">
      <c r="A3" s="1"/>
      <c r="C3" s="4" t="s">
        <v>1</v>
      </c>
      <c r="M3" s="1"/>
    </row>
    <row r="4" spans="1:13" ht="18" x14ac:dyDescent="0.25">
      <c r="A4" s="1"/>
      <c r="C4" s="2" t="s">
        <v>53</v>
      </c>
      <c r="M4" s="1"/>
    </row>
    <row r="5" spans="1:13" ht="15.75" x14ac:dyDescent="0.25">
      <c r="A5" s="1"/>
      <c r="C5" s="3"/>
      <c r="M5" s="1"/>
    </row>
    <row r="6" spans="1:13" ht="13.5" thickBot="1" x14ac:dyDescent="0.25">
      <c r="A6" s="1"/>
      <c r="M6" s="1"/>
    </row>
    <row r="7" spans="1:13" ht="15.75" thickBot="1" x14ac:dyDescent="0.25">
      <c r="A7" s="1"/>
      <c r="C7" s="103" t="s">
        <v>38</v>
      </c>
      <c r="D7" s="7"/>
      <c r="E7" s="131" t="s">
        <v>0</v>
      </c>
      <c r="F7" s="134"/>
      <c r="G7" s="134"/>
      <c r="H7" s="134"/>
      <c r="I7" s="134"/>
      <c r="J7" s="134"/>
      <c r="K7" s="135"/>
      <c r="M7" s="1"/>
    </row>
    <row r="8" spans="1:13" ht="13.5" thickBot="1" x14ac:dyDescent="0.25">
      <c r="A8" s="1"/>
      <c r="C8" s="5" t="s">
        <v>15</v>
      </c>
      <c r="D8" s="7"/>
      <c r="E8" s="8">
        <v>0.2986111111111111</v>
      </c>
      <c r="F8" s="105">
        <v>0.33333333333333331</v>
      </c>
      <c r="G8" s="8">
        <v>0.375</v>
      </c>
      <c r="H8" s="105">
        <v>0.41666666666666669</v>
      </c>
      <c r="I8" s="8">
        <v>0.54166666666666663</v>
      </c>
      <c r="J8" s="105">
        <v>0.58333333333333337</v>
      </c>
      <c r="K8" s="8">
        <v>0.625</v>
      </c>
      <c r="M8" s="1"/>
    </row>
    <row r="9" spans="1:13" ht="13.5" thickBot="1" x14ac:dyDescent="0.25">
      <c r="A9" s="1"/>
      <c r="C9" s="5" t="s">
        <v>32</v>
      </c>
      <c r="D9" s="7"/>
      <c r="E9" s="8">
        <v>0.30277777777777776</v>
      </c>
      <c r="F9" s="105">
        <v>0.33888888888888885</v>
      </c>
      <c r="G9" s="8">
        <f xml:space="preserve"> G8+ ($F9-$F8)</f>
        <v>0.38055555555555554</v>
      </c>
      <c r="H9" s="105">
        <f t="shared" ref="H9:K17" si="0" xml:space="preserve"> H8+ ($F9-$F8)</f>
        <v>0.42222222222222222</v>
      </c>
      <c r="I9" s="8">
        <f t="shared" si="0"/>
        <v>0.54722222222222217</v>
      </c>
      <c r="J9" s="105">
        <f t="shared" si="0"/>
        <v>0.58888888888888891</v>
      </c>
      <c r="K9" s="8">
        <f t="shared" si="0"/>
        <v>0.63055555555555554</v>
      </c>
      <c r="M9" s="1"/>
    </row>
    <row r="10" spans="1:13" ht="13.5" thickBot="1" x14ac:dyDescent="0.25">
      <c r="A10" s="1"/>
      <c r="C10" s="5" t="s">
        <v>33</v>
      </c>
      <c r="D10" s="7"/>
      <c r="E10" s="8">
        <v>0.30416666666666664</v>
      </c>
      <c r="F10" s="105">
        <v>0.34097222222222223</v>
      </c>
      <c r="G10" s="8">
        <f t="shared" ref="G10:G17" si="1" xml:space="preserve"> G9+ ($F10-$F9)</f>
        <v>0.38263888888888892</v>
      </c>
      <c r="H10" s="105">
        <f t="shared" si="0"/>
        <v>0.4243055555555556</v>
      </c>
      <c r="I10" s="8">
        <f t="shared" si="0"/>
        <v>0.54930555555555549</v>
      </c>
      <c r="J10" s="105">
        <f t="shared" si="0"/>
        <v>0.59097222222222223</v>
      </c>
      <c r="K10" s="8">
        <f t="shared" si="0"/>
        <v>0.63263888888888897</v>
      </c>
      <c r="M10" s="1"/>
    </row>
    <row r="11" spans="1:13" ht="13.5" thickBot="1" x14ac:dyDescent="0.25">
      <c r="A11" s="1"/>
      <c r="C11" s="14" t="s">
        <v>3</v>
      </c>
      <c r="D11" s="7"/>
      <c r="E11" s="8">
        <v>0.30972222222222223</v>
      </c>
      <c r="F11" s="105">
        <v>0.34722222222222227</v>
      </c>
      <c r="G11" s="8">
        <f t="shared" si="1"/>
        <v>0.38888888888888895</v>
      </c>
      <c r="H11" s="105">
        <f t="shared" si="0"/>
        <v>0.43055555555555564</v>
      </c>
      <c r="I11" s="8">
        <f t="shared" si="0"/>
        <v>0.55555555555555558</v>
      </c>
      <c r="J11" s="105">
        <f t="shared" si="0"/>
        <v>0.59722222222222232</v>
      </c>
      <c r="K11" s="8">
        <f t="shared" si="0"/>
        <v>0.63888888888888906</v>
      </c>
      <c r="M11" s="1"/>
    </row>
    <row r="12" spans="1:13" ht="13.5" thickBot="1" x14ac:dyDescent="0.25">
      <c r="A12" s="1"/>
      <c r="C12" s="14" t="s">
        <v>4</v>
      </c>
      <c r="D12" s="7"/>
      <c r="E12" s="8">
        <v>0.3125</v>
      </c>
      <c r="F12" s="105">
        <v>0.35069444444444442</v>
      </c>
      <c r="G12" s="8">
        <f t="shared" si="1"/>
        <v>0.3923611111111111</v>
      </c>
      <c r="H12" s="105">
        <f t="shared" si="0"/>
        <v>0.43402777777777779</v>
      </c>
      <c r="I12" s="8">
        <f t="shared" si="0"/>
        <v>0.55902777777777768</v>
      </c>
      <c r="J12" s="105">
        <f t="shared" si="0"/>
        <v>0.60069444444444442</v>
      </c>
      <c r="K12" s="8">
        <f t="shared" si="0"/>
        <v>0.64236111111111116</v>
      </c>
      <c r="M12" s="1"/>
    </row>
    <row r="13" spans="1:13" ht="13.5" thickBot="1" x14ac:dyDescent="0.25">
      <c r="A13" s="1"/>
      <c r="C13" s="5" t="s">
        <v>5</v>
      </c>
      <c r="D13" s="7"/>
      <c r="E13" s="8">
        <v>0.31527777777777777</v>
      </c>
      <c r="F13" s="105">
        <v>0.35486111111111113</v>
      </c>
      <c r="G13" s="8">
        <f t="shared" si="1"/>
        <v>0.39652777777777781</v>
      </c>
      <c r="H13" s="105">
        <f t="shared" si="0"/>
        <v>0.4381944444444445</v>
      </c>
      <c r="I13" s="8">
        <f t="shared" si="0"/>
        <v>0.56319444444444433</v>
      </c>
      <c r="J13" s="105">
        <f t="shared" si="0"/>
        <v>0.60486111111111107</v>
      </c>
      <c r="K13" s="8">
        <f t="shared" si="0"/>
        <v>0.64652777777777781</v>
      </c>
      <c r="M13" s="1"/>
    </row>
    <row r="14" spans="1:13" ht="13.5" thickBot="1" x14ac:dyDescent="0.25">
      <c r="A14" s="1"/>
      <c r="C14" s="5" t="s">
        <v>6</v>
      </c>
      <c r="D14" s="7"/>
      <c r="E14" s="8">
        <v>0.31874999999999998</v>
      </c>
      <c r="F14" s="105">
        <v>0.35902777777777778</v>
      </c>
      <c r="G14" s="8">
        <f t="shared" si="1"/>
        <v>0.40069444444444446</v>
      </c>
      <c r="H14" s="105">
        <f t="shared" si="0"/>
        <v>0.44236111111111115</v>
      </c>
      <c r="I14" s="8">
        <f t="shared" si="0"/>
        <v>0.56736111111111098</v>
      </c>
      <c r="J14" s="105">
        <f t="shared" si="0"/>
        <v>0.60902777777777772</v>
      </c>
      <c r="K14" s="8">
        <f t="shared" si="0"/>
        <v>0.65069444444444446</v>
      </c>
      <c r="M14" s="1"/>
    </row>
    <row r="15" spans="1:13" ht="13.5" thickBot="1" x14ac:dyDescent="0.25">
      <c r="A15" s="1"/>
      <c r="C15" s="14" t="s">
        <v>33</v>
      </c>
      <c r="D15" s="7"/>
      <c r="E15" s="8">
        <v>0.3263888888888889</v>
      </c>
      <c r="F15" s="105">
        <v>0.36736111111111108</v>
      </c>
      <c r="G15" s="8">
        <f t="shared" si="1"/>
        <v>0.40902777777777777</v>
      </c>
      <c r="H15" s="105">
        <f t="shared" si="0"/>
        <v>0.45069444444444445</v>
      </c>
      <c r="I15" s="8">
        <f t="shared" si="0"/>
        <v>0.57569444444444429</v>
      </c>
      <c r="J15" s="105">
        <f t="shared" si="0"/>
        <v>0.61736111111111103</v>
      </c>
      <c r="K15" s="8">
        <f t="shared" si="0"/>
        <v>0.65902777777777777</v>
      </c>
      <c r="M15" s="1"/>
    </row>
    <row r="16" spans="1:13" ht="13.5" thickBot="1" x14ac:dyDescent="0.25">
      <c r="A16" s="1"/>
      <c r="C16" s="14" t="s">
        <v>32</v>
      </c>
      <c r="D16" s="7"/>
      <c r="E16" s="8">
        <v>0.32777777777777778</v>
      </c>
      <c r="F16" s="105">
        <v>0.36944444444444446</v>
      </c>
      <c r="G16" s="8">
        <f t="shared" si="1"/>
        <v>0.41111111111111115</v>
      </c>
      <c r="H16" s="105">
        <f t="shared" si="0"/>
        <v>0.45277777777777783</v>
      </c>
      <c r="I16" s="8">
        <f t="shared" si="0"/>
        <v>0.57777777777777772</v>
      </c>
      <c r="J16" s="105">
        <f t="shared" si="0"/>
        <v>0.61944444444444446</v>
      </c>
      <c r="K16" s="8">
        <f t="shared" si="0"/>
        <v>0.6611111111111112</v>
      </c>
      <c r="M16" s="1"/>
    </row>
    <row r="17" spans="1:13" ht="13.5" thickBot="1" x14ac:dyDescent="0.25">
      <c r="A17" s="1"/>
      <c r="C17" s="6" t="s">
        <v>15</v>
      </c>
      <c r="D17" s="7"/>
      <c r="E17" s="8">
        <v>0.33333333333333331</v>
      </c>
      <c r="F17" s="105">
        <v>0.375</v>
      </c>
      <c r="G17" s="8">
        <f t="shared" si="1"/>
        <v>0.41666666666666669</v>
      </c>
      <c r="H17" s="105">
        <f t="shared" si="0"/>
        <v>0.45833333333333337</v>
      </c>
      <c r="I17" s="8">
        <f t="shared" si="0"/>
        <v>0.58333333333333326</v>
      </c>
      <c r="J17" s="105">
        <f t="shared" si="0"/>
        <v>0.625</v>
      </c>
      <c r="K17" s="8">
        <f t="shared" si="0"/>
        <v>0.66666666666666674</v>
      </c>
      <c r="M17" s="1"/>
    </row>
    <row r="18" spans="1:13" x14ac:dyDescent="0.2">
      <c r="A18" s="1"/>
      <c r="M18" s="1"/>
    </row>
    <row r="19" spans="1:13" x14ac:dyDescent="0.2">
      <c r="A19" s="1"/>
      <c r="M19" s="1"/>
    </row>
    <row r="20" spans="1:13" x14ac:dyDescent="0.2">
      <c r="A20" s="1"/>
      <c r="M20" s="1"/>
    </row>
    <row r="21" spans="1:13" x14ac:dyDescent="0.2">
      <c r="A21" s="1"/>
      <c r="M21" s="1"/>
    </row>
    <row r="22" spans="1:13" x14ac:dyDescent="0.2">
      <c r="A22" s="1"/>
      <c r="M22" s="1"/>
    </row>
    <row r="23" spans="1:13" x14ac:dyDescent="0.2">
      <c r="A23" s="1"/>
      <c r="M23" s="1"/>
    </row>
    <row r="24" spans="1:13" x14ac:dyDescent="0.2">
      <c r="A24" s="1"/>
      <c r="M24" s="1"/>
    </row>
    <row r="25" spans="1:13" x14ac:dyDescent="0.2">
      <c r="A25" s="1"/>
      <c r="B25" s="31"/>
      <c r="C25" s="32" t="s">
        <v>2</v>
      </c>
      <c r="D25" s="31"/>
      <c r="E25" s="31"/>
      <c r="F25" s="31"/>
      <c r="G25" s="31"/>
      <c r="H25" s="31"/>
      <c r="I25" s="31"/>
      <c r="J25" s="31"/>
      <c r="K25" s="31"/>
      <c r="L25" s="31"/>
      <c r="M25" s="1"/>
    </row>
    <row r="26" spans="1:13" ht="12.75" customHeight="1" x14ac:dyDescent="0.2">
      <c r="A26" s="1"/>
      <c r="C26" s="136" t="s">
        <v>37</v>
      </c>
      <c r="D26" s="136"/>
      <c r="E26" s="136"/>
      <c r="F26" s="136"/>
      <c r="G26" s="136"/>
      <c r="H26" s="136"/>
      <c r="I26" s="136"/>
      <c r="J26" s="136"/>
      <c r="K26" s="136"/>
      <c r="L26" s="71"/>
      <c r="M26" s="1"/>
    </row>
    <row r="27" spans="1:13" x14ac:dyDescent="0.2">
      <c r="A27" s="1"/>
      <c r="C27" s="136"/>
      <c r="D27" s="136"/>
      <c r="E27" s="136"/>
      <c r="F27" s="136"/>
      <c r="G27" s="136"/>
      <c r="H27" s="136"/>
      <c r="I27" s="136"/>
      <c r="J27" s="136"/>
      <c r="K27" s="136"/>
      <c r="L27" s="70" t="s">
        <v>49</v>
      </c>
      <c r="M27" s="1"/>
    </row>
    <row r="28" spans="1:13" ht="3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2">
    <mergeCell ref="E7:K7"/>
    <mergeCell ref="C26:K27"/>
  </mergeCells>
  <phoneticPr fontId="5" type="noConversion"/>
  <printOptions horizontalCentered="1" verticalCentered="1"/>
  <pageMargins left="0" right="0" top="0" bottom="0" header="0" footer="0"/>
  <pageSetup paperSize="9" scale="12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0"/>
  <sheetViews>
    <sheetView showGridLines="0" workbookViewId="0">
      <selection activeCell="M15" sqref="M15"/>
    </sheetView>
  </sheetViews>
  <sheetFormatPr baseColWidth="10" defaultRowHeight="12.75" x14ac:dyDescent="0.2"/>
  <cols>
    <col min="1" max="1" width="0.7109375" customWidth="1"/>
    <col min="2" max="2" width="4.5703125" customWidth="1"/>
    <col min="3" max="3" width="27.28515625" customWidth="1"/>
    <col min="4" max="4" width="2.5703125" customWidth="1"/>
    <col min="5" max="6" width="6" customWidth="1"/>
    <col min="8" max="9" width="6.28515625" customWidth="1"/>
    <col min="10" max="12" width="3.140625" customWidth="1"/>
    <col min="13" max="13" width="4.42578125" customWidth="1"/>
    <col min="14" max="15" width="3.140625" customWidth="1"/>
    <col min="16" max="16" width="1" customWidth="1"/>
  </cols>
  <sheetData>
    <row r="1" spans="1:16" ht="3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1"/>
      <c r="P2" s="1"/>
    </row>
    <row r="3" spans="1:16" ht="20.25" x14ac:dyDescent="0.3">
      <c r="A3" s="1"/>
      <c r="C3" s="4" t="s">
        <v>1</v>
      </c>
      <c r="P3" s="1"/>
    </row>
    <row r="4" spans="1:16" ht="18" x14ac:dyDescent="0.25">
      <c r="A4" s="1"/>
      <c r="C4" s="2" t="s">
        <v>12</v>
      </c>
      <c r="P4" s="1"/>
    </row>
    <row r="5" spans="1:16" ht="15.75" x14ac:dyDescent="0.25">
      <c r="A5" s="1"/>
      <c r="C5" s="3"/>
      <c r="P5" s="1"/>
    </row>
    <row r="6" spans="1:16" ht="13.5" thickBot="1" x14ac:dyDescent="0.25">
      <c r="A6" s="1"/>
      <c r="P6" s="1"/>
    </row>
    <row r="7" spans="1:16" ht="15.75" customHeight="1" thickBot="1" x14ac:dyDescent="0.25">
      <c r="A7" s="1"/>
      <c r="C7" s="9" t="s">
        <v>9</v>
      </c>
      <c r="D7" s="7"/>
      <c r="E7" s="131" t="s">
        <v>0</v>
      </c>
      <c r="F7" s="132"/>
      <c r="G7" s="132"/>
      <c r="H7" s="132"/>
      <c r="I7" s="137"/>
      <c r="P7" s="1"/>
    </row>
    <row r="8" spans="1:16" ht="13.5" thickBot="1" x14ac:dyDescent="0.25">
      <c r="A8" s="1"/>
      <c r="C8" s="5" t="s">
        <v>10</v>
      </c>
      <c r="D8" s="7"/>
      <c r="E8" s="19"/>
      <c r="F8" s="21"/>
      <c r="G8" s="8">
        <v>0.3298611111111111</v>
      </c>
      <c r="H8" s="19"/>
      <c r="I8" s="19"/>
      <c r="P8" s="1"/>
    </row>
    <row r="9" spans="1:16" ht="13.5" thickBot="1" x14ac:dyDescent="0.25">
      <c r="A9" s="1"/>
      <c r="C9" s="5" t="s">
        <v>3</v>
      </c>
      <c r="D9" s="7"/>
      <c r="E9" s="20"/>
      <c r="F9" s="22"/>
      <c r="G9" s="8">
        <f>G8+($E9-$E8)</f>
        <v>0.3298611111111111</v>
      </c>
      <c r="H9" s="20"/>
      <c r="I9" s="20"/>
      <c r="P9" s="1"/>
    </row>
    <row r="10" spans="1:16" ht="13.5" thickBot="1" x14ac:dyDescent="0.25">
      <c r="A10" s="1"/>
      <c r="C10" s="5" t="s">
        <v>4</v>
      </c>
      <c r="D10" s="7"/>
      <c r="E10" s="20"/>
      <c r="F10" s="22"/>
      <c r="G10" s="8">
        <f>G9+($E10-$E9)</f>
        <v>0.3298611111111111</v>
      </c>
      <c r="H10" s="20"/>
      <c r="I10" s="20"/>
      <c r="P10" s="1"/>
    </row>
    <row r="11" spans="1:16" ht="13.5" thickBot="1" x14ac:dyDescent="0.25">
      <c r="A11" s="1"/>
      <c r="C11" s="5" t="s">
        <v>5</v>
      </c>
      <c r="D11" s="7"/>
      <c r="E11" s="20"/>
      <c r="F11" s="22"/>
      <c r="G11" s="8">
        <f>G10+($E11-$E10)</f>
        <v>0.3298611111111111</v>
      </c>
      <c r="H11" s="20"/>
      <c r="I11" s="20"/>
      <c r="P11" s="1"/>
    </row>
    <row r="12" spans="1:16" ht="13.5" thickBot="1" x14ac:dyDescent="0.25">
      <c r="A12" s="1"/>
      <c r="C12" s="6" t="s">
        <v>6</v>
      </c>
      <c r="D12" s="7"/>
      <c r="E12" s="20"/>
      <c r="F12" s="22"/>
      <c r="G12" s="8">
        <f>G11+($E12-$E11)</f>
        <v>0.3298611111111111</v>
      </c>
      <c r="H12" s="20"/>
      <c r="I12" s="20"/>
      <c r="P12" s="1"/>
    </row>
    <row r="13" spans="1:16" ht="13.5" thickBot="1" x14ac:dyDescent="0.25">
      <c r="A13" s="1"/>
      <c r="P13" s="1"/>
    </row>
    <row r="14" spans="1:16" ht="15.75" customHeight="1" thickBot="1" x14ac:dyDescent="0.25">
      <c r="A14" s="1"/>
      <c r="C14" s="9" t="s">
        <v>11</v>
      </c>
      <c r="D14" s="7"/>
      <c r="E14" s="138" t="s">
        <v>0</v>
      </c>
      <c r="F14" s="139"/>
      <c r="G14" s="139"/>
      <c r="H14" s="139"/>
      <c r="I14" s="139"/>
      <c r="P14" s="1"/>
    </row>
    <row r="15" spans="1:16" ht="13.5" thickBot="1" x14ac:dyDescent="0.25">
      <c r="A15" s="1"/>
      <c r="C15" s="5" t="s">
        <v>3</v>
      </c>
      <c r="D15" s="7"/>
      <c r="E15" s="19"/>
      <c r="F15" s="19"/>
      <c r="G15" s="8">
        <v>0.60416666666666663</v>
      </c>
      <c r="H15" s="23"/>
      <c r="I15" s="19"/>
      <c r="P15" s="1"/>
    </row>
    <row r="16" spans="1:16" ht="13.5" thickBot="1" x14ac:dyDescent="0.25">
      <c r="A16" s="1"/>
      <c r="C16" s="5" t="s">
        <v>4</v>
      </c>
      <c r="D16" s="7"/>
      <c r="E16" s="20"/>
      <c r="F16" s="20"/>
      <c r="G16" s="8">
        <f>G15+($E16-$E15)</f>
        <v>0.60416666666666663</v>
      </c>
      <c r="H16" s="24"/>
      <c r="I16" s="20"/>
      <c r="P16" s="1"/>
    </row>
    <row r="17" spans="1:16" ht="13.5" thickBot="1" x14ac:dyDescent="0.25">
      <c r="A17" s="1"/>
      <c r="C17" s="5" t="s">
        <v>5</v>
      </c>
      <c r="D17" s="7"/>
      <c r="E17" s="20"/>
      <c r="F17" s="20"/>
      <c r="G17" s="8">
        <f>G16+($E17-$E16)</f>
        <v>0.60416666666666663</v>
      </c>
      <c r="H17" s="24"/>
      <c r="I17" s="20"/>
      <c r="P17" s="1"/>
    </row>
    <row r="18" spans="1:16" ht="13.5" thickBot="1" x14ac:dyDescent="0.25">
      <c r="A18" s="1"/>
      <c r="C18" s="5" t="s">
        <v>6</v>
      </c>
      <c r="D18" s="7"/>
      <c r="E18" s="20"/>
      <c r="F18" s="20"/>
      <c r="G18" s="8">
        <f>G17+($E18-$E17)</f>
        <v>0.60416666666666663</v>
      </c>
      <c r="H18" s="24"/>
      <c r="I18" s="20"/>
      <c r="P18" s="1"/>
    </row>
    <row r="19" spans="1:16" ht="13.5" thickBot="1" x14ac:dyDescent="0.25">
      <c r="A19" s="1"/>
      <c r="C19" s="6" t="s">
        <v>10</v>
      </c>
      <c r="D19" s="7"/>
      <c r="E19" s="20"/>
      <c r="F19" s="20"/>
      <c r="G19" s="8">
        <f>G18+($E19-$E18)</f>
        <v>0.60416666666666663</v>
      </c>
      <c r="H19" s="24"/>
      <c r="I19" s="20"/>
      <c r="P19" s="1"/>
    </row>
    <row r="20" spans="1:16" x14ac:dyDescent="0.2">
      <c r="A20" s="1"/>
      <c r="P20" s="1"/>
    </row>
    <row r="21" spans="1:16" x14ac:dyDescent="0.2">
      <c r="A21" s="1"/>
      <c r="P21" s="1"/>
    </row>
    <row r="22" spans="1:16" x14ac:dyDescent="0.2">
      <c r="A22" s="1"/>
      <c r="P22" s="1"/>
    </row>
    <row r="23" spans="1:16" x14ac:dyDescent="0.2">
      <c r="A23" s="1"/>
      <c r="P23" s="1"/>
    </row>
    <row r="24" spans="1:16" x14ac:dyDescent="0.2">
      <c r="A24" s="1"/>
      <c r="P24" s="1"/>
    </row>
    <row r="25" spans="1:16" x14ac:dyDescent="0.2">
      <c r="A25" s="1"/>
      <c r="P25" s="1"/>
    </row>
    <row r="26" spans="1:16" x14ac:dyDescent="0.2">
      <c r="A26" s="1"/>
      <c r="P26" s="1"/>
    </row>
    <row r="27" spans="1:16" x14ac:dyDescent="0.2">
      <c r="A27" s="1"/>
      <c r="B27" s="31"/>
      <c r="C27" s="32" t="s">
        <v>31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1"/>
    </row>
    <row r="28" spans="1:16" x14ac:dyDescent="0.2">
      <c r="A28" s="1"/>
      <c r="C28" s="140" t="s">
        <v>35</v>
      </c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P28" s="1"/>
    </row>
    <row r="29" spans="1:16" x14ac:dyDescent="0.2">
      <c r="A29" s="1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P29" s="1"/>
    </row>
    <row r="30" spans="1:16" ht="3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3">
    <mergeCell ref="E7:I7"/>
    <mergeCell ref="E14:I14"/>
    <mergeCell ref="C28:N29"/>
  </mergeCells>
  <phoneticPr fontId="5" type="noConversion"/>
  <printOptions horizontalCentered="1" verticalCentered="1"/>
  <pageMargins left="0" right="0" top="0" bottom="0" header="0" footer="0"/>
  <pageSetup paperSize="9" scale="12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0"/>
  <sheetViews>
    <sheetView showGridLines="0" zoomScale="130" zoomScaleNormal="130" workbookViewId="0">
      <selection activeCell="C6" sqref="C6"/>
    </sheetView>
  </sheetViews>
  <sheetFormatPr baseColWidth="10" defaultRowHeight="12.75" x14ac:dyDescent="0.2"/>
  <cols>
    <col min="1" max="1" width="0.7109375" customWidth="1"/>
    <col min="2" max="2" width="4.5703125" customWidth="1"/>
    <col min="3" max="3" width="27.28515625" customWidth="1"/>
    <col min="4" max="4" width="2.5703125" customWidth="1"/>
    <col min="6" max="6" width="10.7109375" customWidth="1"/>
    <col min="7" max="7" width="10.5703125" customWidth="1"/>
    <col min="8" max="9" width="3.140625" customWidth="1"/>
    <col min="10" max="10" width="7.42578125" customWidth="1"/>
    <col min="11" max="11" width="4.5703125" customWidth="1"/>
    <col min="12" max="12" width="0.7109375" customWidth="1"/>
  </cols>
  <sheetData>
    <row r="1" spans="1:12" ht="3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1"/>
      <c r="L2" s="1"/>
    </row>
    <row r="3" spans="1:12" ht="20.25" x14ac:dyDescent="0.3">
      <c r="A3" s="1"/>
      <c r="C3" s="4" t="s">
        <v>1</v>
      </c>
      <c r="L3" s="1"/>
    </row>
    <row r="4" spans="1:12" ht="18" x14ac:dyDescent="0.25">
      <c r="A4" s="1"/>
      <c r="C4" s="2" t="s">
        <v>26</v>
      </c>
      <c r="L4" s="1"/>
    </row>
    <row r="5" spans="1:12" ht="15.75" x14ac:dyDescent="0.25">
      <c r="A5" s="1"/>
      <c r="C5" s="3"/>
      <c r="L5" s="1"/>
    </row>
    <row r="6" spans="1:12" ht="13.5" thickBot="1" x14ac:dyDescent="0.25">
      <c r="A6" s="1"/>
      <c r="L6" s="1"/>
    </row>
    <row r="7" spans="1:12" ht="15.75" thickBot="1" x14ac:dyDescent="0.25">
      <c r="A7" s="1"/>
      <c r="C7" s="9" t="s">
        <v>28</v>
      </c>
      <c r="D7" s="7"/>
      <c r="E7" s="131" t="s">
        <v>0</v>
      </c>
      <c r="F7" s="134"/>
      <c r="G7" s="135"/>
      <c r="L7" s="1"/>
    </row>
    <row r="8" spans="1:12" ht="13.5" thickBot="1" x14ac:dyDescent="0.25">
      <c r="A8" s="1"/>
      <c r="C8" s="5" t="s">
        <v>27</v>
      </c>
      <c r="D8" s="7"/>
      <c r="E8" s="8">
        <v>0.32291666666666669</v>
      </c>
      <c r="F8" s="8">
        <v>0.37152777777777773</v>
      </c>
      <c r="G8" s="28"/>
      <c r="L8" s="1"/>
    </row>
    <row r="9" spans="1:12" ht="13.5" thickBot="1" x14ac:dyDescent="0.25">
      <c r="A9" s="1"/>
      <c r="C9" s="5" t="s">
        <v>3</v>
      </c>
      <c r="D9" s="7"/>
      <c r="E9" s="8">
        <v>0.3298611111111111</v>
      </c>
      <c r="F9" s="8">
        <v>0.37847222222222227</v>
      </c>
      <c r="G9" s="29"/>
      <c r="L9" s="1"/>
    </row>
    <row r="10" spans="1:12" ht="13.5" thickBot="1" x14ac:dyDescent="0.25">
      <c r="A10" s="1"/>
      <c r="C10" s="5" t="s">
        <v>4</v>
      </c>
      <c r="D10" s="7"/>
      <c r="E10" s="8">
        <v>0.33124999999999999</v>
      </c>
      <c r="F10" s="8">
        <v>0.37986111111111115</v>
      </c>
      <c r="G10" s="30"/>
      <c r="L10" s="1"/>
    </row>
    <row r="11" spans="1:12" ht="13.5" thickBot="1" x14ac:dyDescent="0.25">
      <c r="A11" s="1"/>
      <c r="C11" s="14" t="s">
        <v>5</v>
      </c>
      <c r="D11" s="7"/>
      <c r="E11" s="8">
        <v>0.33333333333333331</v>
      </c>
      <c r="F11" s="8">
        <v>0.38194444444444442</v>
      </c>
      <c r="G11" s="30"/>
      <c r="L11" s="1"/>
    </row>
    <row r="12" spans="1:12" ht="13.5" thickBot="1" x14ac:dyDescent="0.25">
      <c r="A12" s="1"/>
      <c r="C12" s="6" t="s">
        <v>6</v>
      </c>
      <c r="D12" s="7"/>
      <c r="E12" s="8">
        <v>0.3354166666666667</v>
      </c>
      <c r="F12" s="8">
        <v>0.3840277777777778</v>
      </c>
      <c r="G12" s="30"/>
      <c r="L12" s="1"/>
    </row>
    <row r="13" spans="1:12" x14ac:dyDescent="0.2">
      <c r="A13" s="1"/>
      <c r="L13" s="1"/>
    </row>
    <row r="14" spans="1:12" x14ac:dyDescent="0.2">
      <c r="A14" s="1"/>
      <c r="L14" s="1"/>
    </row>
    <row r="15" spans="1:12" ht="13.5" thickBot="1" x14ac:dyDescent="0.25">
      <c r="A15" s="1"/>
      <c r="L15" s="1"/>
    </row>
    <row r="16" spans="1:12" ht="15.75" customHeight="1" thickBot="1" x14ac:dyDescent="0.25">
      <c r="A16" s="1"/>
      <c r="C16" s="9" t="s">
        <v>11</v>
      </c>
      <c r="D16" s="7"/>
      <c r="E16" s="131" t="s">
        <v>0</v>
      </c>
      <c r="F16" s="134"/>
      <c r="G16" s="141"/>
      <c r="L16" s="1"/>
    </row>
    <row r="17" spans="1:12" ht="13.5" thickBot="1" x14ac:dyDescent="0.25">
      <c r="A17" s="1"/>
      <c r="C17" s="5" t="s">
        <v>3</v>
      </c>
      <c r="D17" s="7"/>
      <c r="E17" s="8">
        <v>0.54513888888888895</v>
      </c>
      <c r="G17" s="68"/>
      <c r="L17" s="1"/>
    </row>
    <row r="18" spans="1:12" ht="13.5" thickBot="1" x14ac:dyDescent="0.25">
      <c r="A18" s="1"/>
      <c r="C18" s="5" t="s">
        <v>4</v>
      </c>
      <c r="D18" s="7"/>
      <c r="E18" s="8">
        <v>0.54652777777777783</v>
      </c>
      <c r="G18" s="69"/>
      <c r="L18" s="1"/>
    </row>
    <row r="19" spans="1:12" ht="13.5" thickBot="1" x14ac:dyDescent="0.25">
      <c r="A19" s="1"/>
      <c r="C19" s="14" t="s">
        <v>5</v>
      </c>
      <c r="D19" s="7"/>
      <c r="E19" s="8">
        <v>0.54861111111111105</v>
      </c>
      <c r="G19" s="69"/>
      <c r="L19" s="1"/>
    </row>
    <row r="20" spans="1:12" ht="13.5" thickBot="1" x14ac:dyDescent="0.25">
      <c r="A20" s="1"/>
      <c r="C20" s="14" t="s">
        <v>6</v>
      </c>
      <c r="D20" s="7"/>
      <c r="E20" s="8">
        <v>0.55069444444444449</v>
      </c>
      <c r="G20" s="69"/>
      <c r="L20" s="1"/>
    </row>
    <row r="21" spans="1:12" ht="13.5" thickBot="1" x14ac:dyDescent="0.25">
      <c r="A21" s="1"/>
      <c r="C21" s="6" t="s">
        <v>27</v>
      </c>
      <c r="D21" s="7"/>
      <c r="E21" s="8">
        <v>0.55902777777777779</v>
      </c>
      <c r="G21" s="69"/>
      <c r="L21" s="1"/>
    </row>
    <row r="22" spans="1:12" x14ac:dyDescent="0.2">
      <c r="A22" s="1"/>
      <c r="L22" s="1"/>
    </row>
    <row r="23" spans="1:12" x14ac:dyDescent="0.2">
      <c r="A23" s="1"/>
      <c r="L23" s="1"/>
    </row>
    <row r="24" spans="1:12" x14ac:dyDescent="0.2">
      <c r="A24" s="1"/>
      <c r="L24" s="1"/>
    </row>
    <row r="25" spans="1:12" x14ac:dyDescent="0.2">
      <c r="A25" s="1"/>
      <c r="L25" s="1"/>
    </row>
    <row r="26" spans="1:12" x14ac:dyDescent="0.2">
      <c r="A26" s="1"/>
      <c r="C26" s="27"/>
      <c r="L26" s="1"/>
    </row>
    <row r="27" spans="1:12" x14ac:dyDescent="0.2">
      <c r="A27" s="1"/>
      <c r="B27" s="31"/>
      <c r="C27" s="32" t="s">
        <v>30</v>
      </c>
      <c r="D27" s="31"/>
      <c r="E27" s="31"/>
      <c r="F27" s="31"/>
      <c r="G27" s="31"/>
      <c r="H27" s="31"/>
      <c r="I27" s="31"/>
      <c r="J27" s="31"/>
      <c r="K27" s="31"/>
      <c r="L27" s="1"/>
    </row>
    <row r="28" spans="1:12" x14ac:dyDescent="0.2">
      <c r="A28" s="1"/>
      <c r="C28" s="142" t="s">
        <v>36</v>
      </c>
      <c r="D28" s="142"/>
      <c r="E28" s="142"/>
      <c r="F28" s="142"/>
      <c r="G28" s="142"/>
      <c r="H28" s="142"/>
      <c r="I28" s="142"/>
      <c r="J28" s="142"/>
      <c r="L28" s="1"/>
    </row>
    <row r="29" spans="1:12" x14ac:dyDescent="0.2">
      <c r="A29" s="1"/>
      <c r="C29" s="142"/>
      <c r="D29" s="142"/>
      <c r="E29" s="142"/>
      <c r="F29" s="142"/>
      <c r="G29" s="142"/>
      <c r="H29" s="142"/>
      <c r="I29" s="142"/>
      <c r="J29" s="142"/>
      <c r="K29" s="70" t="s">
        <v>49</v>
      </c>
      <c r="L29" s="1"/>
    </row>
    <row r="30" spans="1:12" ht="3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</sheetData>
  <mergeCells count="3">
    <mergeCell ref="E7:G7"/>
    <mergeCell ref="E16:G16"/>
    <mergeCell ref="C28:J29"/>
  </mergeCells>
  <phoneticPr fontId="5" type="noConversion"/>
  <printOptions horizontalCentered="1" verticalCentered="1"/>
  <pageMargins left="0" right="0" top="0" bottom="0" header="0" footer="0"/>
  <pageSetup paperSize="9" scale="13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Toledo-Argés</vt:lpstr>
      <vt:lpstr>Toledo-Cobisa</vt:lpstr>
      <vt:lpstr>Nambroca-TO</vt:lpstr>
      <vt:lpstr>Bargas-TO</vt:lpstr>
      <vt:lpstr>Olías-TO</vt:lpstr>
      <vt:lpstr>Burgillos-TO</vt:lpstr>
      <vt:lpstr>Mocejón-TO</vt:lpstr>
      <vt:lpstr>'Toledo-Argés'!Área_de_impresión</vt:lpstr>
      <vt:lpstr>'Toledo-Cobisa'!Área_de_impresión</vt:lpstr>
    </vt:vector>
  </TitlesOfParts>
  <Company>JCCM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opsc214</dc:creator>
  <cp:lastModifiedBy>mmjg02 Martín Jardón González tfno:9252 66021</cp:lastModifiedBy>
  <cp:lastPrinted>2016-12-01T13:30:29Z</cp:lastPrinted>
  <dcterms:created xsi:type="dcterms:W3CDTF">2012-02-10T08:22:12Z</dcterms:created>
  <dcterms:modified xsi:type="dcterms:W3CDTF">2016-12-01T13:37:01Z</dcterms:modified>
</cp:coreProperties>
</file>