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theme/themeOverride3.xml" ContentType="application/vnd.openxmlformats-officedocument.themeOverride+xml"/>
  <Override PartName="/xl/charts/chart8.xml" ContentType="application/vnd.openxmlformats-officedocument.drawingml.chart+xml"/>
  <Override PartName="/xl/theme/themeOverride4.xml" ContentType="application/vnd.openxmlformats-officedocument.themeOverride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theme/themeOverride5.xml" ContentType="application/vnd.openxmlformats-officedocument.themeOverride+xml"/>
  <Override PartName="/xl/charts/chart14.xml" ContentType="application/vnd.openxmlformats-officedocument.drawingml.chart+xml"/>
  <Override PartName="/xl/theme/themeOverride6.xml" ContentType="application/vnd.openxmlformats-officedocument.themeOverride+xml"/>
  <Override PartName="/xl/drawings/drawing7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8.xml" ContentType="application/vnd.openxmlformats-officedocument.drawing+xml"/>
  <Override PartName="/xl/charts/chart17.xml" ContentType="application/vnd.openxmlformats-officedocument.drawingml.chart+xml"/>
  <Override PartName="/xl/theme/themeOverride7.xml" ContentType="application/vnd.openxmlformats-officedocument.themeOverride+xml"/>
  <Override PartName="/xl/charts/chart18.xml" ContentType="application/vnd.openxmlformats-officedocument.drawingml.chart+xml"/>
  <Override PartName="/xl/theme/themeOverride8.xml" ContentType="application/vnd.openxmlformats-officedocument.themeOverride+xml"/>
  <Override PartName="/xl/drawings/drawing9.xml" ContentType="application/vnd.openxmlformats-officedocument.drawing+xml"/>
  <Override PartName="/xl/charts/chart19.xml" ContentType="application/vnd.openxmlformats-officedocument.drawingml.chart+xml"/>
  <Override PartName="/xl/theme/themeOverride9.xml" ContentType="application/vnd.openxmlformats-officedocument.themeOverride+xml"/>
  <Override PartName="/xl/charts/chart20.xml" ContentType="application/vnd.openxmlformats-officedocument.drawingml.chart+xml"/>
  <Override PartName="/xl/theme/themeOverride10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jclm.es\ADCA\SC\OFICINA_TRANSPARENCIA\OPEN DATA\DATOS\hacienda\"/>
    </mc:Choice>
  </mc:AlternateContent>
  <bookViews>
    <workbookView xWindow="0" yWindow="0" windowWidth="23040" windowHeight="9400" activeTab="1"/>
  </bookViews>
  <sheets>
    <sheet name="CONTRATOS 2017" sheetId="44" r:id="rId1"/>
    <sheet name="TOTAL 17" sheetId="54" r:id="rId2"/>
    <sheet name="TOTAL TIPO CTO 17" sheetId="47" r:id="rId3"/>
    <sheet name="JCCM TIPO CTO 17" sheetId="48" r:id="rId4"/>
    <sheet name="OEAP TIPO CTO 17" sheetId="49" r:id="rId5"/>
    <sheet name="TOTAL ADJUDICACION 17" sheetId="50" r:id="rId6"/>
    <sheet name="JCCM ADJUDICACION 17" sheetId="51" r:id="rId7"/>
    <sheet name="OEAP ADJUDICACION 17" sheetId="52" r:id="rId8"/>
    <sheet name="SECCIONES PRESUPUESTARIAS 17" sheetId="55" r:id="rId9"/>
    <sheet name="OEAP 17" sheetId="56" r:id="rId10"/>
    <sheet name="BAJAS 17" sheetId="59" r:id="rId11"/>
    <sheet name="DERIVADOS JCCM 17" sheetId="60" r:id="rId12"/>
    <sheet name="DERIVADOS SESCAM 17" sheetId="61" r:id="rId13"/>
  </sheets>
  <definedNames>
    <definedName name="_xlnm._FilterDatabase" localSheetId="10" hidden="1">'BAJAS 17'!$A$1:$G$1408</definedName>
    <definedName name="_xlnm._FilterDatabase" localSheetId="0" hidden="1">'CONTRATOS 2017'!$A$1:$O$1401</definedName>
    <definedName name="_xlnm._FilterDatabase" localSheetId="11" hidden="1">'DERIVADOS JCCM 17'!$B$1:$D$284</definedName>
    <definedName name="_xlnm._FilterDatabase" localSheetId="12" hidden="1">'DERIVADOS SESCAM 17'!$B$1:$C$84</definedName>
    <definedName name="_xlnm._FilterDatabase" localSheetId="6" hidden="1">'JCCM ADJUDICACION 17'!$B$1:$D$1118</definedName>
    <definedName name="_xlnm._FilterDatabase" localSheetId="3" hidden="1">'JCCM TIPO CTO 17'!$A$1:$E$1121</definedName>
    <definedName name="_xlnm._FilterDatabase" localSheetId="9" hidden="1">'OEAP 17'!$A$1:$C$297</definedName>
    <definedName name="_xlnm._FilterDatabase" localSheetId="7" hidden="1">'OEAP ADJUDICACION 17'!$A$1:$D$294</definedName>
    <definedName name="_xlnm._FilterDatabase" localSheetId="4" hidden="1">'OEAP TIPO CTO 17'!$A$1:$D$293</definedName>
    <definedName name="_xlnm._FilterDatabase" localSheetId="8" hidden="1">'SECCIONES PRESUPUESTARIAS 17'!$B$1:$D$1126</definedName>
    <definedName name="_xlnm._FilterDatabase" localSheetId="1" hidden="1">'TOTAL 17'!$A$1:$D$1404</definedName>
    <definedName name="_xlnm._FilterDatabase" localSheetId="5" hidden="1">'TOTAL ADJUDICACION 17'!$A$1:$E$1406</definedName>
    <definedName name="_xlnm._FilterDatabase" localSheetId="2" hidden="1">'TOTAL TIPO CTO 17'!$A$1:$J$1408</definedName>
  </definedNames>
  <calcPr calcId="152511"/>
</workbook>
</file>

<file path=xl/calcChain.xml><?xml version="1.0" encoding="utf-8"?>
<calcChain xmlns="http://schemas.openxmlformats.org/spreadsheetml/2006/main">
  <c r="F1424" i="59" l="1"/>
  <c r="F1423" i="59"/>
  <c r="F1416" i="59"/>
  <c r="D1141" i="55"/>
  <c r="F1133" i="51"/>
  <c r="F1131" i="51"/>
  <c r="E1420" i="50"/>
  <c r="F1137" i="48" l="1"/>
  <c r="E1137" i="48"/>
  <c r="E1133" i="48"/>
  <c r="E1131" i="48"/>
  <c r="E1129" i="48"/>
  <c r="F1413" i="54"/>
  <c r="E1411" i="54"/>
  <c r="N1401" i="44"/>
  <c r="O1401" i="44"/>
  <c r="D91" i="61" l="1"/>
  <c r="C91" i="61"/>
  <c r="C96" i="61"/>
  <c r="C95" i="61"/>
  <c r="C94" i="61"/>
  <c r="C93" i="61"/>
  <c r="C92" i="61"/>
  <c r="C90" i="61"/>
  <c r="C97" i="61" s="1"/>
  <c r="A84" i="61"/>
  <c r="C83" i="61"/>
  <c r="D83" i="61" s="1"/>
  <c r="C77" i="61"/>
  <c r="D77" i="61" s="1"/>
  <c r="D95" i="61" s="1"/>
  <c r="C55" i="61"/>
  <c r="C42" i="61"/>
  <c r="D42" i="61" s="1"/>
  <c r="D96" i="61" s="1"/>
  <c r="C33" i="61"/>
  <c r="D33" i="61" s="1"/>
  <c r="D94" i="61" s="1"/>
  <c r="C23" i="61"/>
  <c r="D23" i="61" s="1"/>
  <c r="C18" i="61"/>
  <c r="D18" i="61" s="1"/>
  <c r="D90" i="61" s="1"/>
  <c r="C12" i="61"/>
  <c r="D12" i="61" s="1"/>
  <c r="D92" i="61" s="1"/>
  <c r="D293" i="60"/>
  <c r="F293" i="60"/>
  <c r="H294" i="60"/>
  <c r="F294" i="60"/>
  <c r="D294" i="60"/>
  <c r="H295" i="60"/>
  <c r="F295" i="60"/>
  <c r="D295" i="60"/>
  <c r="F296" i="60"/>
  <c r="D296" i="60"/>
  <c r="F297" i="60"/>
  <c r="D297" i="60"/>
  <c r="H298" i="60"/>
  <c r="F298" i="60"/>
  <c r="D298" i="60"/>
  <c r="H300" i="60"/>
  <c r="F300" i="60"/>
  <c r="D300" i="60"/>
  <c r="H299" i="60"/>
  <c r="F299" i="60"/>
  <c r="D299" i="60"/>
  <c r="F301" i="60"/>
  <c r="D301" i="60"/>
  <c r="H302" i="60"/>
  <c r="F302" i="60"/>
  <c r="D302" i="60"/>
  <c r="D284" i="60"/>
  <c r="E284" i="60" s="1"/>
  <c r="E302" i="60" s="1"/>
  <c r="D276" i="60"/>
  <c r="E276" i="60" s="1"/>
  <c r="G302" i="60" s="1"/>
  <c r="D271" i="60"/>
  <c r="E271" i="60" s="1"/>
  <c r="I302" i="60" s="1"/>
  <c r="D268" i="60"/>
  <c r="E268" i="60" s="1"/>
  <c r="G301" i="60" s="1"/>
  <c r="D263" i="60"/>
  <c r="E263" i="60" s="1"/>
  <c r="E301" i="60" s="1"/>
  <c r="D252" i="60"/>
  <c r="E252" i="60" s="1"/>
  <c r="I299" i="60" s="1"/>
  <c r="D249" i="60"/>
  <c r="E249" i="60" s="1"/>
  <c r="G299" i="60" s="1"/>
  <c r="D244" i="60"/>
  <c r="E244" i="60" s="1"/>
  <c r="E299" i="60" s="1"/>
  <c r="D223" i="60"/>
  <c r="E223" i="60" s="1"/>
  <c r="I300" i="60" s="1"/>
  <c r="D216" i="60"/>
  <c r="E216" i="60" s="1"/>
  <c r="E300" i="60" s="1"/>
  <c r="D208" i="60"/>
  <c r="E208" i="60" s="1"/>
  <c r="G300" i="60" s="1"/>
  <c r="D203" i="60"/>
  <c r="E203" i="60" s="1"/>
  <c r="G298" i="60" s="1"/>
  <c r="D199" i="60"/>
  <c r="E199" i="60" s="1"/>
  <c r="E298" i="60" s="1"/>
  <c r="D190" i="60"/>
  <c r="E190" i="60" s="1"/>
  <c r="I298" i="60" s="1"/>
  <c r="D172" i="60"/>
  <c r="E172" i="60" s="1"/>
  <c r="G297" i="60" s="1"/>
  <c r="D170" i="60"/>
  <c r="E170" i="60" s="1"/>
  <c r="E297" i="60" s="1"/>
  <c r="D155" i="60"/>
  <c r="E155" i="60" s="1"/>
  <c r="G296" i="60" s="1"/>
  <c r="D88" i="60"/>
  <c r="E88" i="60" s="1"/>
  <c r="E296" i="60" s="1"/>
  <c r="D70" i="60"/>
  <c r="E70" i="60" s="1"/>
  <c r="I295" i="60" s="1"/>
  <c r="D59" i="60"/>
  <c r="E59" i="60" s="1"/>
  <c r="G295" i="60" s="1"/>
  <c r="D54" i="60"/>
  <c r="E54" i="60" s="1"/>
  <c r="E295" i="60" s="1"/>
  <c r="D39" i="60"/>
  <c r="E39" i="60" s="1"/>
  <c r="E294" i="60" s="1"/>
  <c r="D28" i="60"/>
  <c r="E28" i="60" s="1"/>
  <c r="G294" i="60" s="1"/>
  <c r="D20" i="60"/>
  <c r="E20" i="60" s="1"/>
  <c r="I294" i="60" s="1"/>
  <c r="D16" i="60"/>
  <c r="E16" i="60" s="1"/>
  <c r="G293" i="60" s="1"/>
  <c r="D13" i="60"/>
  <c r="E13" i="60" s="1"/>
  <c r="E293" i="60" s="1"/>
  <c r="D11" i="60"/>
  <c r="E11" i="60" s="1"/>
  <c r="I293" i="60" s="1"/>
  <c r="D7" i="60"/>
  <c r="E7" i="60" s="1"/>
  <c r="I292" i="60" s="1"/>
  <c r="D5" i="60"/>
  <c r="E5" i="60" s="1"/>
  <c r="G292" i="60" s="1"/>
  <c r="D3" i="60"/>
  <c r="E3" i="60" s="1"/>
  <c r="E292" i="60" s="1"/>
  <c r="G1422" i="59"/>
  <c r="D1408" i="59"/>
  <c r="E1408" i="59" s="1"/>
  <c r="E1417" i="59" s="1"/>
  <c r="B1408" i="59"/>
  <c r="C1408" i="59" s="1"/>
  <c r="D868" i="59"/>
  <c r="E868" i="59" s="1"/>
  <c r="E1418" i="59" s="1"/>
  <c r="B868" i="59"/>
  <c r="C868" i="59" s="1"/>
  <c r="D161" i="59"/>
  <c r="E161" i="59" s="1"/>
  <c r="B161" i="59"/>
  <c r="C161" i="59" s="1"/>
  <c r="D151" i="59"/>
  <c r="E151" i="59" s="1"/>
  <c r="E1416" i="59" s="1"/>
  <c r="B151" i="59"/>
  <c r="C151" i="59" s="1"/>
  <c r="D64" i="59"/>
  <c r="E64" i="59" s="1"/>
  <c r="E1419" i="59" s="1"/>
  <c r="B64" i="59"/>
  <c r="C64" i="59" s="1"/>
  <c r="D15" i="59"/>
  <c r="E15" i="59" s="1"/>
  <c r="E1420" i="59" s="1"/>
  <c r="B15" i="59"/>
  <c r="C15" i="59" s="1"/>
  <c r="E13" i="59"/>
  <c r="E1421" i="59" s="1"/>
  <c r="B13" i="59"/>
  <c r="C13" i="59" s="1"/>
  <c r="D11" i="59"/>
  <c r="E11" i="59" s="1"/>
  <c r="E1422" i="59" s="1"/>
  <c r="B11" i="59"/>
  <c r="C11" i="59" s="1"/>
  <c r="F314" i="56"/>
  <c r="E314" i="56"/>
  <c r="D305" i="56"/>
  <c r="A298" i="56"/>
  <c r="C313" i="56"/>
  <c r="C312" i="56"/>
  <c r="C311" i="56"/>
  <c r="C310" i="56"/>
  <c r="C309" i="56"/>
  <c r="C308" i="56"/>
  <c r="C307" i="56"/>
  <c r="C306" i="56"/>
  <c r="C305" i="56"/>
  <c r="C297" i="56"/>
  <c r="D297" i="56" s="1"/>
  <c r="D306" i="56" s="1"/>
  <c r="D314" i="56" s="1"/>
  <c r="C201" i="56"/>
  <c r="D201" i="56" s="1"/>
  <c r="D309" i="56" s="1"/>
  <c r="C189" i="56"/>
  <c r="D189" i="56" s="1"/>
  <c r="D313" i="56" s="1"/>
  <c r="C185" i="56"/>
  <c r="D185" i="56" s="1"/>
  <c r="D308" i="56" s="1"/>
  <c r="C160" i="56"/>
  <c r="D160" i="56" s="1"/>
  <c r="D312" i="56" s="1"/>
  <c r="C155" i="56"/>
  <c r="D155" i="56" s="1"/>
  <c r="D307" i="56" s="1"/>
  <c r="C126" i="56"/>
  <c r="D126" i="56" s="1"/>
  <c r="D311" i="56" s="1"/>
  <c r="C120" i="56"/>
  <c r="D120" i="56" s="1"/>
  <c r="C13" i="56"/>
  <c r="D13" i="56" s="1"/>
  <c r="D310" i="56" s="1"/>
  <c r="E1147" i="55"/>
  <c r="C1145" i="55"/>
  <c r="C1143" i="55"/>
  <c r="C1140" i="55"/>
  <c r="C1136" i="55"/>
  <c r="C1135" i="55"/>
  <c r="C1141" i="55"/>
  <c r="C1138" i="55"/>
  <c r="C1137" i="55"/>
  <c r="C1139" i="55"/>
  <c r="C1142" i="55"/>
  <c r="C1134" i="55"/>
  <c r="C1144" i="55"/>
  <c r="C1146" i="55"/>
  <c r="A1127" i="55"/>
  <c r="C3" i="55"/>
  <c r="D3" i="55" s="1"/>
  <c r="D1146" i="55" s="1"/>
  <c r="C1413" i="54"/>
  <c r="C1412" i="54"/>
  <c r="C1411" i="54"/>
  <c r="A1404" i="54"/>
  <c r="C1403" i="54"/>
  <c r="C1210" i="54"/>
  <c r="D1210" i="54" s="1"/>
  <c r="E1413" i="54" s="1"/>
  <c r="C1114" i="54"/>
  <c r="D1114" i="54" s="1"/>
  <c r="G303" i="60" l="1"/>
  <c r="H303" i="60"/>
  <c r="I303" i="60"/>
  <c r="D303" i="60"/>
  <c r="F303" i="60"/>
  <c r="D1422" i="59"/>
  <c r="F11" i="59"/>
  <c r="F1422" i="59" s="1"/>
  <c r="F15" i="59"/>
  <c r="D1420" i="59"/>
  <c r="D1416" i="59"/>
  <c r="F151" i="59"/>
  <c r="D1418" i="59"/>
  <c r="F868" i="59"/>
  <c r="E1424" i="59"/>
  <c r="D1421" i="59"/>
  <c r="F13" i="59"/>
  <c r="D1419" i="59"/>
  <c r="F64" i="59"/>
  <c r="D1423" i="59"/>
  <c r="F161" i="59"/>
  <c r="F1408" i="59"/>
  <c r="D1417" i="59"/>
  <c r="B1409" i="59"/>
  <c r="C1409" i="59" s="1"/>
  <c r="D1409" i="59"/>
  <c r="E1409" i="59" s="1"/>
  <c r="C1147" i="55"/>
  <c r="C1404" i="54"/>
  <c r="D1404" i="54" s="1"/>
  <c r="C1414" i="54"/>
  <c r="D1412" i="54" s="1"/>
  <c r="C84" i="61"/>
  <c r="D84" i="61" s="1"/>
  <c r="D55" i="61"/>
  <c r="D93" i="61" s="1"/>
  <c r="D97" i="61" s="1"/>
  <c r="E303" i="60"/>
  <c r="C314" i="56"/>
  <c r="C298" i="56"/>
  <c r="D298" i="56" s="1"/>
  <c r="C69" i="55"/>
  <c r="D69" i="55" s="1"/>
  <c r="D1138" i="55" s="1"/>
  <c r="D1403" i="54"/>
  <c r="E1412" i="54" s="1"/>
  <c r="E1414" i="54" s="1"/>
  <c r="F1411" i="54" s="1"/>
  <c r="C1134" i="48"/>
  <c r="E302" i="52"/>
  <c r="C305" i="52"/>
  <c r="C304" i="52"/>
  <c r="C303" i="52"/>
  <c r="C302" i="52"/>
  <c r="C306" i="52" s="1"/>
  <c r="D303" i="52" s="1"/>
  <c r="C301" i="52"/>
  <c r="D293" i="52"/>
  <c r="E304" i="52" s="1"/>
  <c r="A294" i="52"/>
  <c r="C293" i="52"/>
  <c r="C141" i="52"/>
  <c r="D141" i="52" s="1"/>
  <c r="E303" i="52" s="1"/>
  <c r="C138" i="52"/>
  <c r="D138" i="52" s="1"/>
  <c r="E305" i="52" s="1"/>
  <c r="C130" i="52"/>
  <c r="D130" i="52" s="1"/>
  <c r="C125" i="52"/>
  <c r="D125" i="52" s="1"/>
  <c r="E301" i="52" s="1"/>
  <c r="E306" i="52" s="1"/>
  <c r="D1131" i="51"/>
  <c r="D1130" i="51"/>
  <c r="D1129" i="51"/>
  <c r="D1128" i="51"/>
  <c r="D1127" i="51"/>
  <c r="A1119" i="51"/>
  <c r="C1118" i="51"/>
  <c r="D1118" i="51" s="1"/>
  <c r="C807" i="51"/>
  <c r="D807" i="51" s="1"/>
  <c r="F1130" i="51" s="1"/>
  <c r="C803" i="51"/>
  <c r="D803" i="51" s="1"/>
  <c r="F1129" i="51" s="1"/>
  <c r="C425" i="51"/>
  <c r="C397" i="51"/>
  <c r="D397" i="51" s="1"/>
  <c r="C1419" i="50"/>
  <c r="C1418" i="50"/>
  <c r="C1417" i="50"/>
  <c r="C1416" i="50"/>
  <c r="C1415" i="50"/>
  <c r="C1414" i="50"/>
  <c r="F1409" i="59" l="1"/>
  <c r="G1409" i="59" s="1"/>
  <c r="G1424" i="59" s="1"/>
  <c r="F302" i="52"/>
  <c r="F305" i="52"/>
  <c r="F304" i="52"/>
  <c r="D304" i="52"/>
  <c r="F303" i="52"/>
  <c r="D301" i="52"/>
  <c r="D305" i="52"/>
  <c r="C1420" i="50"/>
  <c r="D1419" i="50" s="1"/>
  <c r="D302" i="52"/>
  <c r="C294" i="52"/>
  <c r="D294" i="52" s="1"/>
  <c r="G64" i="59"/>
  <c r="G1419" i="59" s="1"/>
  <c r="F1419" i="59"/>
  <c r="D1424" i="59"/>
  <c r="F1417" i="59"/>
  <c r="G1408" i="59"/>
  <c r="G1417" i="59" s="1"/>
  <c r="G868" i="59"/>
  <c r="G1418" i="59" s="1"/>
  <c r="F1418" i="59"/>
  <c r="G161" i="59"/>
  <c r="G1423" i="59" s="1"/>
  <c r="F1421" i="59"/>
  <c r="G13" i="59"/>
  <c r="G1421" i="59" s="1"/>
  <c r="F1420" i="59"/>
  <c r="G15" i="59"/>
  <c r="G1420" i="59" s="1"/>
  <c r="G151" i="59"/>
  <c r="G1416" i="59" s="1"/>
  <c r="D1133" i="51"/>
  <c r="E1129" i="51" s="1"/>
  <c r="C1119" i="51"/>
  <c r="D1119" i="51" s="1"/>
  <c r="D425" i="51"/>
  <c r="F1128" i="51" s="1"/>
  <c r="D1415" i="50"/>
  <c r="D1413" i="54"/>
  <c r="F1412" i="54"/>
  <c r="D1411" i="54"/>
  <c r="C128" i="55"/>
  <c r="D128" i="55" s="1"/>
  <c r="D1139" i="55" s="1"/>
  <c r="E1131" i="51"/>
  <c r="A1407" i="50"/>
  <c r="C1406" i="50"/>
  <c r="E1418" i="50" s="1"/>
  <c r="C944" i="50"/>
  <c r="D944" i="50" s="1"/>
  <c r="E1417" i="50" s="1"/>
  <c r="C938" i="50"/>
  <c r="D938" i="50" s="1"/>
  <c r="E1419" i="50" s="1"/>
  <c r="C930" i="50"/>
  <c r="D930" i="50" s="1"/>
  <c r="E1416" i="50" s="1"/>
  <c r="C548" i="50"/>
  <c r="D548" i="50" s="1"/>
  <c r="E1415" i="50" s="1"/>
  <c r="C520" i="50"/>
  <c r="D520" i="50" s="1"/>
  <c r="E1414" i="50" s="1"/>
  <c r="C304" i="49"/>
  <c r="C303" i="49"/>
  <c r="C302" i="49"/>
  <c r="C301" i="49"/>
  <c r="A293" i="49"/>
  <c r="C292" i="49"/>
  <c r="D292" i="49" s="1"/>
  <c r="E302" i="49" s="1"/>
  <c r="C198" i="49"/>
  <c r="D198" i="49" s="1"/>
  <c r="E303" i="49" s="1"/>
  <c r="C36" i="49"/>
  <c r="D36" i="49" s="1"/>
  <c r="E304" i="49" s="1"/>
  <c r="C32" i="49"/>
  <c r="D32" i="49" s="1"/>
  <c r="E301" i="49" s="1"/>
  <c r="C1136" i="48"/>
  <c r="C1133" i="48"/>
  <c r="C1135" i="48"/>
  <c r="C1131" i="48"/>
  <c r="C1132" i="48"/>
  <c r="C1130" i="48"/>
  <c r="C1129" i="48"/>
  <c r="A1122" i="48"/>
  <c r="C15" i="48"/>
  <c r="D15" i="48" s="1"/>
  <c r="C11" i="48"/>
  <c r="D11" i="48" s="1"/>
  <c r="E1134" i="48" s="1"/>
  <c r="C1424" i="47"/>
  <c r="C1423" i="47"/>
  <c r="C1422" i="47"/>
  <c r="C1421" i="47"/>
  <c r="C1420" i="47"/>
  <c r="C1419" i="47"/>
  <c r="C1418" i="47"/>
  <c r="C1417" i="47"/>
  <c r="A1409" i="47"/>
  <c r="C1408" i="47"/>
  <c r="D1408" i="47" s="1"/>
  <c r="E1418" i="47" s="1"/>
  <c r="C868" i="47"/>
  <c r="D868" i="47" s="1"/>
  <c r="E1419" i="47" s="1"/>
  <c r="C161" i="47"/>
  <c r="D161" i="47" s="1"/>
  <c r="C151" i="47"/>
  <c r="D151" i="47" s="1"/>
  <c r="E1417" i="47" s="1"/>
  <c r="C64" i="47"/>
  <c r="D64" i="47" s="1"/>
  <c r="E1420" i="47" s="1"/>
  <c r="C15" i="47"/>
  <c r="D15" i="47" s="1"/>
  <c r="E1421" i="47" s="1"/>
  <c r="D13" i="47"/>
  <c r="E1424" i="47" s="1"/>
  <c r="C11" i="47"/>
  <c r="D11" i="47" s="1"/>
  <c r="E1422" i="47" s="1"/>
  <c r="D1418" i="50" l="1"/>
  <c r="D1414" i="50"/>
  <c r="C306" i="49"/>
  <c r="D305" i="49" s="1"/>
  <c r="D1417" i="50"/>
  <c r="D306" i="52"/>
  <c r="D1416" i="50"/>
  <c r="F306" i="52"/>
  <c r="E1128" i="51"/>
  <c r="E1130" i="51"/>
  <c r="F1414" i="54"/>
  <c r="E1127" i="51"/>
  <c r="G1127" i="51"/>
  <c r="G1129" i="51"/>
  <c r="G1130" i="51"/>
  <c r="G1128" i="51"/>
  <c r="F1419" i="50"/>
  <c r="C1137" i="48"/>
  <c r="D1131" i="48" s="1"/>
  <c r="D13" i="48"/>
  <c r="E1136" i="48" s="1"/>
  <c r="C1425" i="47"/>
  <c r="D1419" i="47" s="1"/>
  <c r="E1425" i="47"/>
  <c r="C1409" i="47"/>
  <c r="D1409" i="47" s="1"/>
  <c r="D1414" i="54"/>
  <c r="C132" i="55"/>
  <c r="D132" i="55" s="1"/>
  <c r="D1145" i="55" s="1"/>
  <c r="C1407" i="50"/>
  <c r="D1407" i="50" s="1"/>
  <c r="E306" i="49"/>
  <c r="F302" i="49" s="1"/>
  <c r="C293" i="49"/>
  <c r="D293" i="49" s="1"/>
  <c r="C64" i="48"/>
  <c r="D1420" i="50" l="1"/>
  <c r="D301" i="49"/>
  <c r="D303" i="49"/>
  <c r="D304" i="49"/>
  <c r="F304" i="49"/>
  <c r="F303" i="49"/>
  <c r="F305" i="49"/>
  <c r="D302" i="49"/>
  <c r="F301" i="49"/>
  <c r="F306" i="49" s="1"/>
  <c r="E1133" i="51"/>
  <c r="D1130" i="48"/>
  <c r="D1136" i="48"/>
  <c r="D1129" i="48"/>
  <c r="D1424" i="47"/>
  <c r="D1422" i="47"/>
  <c r="D1417" i="47"/>
  <c r="D1418" i="47"/>
  <c r="F1417" i="50"/>
  <c r="G1133" i="51"/>
  <c r="F1418" i="50"/>
  <c r="F1416" i="50"/>
  <c r="F1414" i="50"/>
  <c r="F1415" i="50"/>
  <c r="D1133" i="48"/>
  <c r="D1132" i="48"/>
  <c r="D1134" i="48"/>
  <c r="C121" i="48"/>
  <c r="D121" i="48" s="1"/>
  <c r="E1132" i="48"/>
  <c r="D1421" i="47"/>
  <c r="D1423" i="47"/>
  <c r="F1424" i="47"/>
  <c r="F1421" i="47"/>
  <c r="F1422" i="47"/>
  <c r="F1418" i="47"/>
  <c r="F1423" i="47"/>
  <c r="F1420" i="47"/>
  <c r="F1419" i="47"/>
  <c r="C163" i="55"/>
  <c r="D163" i="55" s="1"/>
  <c r="C128" i="48"/>
  <c r="C674" i="48"/>
  <c r="D306" i="49" l="1"/>
  <c r="D1137" i="48"/>
  <c r="D1425" i="47"/>
  <c r="F1420" i="50"/>
  <c r="D674" i="48"/>
  <c r="C1121" i="48"/>
  <c r="D1121" i="48" s="1"/>
  <c r="E1130" i="48" s="1"/>
  <c r="D128" i="48"/>
  <c r="E1135" i="48" s="1"/>
  <c r="F1425" i="47"/>
  <c r="C470" i="55"/>
  <c r="D470" i="55" s="1"/>
  <c r="C1122" i="48" l="1"/>
  <c r="D1122" i="48" s="1"/>
  <c r="F1131" i="48"/>
  <c r="C588" i="55"/>
  <c r="D588" i="55" s="1"/>
  <c r="C630" i="55"/>
  <c r="D630" i="55" s="1"/>
  <c r="D1140" i="55" s="1"/>
  <c r="F1135" i="48" l="1"/>
  <c r="F1130" i="48"/>
  <c r="F1134" i="48"/>
  <c r="F1136" i="48"/>
  <c r="F1132" i="48"/>
  <c r="F1133" i="48"/>
  <c r="C636" i="55"/>
  <c r="C669" i="55"/>
  <c r="C745" i="55" l="1"/>
  <c r="D669" i="55"/>
  <c r="D1143" i="55" s="1"/>
  <c r="C657" i="55"/>
  <c r="D657" i="55" s="1"/>
  <c r="D1142" i="55" s="1"/>
  <c r="D636" i="55"/>
  <c r="D1144" i="55" s="1"/>
  <c r="C1126" i="55" l="1"/>
  <c r="D745" i="55"/>
  <c r="D1137" i="55" s="1"/>
  <c r="C1127" i="55" l="1"/>
  <c r="D1127" i="55" s="1"/>
  <c r="D1126" i="55"/>
  <c r="D1134" i="55" s="1"/>
</calcChain>
</file>

<file path=xl/sharedStrings.xml><?xml version="1.0" encoding="utf-8"?>
<sst xmlns="http://schemas.openxmlformats.org/spreadsheetml/2006/main" count="20588" uniqueCount="1653">
  <si>
    <t>EnCP</t>
  </si>
  <si>
    <t>OEAP</t>
  </si>
  <si>
    <t>AGUAS DE CASTILLA LA MANCHA</t>
  </si>
  <si>
    <t>Otras</t>
  </si>
  <si>
    <t>GESTION AMBIENTAL</t>
  </si>
  <si>
    <t>Abierto</t>
  </si>
  <si>
    <t>Oferta más ventajosa</t>
  </si>
  <si>
    <t>GESTION DE INFRAESTRUCTURAS CLM S.A.</t>
  </si>
  <si>
    <t>TELEVISION AUTONOMICA CLM</t>
  </si>
  <si>
    <t>UNIVERSIDAD DE CASTILLA LA MANCHA</t>
  </si>
  <si>
    <t>Precio mas ventajoso</t>
  </si>
  <si>
    <t>INSTITUTO DE SISTEMAS FOTOVOLTAICOS S.A.</t>
  </si>
  <si>
    <t>JCCM</t>
  </si>
  <si>
    <t>CONSEJO CONSULTIVO</t>
  </si>
  <si>
    <t>Suministros</t>
  </si>
  <si>
    <t>Servicios</t>
  </si>
  <si>
    <t>PRESIDENCIA DE LA JUNTA</t>
  </si>
  <si>
    <t>DIRECCIÓN GENERAL DE COMUNICACIÓN</t>
  </si>
  <si>
    <t>SERVICIOS CENTRALES</t>
  </si>
  <si>
    <t>DELEGACIÓN DE ALBACETE</t>
  </si>
  <si>
    <t>DELEGACIÓN DE CIUDAD REAL</t>
  </si>
  <si>
    <t>SECRETARÍA GENERAL DE PRESIDENCIA</t>
  </si>
  <si>
    <t>D.G. DE PROTECCIÓN CIUDADANA</t>
  </si>
  <si>
    <t>HACIENDA Y ADMINISTRACIONES PÚBLICAS</t>
  </si>
  <si>
    <t>SECRETARÍA GENERAL</t>
  </si>
  <si>
    <t>DELEGACIÓN DE TOLEDO</t>
  </si>
  <si>
    <t>INTERVENCIÓN GENERAL</t>
  </si>
  <si>
    <t>1502CU00</t>
  </si>
  <si>
    <t>DELEGACIÓN DE CUENCA</t>
  </si>
  <si>
    <t>Obras</t>
  </si>
  <si>
    <t>1502GU00</t>
  </si>
  <si>
    <t>DELEGACIÓN DE GUADALAJARA</t>
  </si>
  <si>
    <t>1502CR00</t>
  </si>
  <si>
    <t>FOMENTO</t>
  </si>
  <si>
    <t>D.G. CARRETERAS Y TRANSPORTES</t>
  </si>
  <si>
    <t>1702GU00</t>
  </si>
  <si>
    <t>DG DE TELECOMUNICAC Y NUEVAS TECNOLOGÍAS</t>
  </si>
  <si>
    <t>1703CR00</t>
  </si>
  <si>
    <t>1703GU00</t>
  </si>
  <si>
    <t>1703AB00</t>
  </si>
  <si>
    <t>1703TO00</t>
  </si>
  <si>
    <t>Gestión de servicio público</t>
  </si>
  <si>
    <t>Directo</t>
  </si>
  <si>
    <t>1703CU00</t>
  </si>
  <si>
    <t>EDUCACIÓN, CULTURA Y DEPORTES</t>
  </si>
  <si>
    <t>Administrativos especiales</t>
  </si>
  <si>
    <t>Múltiples criterios</t>
  </si>
  <si>
    <t>DIRECCIÓN GENERAL DE JUVENTUD Y DEPORTES</t>
  </si>
  <si>
    <t>MUSEO DE PALEONTOLOGÍA</t>
  </si>
  <si>
    <t>1808GU40</t>
  </si>
  <si>
    <t>BIBLIOTECA DE GUADALAJARA</t>
  </si>
  <si>
    <t>1802CU00</t>
  </si>
  <si>
    <t>VICECONSEJERÍA DE CULTURA</t>
  </si>
  <si>
    <t>MUSEO DE LAS CIENCIAS</t>
  </si>
  <si>
    <t>Privado</t>
  </si>
  <si>
    <t>BIBLIOTECA REGIONAL DE CASTILLA-LA MANCH</t>
  </si>
  <si>
    <t>1802TO00</t>
  </si>
  <si>
    <t>ECONOMÍA, EMPRESAS Y EMPLEO</t>
  </si>
  <si>
    <t>D.G. TURISMO, COMERCIO Y ARTESANÍA</t>
  </si>
  <si>
    <t>1902GU00</t>
  </si>
  <si>
    <t>DELEGACIÓN GUADALAJARA</t>
  </si>
  <si>
    <t>1902TO00</t>
  </si>
  <si>
    <t>DELEGACIÓN TOLEDO</t>
  </si>
  <si>
    <t>D.G. TRABAJO, FORMACIÓN Y SEG. LABORAL</t>
  </si>
  <si>
    <t>1902CR00</t>
  </si>
  <si>
    <t>DELEGACIÓN CIUDAD REAL</t>
  </si>
  <si>
    <t>1902AB00</t>
  </si>
  <si>
    <t>DELEGACIÓN ALBACETE</t>
  </si>
  <si>
    <t>AGRICULTURA, M. A. Y DESARROLLO RURAL</t>
  </si>
  <si>
    <t>D.G. POLÍTICA FORESTAL Y ESPACIOS NAT.</t>
  </si>
  <si>
    <t>2102CR00</t>
  </si>
  <si>
    <t>2102CU00</t>
  </si>
  <si>
    <t>2102TO00</t>
  </si>
  <si>
    <t>2102AB00</t>
  </si>
  <si>
    <t>DELEGACION DE ALBACETE</t>
  </si>
  <si>
    <t>2102GU00</t>
  </si>
  <si>
    <t>BIENESTAR SOCIAL</t>
  </si>
  <si>
    <t>2702TO00</t>
  </si>
  <si>
    <t>2704TO00</t>
  </si>
  <si>
    <t>2704AB00</t>
  </si>
  <si>
    <t>2704GU00</t>
  </si>
  <si>
    <t>2704GU41</t>
  </si>
  <si>
    <t>CENTRO OCUP-TALLER LA ENCINAS CABANILLAS</t>
  </si>
  <si>
    <t>2704GU44</t>
  </si>
  <si>
    <t>CENTRO OCUP-RESIDENCIA N.S.SALUD GUADALA</t>
  </si>
  <si>
    <t>C.T.D. EL ALBA - TOLEDO</t>
  </si>
  <si>
    <t>2702CR00</t>
  </si>
  <si>
    <t>2702AB00</t>
  </si>
  <si>
    <t>2702CU00</t>
  </si>
  <si>
    <t>2702GU00</t>
  </si>
  <si>
    <t>2704AB72</t>
  </si>
  <si>
    <t>RESIDENCIA MIXTA Pº CUBA DE ALBACETE</t>
  </si>
  <si>
    <t>2704CR41</t>
  </si>
  <si>
    <t>COMPL.RESID.MINUSV.PSIQUICOS GUADIANA II</t>
  </si>
  <si>
    <t>OOAA</t>
  </si>
  <si>
    <t>IRIAF</t>
  </si>
  <si>
    <t>INSTITUTO DE PROMOCIÓN EXTERIOR</t>
  </si>
  <si>
    <t>INSTITUTO DE PROMOCIÓN EXTERIOR DE CLM</t>
  </si>
  <si>
    <t>SCM2</t>
  </si>
  <si>
    <t>SERVICIO DE SALUD DE CASTILLA-LA MANCHA</t>
  </si>
  <si>
    <t>GERENCIA INSPECCIÓN SERVICIOS SANITARIOS</t>
  </si>
  <si>
    <t>GERENCIA DE AT. INTEGRADA DE MANZANARES</t>
  </si>
  <si>
    <t>GERENCIA DE AT. INTEGRADA DE TALAVERA</t>
  </si>
  <si>
    <t>GERENCIA DE ATENCION PRIMARIA TOLEDO</t>
  </si>
  <si>
    <t>GERENCIA DE ATENCIÓN INTEGRADA DE CUENCA</t>
  </si>
  <si>
    <t>GERENCIA DE AT. INTEGRADA DE CIUDAD REAL</t>
  </si>
  <si>
    <t>COMPLEJO HOSPITALARIO DE TOLEDO</t>
  </si>
  <si>
    <t>SECRETARIA GENERAL</t>
  </si>
  <si>
    <t>GERENCIA DE ATENCIÓN INTEGRADA DE HELLÍN</t>
  </si>
  <si>
    <t>GERENCIA DE AT. INTEGRADA DE ALMANSA</t>
  </si>
  <si>
    <t>HOSPITAL DE PARAPLEJICOS</t>
  </si>
  <si>
    <t>COMPLEJO HOSPITALARIO DE ALBACETE</t>
  </si>
  <si>
    <t>GERENCIA DE AT. INTEGRADA MANCHA CENTRO</t>
  </si>
  <si>
    <t>GERENCIA DE AT. INTEGRADA DE VALDEPEÑAS</t>
  </si>
  <si>
    <t>GERENCIA DE AT. INTEGRADA VILLARROBLEDO</t>
  </si>
  <si>
    <t>DIRECCION-GERENCIA</t>
  </si>
  <si>
    <t>GERENCIA DE AT. INTEGRADA DE GUADALAJARA</t>
  </si>
  <si>
    <t>GERENCIA AT. INTEGRADA DE PUERTOLLANO</t>
  </si>
  <si>
    <t>Negociado sin publicidad</t>
  </si>
  <si>
    <t>Negociado con publicidad</t>
  </si>
  <si>
    <t>Consultoría y Asistencia</t>
  </si>
  <si>
    <t>Concurso</t>
  </si>
  <si>
    <t>INSTITUTO DE LA MUJER</t>
  </si>
  <si>
    <t>OBJETO DEL CONTRATO</t>
  </si>
  <si>
    <t>IL</t>
  </si>
  <si>
    <t>IA</t>
  </si>
  <si>
    <t>CONTADOR</t>
  </si>
  <si>
    <t>TOTAL</t>
  </si>
  <si>
    <t xml:space="preserve">SECTOR PÚBLICO </t>
  </si>
  <si>
    <t>Numero Contratos</t>
  </si>
  <si>
    <t>% sobre el total de contratos formalizados</t>
  </si>
  <si>
    <t>Universidad de CLM</t>
  </si>
  <si>
    <t>Carácter de los contratos</t>
  </si>
  <si>
    <t>Tipos contractuales</t>
  </si>
  <si>
    <t>Nº Contratos</t>
  </si>
  <si>
    <t>% sobre el total del importe de adjudicación</t>
  </si>
  <si>
    <t>Contratos Administrativos</t>
  </si>
  <si>
    <t>Gestión Servicios Públicos</t>
  </si>
  <si>
    <t>Concesión Obra Pública</t>
  </si>
  <si>
    <t>Administrativos Especiales</t>
  </si>
  <si>
    <t>Contratos Privados</t>
  </si>
  <si>
    <t>Privados</t>
  </si>
  <si>
    <t>Procedimiento de adjudicación</t>
  </si>
  <si>
    <t xml:space="preserve">Número Contratos </t>
  </si>
  <si>
    <t>Negociado con Publicidad</t>
  </si>
  <si>
    <t>Negociado sin Publicidad</t>
  </si>
  <si>
    <t>Total</t>
  </si>
  <si>
    <t>Secciones Presupuestarias</t>
  </si>
  <si>
    <t>Consejo Consultivo</t>
  </si>
  <si>
    <t>Hacienda y Administraciones Públicas</t>
  </si>
  <si>
    <t>Fomento</t>
  </si>
  <si>
    <t>Educación, Cultura y Deportes</t>
  </si>
  <si>
    <t>Agricultura, Medio Ambiente y Desarrollo Rural</t>
  </si>
  <si>
    <t>Servicio de Salud de Castilla la Mancha</t>
  </si>
  <si>
    <t>Instituto de la Mujer</t>
  </si>
  <si>
    <t>Agencia del Agua</t>
  </si>
  <si>
    <t>ENTES PÚBLICOS</t>
  </si>
  <si>
    <t>Insfraestructuras del Agua de Castilla La Mancha</t>
  </si>
  <si>
    <t>Fundación Sociosanitaria de Castilla La Mancha</t>
  </si>
  <si>
    <t>Gestión Ambiental de Castilla La Mancha</t>
  </si>
  <si>
    <t>Instituto de Sistemas Fotovoltaicos, S.A.</t>
  </si>
  <si>
    <t>Universidad de Castilla La Mancha</t>
  </si>
  <si>
    <t>Gestión de Infraestructuras de Castilla La Mancha</t>
  </si>
  <si>
    <t>Presupuesto Licitación</t>
  </si>
  <si>
    <t>Baja Total</t>
  </si>
  <si>
    <t>Porcentaje Baja</t>
  </si>
  <si>
    <t>Economía, Empresas y Empleo</t>
  </si>
  <si>
    <t>MANTENIMIENTO</t>
  </si>
  <si>
    <t>LIMPIEZA</t>
  </si>
  <si>
    <t>COMBUSTIBLE</t>
  </si>
  <si>
    <t>CÁNULAS, TUBOS LARÍNGEOS Y TRAQUEALES</t>
  </si>
  <si>
    <t>MATERIAL DE PROTECCIÓN E HIGIENE</t>
  </si>
  <si>
    <t>MATERIAL FUNGIBLE DE INFUSIÓN Y PRESIÓN VENOSA</t>
  </si>
  <si>
    <t>ACUERDOS MARCO</t>
  </si>
  <si>
    <t>SANIDAD</t>
  </si>
  <si>
    <t>Sanidad</t>
  </si>
  <si>
    <t>Bienestar Social</t>
  </si>
  <si>
    <t>SECCIONES PRESUPUESTARIAS</t>
  </si>
  <si>
    <t>Importe *</t>
  </si>
  <si>
    <t>Sis. Contratación Centralizada Estatal</t>
  </si>
  <si>
    <t>JCCM y OOAA</t>
  </si>
  <si>
    <t>Radio Televisión de Castilla La Mancha</t>
  </si>
  <si>
    <t xml:space="preserve">Consultoría y Asistencia </t>
  </si>
  <si>
    <t>Presidencia</t>
  </si>
  <si>
    <t>Sección</t>
  </si>
  <si>
    <t>Centro gestor</t>
  </si>
  <si>
    <t>Descripción centro gestor</t>
  </si>
  <si>
    <t>tipo contrato</t>
  </si>
  <si>
    <t>Forma de adjudicación</t>
  </si>
  <si>
    <t>DERIVADO ACUERDO MARCO</t>
  </si>
  <si>
    <t>1808CR71</t>
  </si>
  <si>
    <t>MUSEO DE LA MERCED-CIUDAD REAL</t>
  </si>
  <si>
    <t>1808CR60</t>
  </si>
  <si>
    <t>ARCHIVO DE CIUDAD REAL</t>
  </si>
  <si>
    <t>1808CR40</t>
  </si>
  <si>
    <t>BIBLIOTECA DE CIUDAD REAL</t>
  </si>
  <si>
    <t>1802AB00</t>
  </si>
  <si>
    <t>D.G. POLÍTICA FIN., TES. Y FONDOS COM.</t>
  </si>
  <si>
    <t>2704TO51</t>
  </si>
  <si>
    <t>CENTRO DE MAYORES DE OROPESA</t>
  </si>
  <si>
    <t>2606TO01</t>
  </si>
  <si>
    <t>2609GU01</t>
  </si>
  <si>
    <t>U.R.R. ALCOHETE</t>
  </si>
  <si>
    <t>1502AB00</t>
  </si>
  <si>
    <t>2602GU00</t>
  </si>
  <si>
    <t>DELEG. GUADALAJARA</t>
  </si>
  <si>
    <t>D.G. IND. AGROALIMENTARIAS Y COOP.</t>
  </si>
  <si>
    <t>2602CR00</t>
  </si>
  <si>
    <t>DELEG. CIUDAD REAL</t>
  </si>
  <si>
    <t>VICECONSEJERÍA DE EMPLEO Y R. LABORALES</t>
  </si>
  <si>
    <t>1802CR00</t>
  </si>
  <si>
    <t>2602AB00</t>
  </si>
  <si>
    <t>DELEG. ALBACETE</t>
  </si>
  <si>
    <t>ELIMINACIÓN DE MALEZA EN LA RED DE CARRETERAS DE LA JCCM MEDIANTE EMPLEO DE TRATAMIENTO HERBICIDA-PNSP</t>
  </si>
  <si>
    <t>1702AB00</t>
  </si>
  <si>
    <t>2602CU00</t>
  </si>
  <si>
    <t>DELEG. CUENCA</t>
  </si>
  <si>
    <t>2110CU00</t>
  </si>
  <si>
    <t>2602TO00</t>
  </si>
  <si>
    <t>DELEG. TOLEDO</t>
  </si>
  <si>
    <t>201802TO16OBR000001 CONSOLIDACIÓN DE LA OBRA DE REMODELACIÓN INTEGRAL DEL IES "ALFONSO VIII" EN CUENCA</t>
  </si>
  <si>
    <t>D.G. DE FUNCIÓN PÚBLICA</t>
  </si>
  <si>
    <t>D.G. PLAN. TERRITORIAL Y SOSTENIBILIDAD</t>
  </si>
  <si>
    <t>1502CR01</t>
  </si>
  <si>
    <t>DELGACIÓN DE LA JCCM EN CIUDAD REAL</t>
  </si>
  <si>
    <t>2606TO00</t>
  </si>
  <si>
    <t>JUSTIFICACION Y CONTROL DE SUBVENCIONES CONCEDIDAS POR LA D.G. DE TRABAJO, FORMACIÓN Y SEGURIDAD LABORAL</t>
  </si>
  <si>
    <t>1802GU00</t>
  </si>
  <si>
    <t>FUNDACIÓN SOCIOSANITARIA C-LM</t>
  </si>
  <si>
    <t>RADIO TELEVISION DE CLM</t>
  </si>
  <si>
    <t>DIRECCION GENERAL DE RECURSOS HUMANOS</t>
  </si>
  <si>
    <t>G URGENC., EMERG. Y TRANSPORTE SANITARIO</t>
  </si>
  <si>
    <t>CONTRATO DERIVADO DE SUMINISTRO DE MEDICAMENTOS EXP.61031200AB16SUM00001-CD</t>
  </si>
  <si>
    <t>Ejercicio 2016</t>
  </si>
  <si>
    <t>Consultoría y Asistencia (1)</t>
  </si>
  <si>
    <t>DIFERENCIA</t>
  </si>
  <si>
    <t>PORCENTAJE</t>
  </si>
  <si>
    <t>SESCAM</t>
  </si>
  <si>
    <t>MEDICAMENTOS</t>
  </si>
  <si>
    <t>MICROTUBOS, TUBOS EXTRACCIÓN SANGRE Y MATERIAL RECOGIDA DE ORINA</t>
  </si>
  <si>
    <t>STENTS PERIFÉRICOS</t>
  </si>
  <si>
    <t>IMPLANTES OTORRINOLARINGOLOGÍA</t>
  </si>
  <si>
    <t>Fundación Impulsa de Castilla La Mancha</t>
  </si>
  <si>
    <t>Instituto de Promoción Exterior</t>
  </si>
  <si>
    <t>Otros</t>
  </si>
  <si>
    <t>CTO.</t>
  </si>
  <si>
    <t>A.CTO</t>
  </si>
  <si>
    <t>AÑO</t>
  </si>
  <si>
    <t>CONTRATO DERIVADO AM HOMOLOGACIÓN SERVICIOS MANTENIMIENTO EDIFICIOS-SEDE CONSEJO CONSULTIVO-0401TO17SER0001</t>
  </si>
  <si>
    <t>CONTRATO DERIVADO AM HOMOLOGACIÓN SERVICIOS LIMPIEZA CONSEJO CONSULTIVO-TOLEDO-0401TO17SER002</t>
  </si>
  <si>
    <t>CONTRATO DERIVADO AM SUMINISTRO COMBUSTIBLE AUTOMOCIÓN VEHÍCULOS CONSEJO CONSULTIVO-TO-1502TO17SUM0019</t>
  </si>
  <si>
    <t>SERVICIOS DE NOTICIAS DE LA REGION PNSP</t>
  </si>
  <si>
    <t>SERVICIOS DE MEDICIÓN DE AUDIENCIA ON LINE PNSP</t>
  </si>
  <si>
    <t xml:space="preserve">SERVICIO DE NOTICIAS DE LA REGIÓN </t>
  </si>
  <si>
    <t>Gestión integral de servicios de la Sede de la Presidencia de la JCCM, sita en el Palacios de Fuensalida. Toledo.</t>
  </si>
  <si>
    <t>CONTRATO DERIVADO AM SUMINISTRO COMBUSTIBLE AUTOMOCIÓN VEHÍCULOS SSPP PRESIDENCIA-1104TO17SUM0372</t>
  </si>
  <si>
    <t>CONTRATO DERIVADO AM HOMOLOGACIÓN SERVICIOS MANTENIMIENTO EDIFICIOS PRESIDENCIA SSCC-INSTITUTO MUJER-1104TO16SER0319</t>
  </si>
  <si>
    <t>CONTRATO DERIVADO AM HOMOLOGACIÓN SERVICIO LIMPIEZA CRISTALE S COLEGIO DONCELLAS Y DELEGACIÓN JCCM-1104TO17SER00011</t>
  </si>
  <si>
    <t>CONTRATO DE SERVICIOS DE VIGILANCIA Y SEGURIDAD DE EDIFICIOS EXPTE 1501TO16SER0006-LOTE 1 EDIFICIOS TOLEDO</t>
  </si>
  <si>
    <t>CONTRATO DERIVADO AM SUMINISTRO COMBUSTIBLE VEHÍCULOS PRESIDENCIA-1502TO17SUM012</t>
  </si>
  <si>
    <t>CONTRATO DERIVADO AM HOMOLOGACIÓN SERVICIOS LIMPIEZA DELEGA CIÓN SERVICIOS JCCM EN TALAVERA-TO-1104TO17SER0212</t>
  </si>
  <si>
    <t>CONTRATO DERIVADO AM SUMINISTRO COMBUSTIBLE AUTOMOCIÓN VEHÍCULOS PRESIDENCIA-1502TO17SUM039</t>
  </si>
  <si>
    <t>Edición, diseño, maquetación, impresión y transporte de los cuestionarios de examen procesos selectivos</t>
  </si>
  <si>
    <t>SUM. UNIFORMIDAD ALUMNOS E.P.C. CLM, PERTENECIENTES A LOS CURSOS SELECTIVOS DE FORMACIÓN INICIAL Y ASCENSO PARA P.L.</t>
  </si>
  <si>
    <t>Mantenimiento de funcionalidades del vehículo de emergencias para Puesto de Mando Avanzado (P.M.A.) de la DGPC-PNSP</t>
  </si>
  <si>
    <t>SUMINISTRO Y SERVICIOS DE INTEGRACIÓN Y MANTENIMIENTO PARA EL SISTEMA E-CALL DE LLAMADAS DE EMERGENCIA-PNSP</t>
  </si>
  <si>
    <t>CONTRATO DERIVADO AM COMBUSTIBLE AUTOMOCIÓN VEHÍCULOS DG PROTECCIÓN CIUDADANA-1502TO17SUM0013</t>
  </si>
  <si>
    <t>CONTRATO DERIVADO AM HOMOLOGACIÓN SERVICIOS LIMPIEZA DG PROTECCIÓN CIUDADANA-1802TO17SER00144</t>
  </si>
  <si>
    <t>SUM.TIENDAS DE CAMPAÑA PRIMEROS AUXILIOS CON DESTINO A LOS MUNICIPIOS AGRUPACIÓN DE VOLUNTARIOS PROTECCIÓN CIVIL-PNSP</t>
  </si>
  <si>
    <t>MANTENIMIENTO HARDWARE AUXILIAR PLATAFORMA TECNOLÓGICA DE LA CENTRALITA TELEFÓNICA, DEL SERVIDOR INDUSTRIAL, 112</t>
  </si>
  <si>
    <t>SUMI. PRENDAS UNIFORMIDAD CON DESTINO A LOS MUNICIPIOS CON AGRUPACIÓN DE VOLUNTARIOS DE PROTECCION CIVIL DE CLM</t>
  </si>
  <si>
    <t>Suministro dotaciones material emergencias con destino a los municipios con agrupación voluntarios Protección Civil-PNSP</t>
  </si>
  <si>
    <t>SUM. REMOLQUES DE CARGA, CON DESTINO A LOS MUNICIPIOS CON AGRUPACIÓN DE VOLUNTARIOS DE PROTECCIÓN CIVIL DE CLM-PNSP</t>
  </si>
  <si>
    <t>SUM. BOMBAS ELECTR. PARA INUNDACIONES Y EQUIPOS ELECTRÓGENOS PORTÁTILES Y COMPLEM. PARA MUNICIPOS PROTECC.CIVIL-PNSP</t>
  </si>
  <si>
    <t>SUM. MÁQUINAS EXTENDEDORAS DE SAL, MUNICIPIOS CON AGRUPACION DE VOLUNTARIOS DE PROTECCIÓN CIVIL DE CLM-PNSP</t>
  </si>
  <si>
    <t>Servicio de Asesoramiento para el apoyo a la gestión, seguimiento y evaluación actuaciones cofinanciada FEDER-PNSP</t>
  </si>
  <si>
    <t>CONTRATO DERIVADO AM DE HOMOLOGACIÓN  SERVICIOS DE LIMPIEZA SSPP HACIENDA Y AAPP EN ALBACETE-1502AB17SER0001</t>
  </si>
  <si>
    <t>CONTRATO DERIVADO AM HOMOLOGACIÓN SERVICIOS MANTENIMIENTO SSPP Y DELEGACIÓN JUNTA EN ALBACETE-1500AB17SER0002</t>
  </si>
  <si>
    <t>CONTRATO DERIVADO DE AM HOMOLOGACIÓN SERVICIOS MANTENIMIENTO SEDE SSPP HACIENDA Y AAPP EN CIUDAD REAL-1502CR16SER0001</t>
  </si>
  <si>
    <t>CONTRATO DERIVADO AM HOMOLOGACIÓN SERVICIOS MANTENIMIENTO SSPP HACIENDA Y AAPP EN CIUDAD REAL-1502CR16SER004</t>
  </si>
  <si>
    <t>CONTRATO DERIVADO DE AM DE HOMOLOGACIÓN SERVICIOS MANTENI MIENTO EDIFICIOS SSPP HACIENDA Y AAPP EN CR-1500CR16SER002</t>
  </si>
  <si>
    <t>CONTRATO DE SERVICIOS DE VIGILANCIA Y SEGURIDAD DE EDIFICIOS EXPTE. 1501TO16SER0006-LOTE 2 EDFICIOS CIUDAD REAL</t>
  </si>
  <si>
    <t>CONTRATO DERIVADO AM HOMOLOGACIÓN SERVICIOS LIMPIEZA SSPP CIUDAD REAL-1500CR17SER002</t>
  </si>
  <si>
    <t>CONTRATO DERIVADO AM HOMOLOGACIÓN SERVICIOS LIMPIEZA  SSPP HACIENDA Y AAPP EN CUENCA-1502CU16SER002</t>
  </si>
  <si>
    <t>CONTRATO DERIVADO AM HOMOLOGACIÓN SERVICIOS MANTENIMIENTO SSPP HACIENDA Y AAPP EN CUENCA-1500CU17SER001</t>
  </si>
  <si>
    <t>CONTRATO DERIVADO AM HOMOLOGACIÓN SERVICIOS MANTENIMIENTO SSPP HACIENDA Y AAPP EN GUADALAJARA-1500GU17SER001</t>
  </si>
  <si>
    <t>CONTRATO DE SERVICIOS DE VIGILANCIA Y SEGURIDAD DE EDIFICIOS EXPTE. 1501TO16SER0006-LOTE 3 EDIFICIOS GUADALAJARA</t>
  </si>
  <si>
    <t>CONTRATO DERIVADO AM HOMOLOGACIÓN SERVICIOS LIMPIEZA DELEGA CIÓN JCCM, INSTITUTO MUJER Y SSPP HDA.(GU)-1500GU17SER002</t>
  </si>
  <si>
    <t>CONTRATO DERIVADO AM HOMOLOGACIÓN SERVICIOS MANTENIMIENTO EDIFICIOS SSPP DE LA JCCM EN CR-1104TO17SER0009</t>
  </si>
  <si>
    <t>Apoyo a IG en trabajos de certificación de cuentas de los fondos FEAGA/FEADER declaradas a la UE</t>
  </si>
  <si>
    <t>CONTRATO DERIVADO AM HOMOLOGACIÓN SERVICIOS MANTENIMIENTO SSCC HACIENDA Y AAPP-1502TO16SER0548</t>
  </si>
  <si>
    <t>CONTRATO DERIVADO AM HOMOLOGACIÓN SERVICIOS MANTENIMIENTO EDIFICIOS SSCC HACIENDA Y AAPP EN TOLEDO-1502TO16SER00547</t>
  </si>
  <si>
    <t>CONTRATO DERIVADO AM HOMOLOGACIÓN SERVICIOS MANTENIMIENTO SSCC HACIENDA Y AAPP-1502TO17SER002</t>
  </si>
  <si>
    <t>Seguro de automóviles y accidentes de conductores para la flota de la JCCM</t>
  </si>
  <si>
    <t>ADQUISICIÓN CENTRALIZADA MINISTERIO</t>
  </si>
  <si>
    <t>Adquisición vehículos tipo Berlina ADQUISICIÓN CENTRALIZADA MINISTERIO</t>
  </si>
  <si>
    <t>ESTUDIO Y ANÁLISIS DE LAS PROPUESTAS QUE SE FORMULEN EN LA NEGOCIACIÓN DEL NUEVO MODELO FINANCIACIÓN AUTONÓMICA-PNSP</t>
  </si>
  <si>
    <t>ADQUISICIÓN CENTRALIZADA DE 5 VEHÍCULOS TIPO BERLINA PEQUEÑA DE GASOLEO DE MAS DE 130CV</t>
  </si>
  <si>
    <t>Seguro colectivo Responsabilidad civil altos cargos y empleados JCCM y OOAA-PNSP</t>
  </si>
  <si>
    <t>CONTRATO DERIVADO AM HOMOLOGACIÓN SERVICIOS LIMPIEZA SSCC HACIENDA Y AAPP-1502TO17SER00131</t>
  </si>
  <si>
    <t>Seguro de Responsabilidad civil patrimonial de la JCCM 1502TO17SER0063CP</t>
  </si>
  <si>
    <t>Suministro para la Adquisición de 1 Vehículo tipo berlina pequeña de gasoleo de mas de 130 CV-ADQUISICIÓN CENTRALIZADA</t>
  </si>
  <si>
    <t>CONTRATO DERIVADO AM HOMOLOGACIÓN SERVICIOS LIMPIEZA EAR 1502TO17SER00151CD</t>
  </si>
  <si>
    <t>CONTRATO DERIVADO AM SUMINISTRO COMBUSTIBLE AUTOMOCIÓN VEHÍCULOS PARQUE MÓVIL SSCC HDA. Y AAPP-1502TO17SUM0042</t>
  </si>
  <si>
    <t>CV-GU-16-212 APOYO TÉCNICO DIRECCIÓN PROVINCIAL GUADALAJARA 1702TO16SER00025 CONTRATO SERVICIOS</t>
  </si>
  <si>
    <t>CV-CR-16-202 APOYO TÉCNICO DIRECCIÓN PROVINCIAL CIUDAD REAL 1702TO16SER00024 CONTRATO SERVICIOS</t>
  </si>
  <si>
    <t>CV-AB-16-195 APOYO TÉCNICO DIRECCIÓN PROVINCIAL ALBACETE 1702TO16SER00027 CONTRATO SERVICIO</t>
  </si>
  <si>
    <t>CV-CU-16-192 APOYO TÉCNICO DIRECCIÓN PROVINCIAL CUENCA 1702TO16SER00028 CONTRATO DE SERVICIOS</t>
  </si>
  <si>
    <t>CV-TO-16-244 APOYO TÉCNICO DIRECCIÓN PROVINCIAL TOLEDO 1702TO16SER00026 CONTRATO SERVICIOS</t>
  </si>
  <si>
    <t>CV-SP-16-204 APOYO TÉCNICO DIRECCIÓN GENERAL SUPERVISIÓN PROYECTOS EMISIÓN INFORMES EXPLOTACIÓN GESTIÓN RED CARRETERA</t>
  </si>
  <si>
    <t>1702TO15OBR00007 CR-CR-15-292 ACOND CENTROS TRABAJO SERVICIO PERIFÉRICO CONSEJERIA FOMENTO CIUDAD REAL</t>
  </si>
  <si>
    <t>CR-GU-16-254 APOYO OPERACIONES CONSERVACIÓN CARRETERAS MEDIOS PROPIOS GUADALAJARA 1701TO16SER00005</t>
  </si>
  <si>
    <t>CR-CU-16-333 MEDIO APOYO OPERACIONES CONSERVACIÓN CUENCA MEDIOS PROPIOS 1701TO16SER00004</t>
  </si>
  <si>
    <t>CR-AB-16-272 MEDIOS APOYO OPERACIONES CONSERVACIÓN CARRETERAS MEDIOS PROPIOS ALBACETE 1701TO16SER00002</t>
  </si>
  <si>
    <t>1702TO16SUM00028 COMPRA PAPEL TIMBRADO TARJETAS DIGITALES TRANSPORTE PARA EL AÑO 2017-PNSP</t>
  </si>
  <si>
    <t>1701TO16SER00006 CR-TO-16-320 APOYO OPERACIONES CONSERVACIÓN MEDIOS PROPIOS PROVINCIA TOLEDO</t>
  </si>
  <si>
    <t>1701TO16GSP00001 LOTE 9 SERVICIO TRANSPORTE ZONAS RURALES PUBLICO REGULAR VIAJEROS CASTILLA-LA MANCHA</t>
  </si>
  <si>
    <t>1701TO16GSP00001 LOTE 14 SERVICIO TRANSPORTE ZONAS RURALES PUBLICO REGULAR VIAJEROS CASTILLA- LA MANCHA</t>
  </si>
  <si>
    <t>1701TO16GSP00001 LOTE 13 SERVICIO TRANSPORTE ZONAS RURALES PUBLICO REGULAR VIAJEROS CASTILLA- LA MANCHA</t>
  </si>
  <si>
    <t>1701TO16GSP00001 LOTE 3 SERVICIO TRANSPORTE ZONAS RURALES PUBLICO REGULAR VIAJEROS CASTILLA- LA MANCHA</t>
  </si>
  <si>
    <t>1701TO16GSP00001 LOTE 2 SERVICIO TRANSPORTE ZONAS RURALES PUBLICO REGULAR VIAJEROS CASTILLA- LA MANCHA</t>
  </si>
  <si>
    <t>1701TO16GSP00001 LOTE 1 SERVICIO TRANSPORTE ZONAS RURALES PUBLICO REGULAR VIAJEROS CASTILLA- LA MANCHA</t>
  </si>
  <si>
    <t>1701TO16GSP00001 LOTE 6 SERVICIO TRANSPORTE ZONAS RURALES PUBLICO REGULAR VIAJEROS CASTILLA- LA MANCHA</t>
  </si>
  <si>
    <t>1701TO16GSP00001 LOTE 4 SERVICIO TRANSPORTES ZONAS RURALES PUBLICO REGULAR VIAJEROS CASTILLA-LA MANCHA</t>
  </si>
  <si>
    <t>1701TO16GSP00001 LOTE 10 SERVICIO TRANSPORTE ZONAS RURALES PUBLICO REGULAR VIAJEROS CASTILLA-LA MANCHA</t>
  </si>
  <si>
    <t>1701TO16GSP00001 LOTE 11 SERVICIO TRANSPORTE ZONAS RURALES PUBLICO REGULAR VIAJEROS CASTILLA-LA MANCHA</t>
  </si>
  <si>
    <t>1701TO16GSP00001 LOTE 7 SERVICIO TRANSPORTE ZONAS RURALES PUBLICO REGULAR VIAJEROS CASTILLA- LA MANCHA</t>
  </si>
  <si>
    <t>1701TO16GSP00001 LOTE 8 SERVICIO TRANSPORTE ZONAS RURALES PUBLICO REGULAR VIAJEROS CASTILLA- LA MANCHA</t>
  </si>
  <si>
    <t>1702TO17SER00026 CV-SP-17-209 MAPAS ESTRATÉGICOS RUIDO (MER) PLANES DE ACCIÓN (PAR) CARRETERAS DEPENDIENTES JCCM-PNSP</t>
  </si>
  <si>
    <t>1701TO16GSP00001 LOTE 15 SERVICIO TRANSPORTES ZONAS RURALES PUBLICO REGULAR VIAJEROS CASTILLA-LA MANCHA</t>
  </si>
  <si>
    <t>1701TO16GSP00001 LOTE 16 SERVICIO TRANSPORTES ZONAS RURALES PUBLICO REGULAR VIAJEROS CASTILLA-LA MANCHA</t>
  </si>
  <si>
    <t>1701TO16GSP00001 LOTE 18 SERVICIO TRANSPORTES ZONAS RURALES PUBLICO REGULAR VIAJEROS CASTILLA-LA MANCHA</t>
  </si>
  <si>
    <t>1701TO16GSP00001 LOTE 17 SERVICIO TRANSPORTE ZONAS RURALES PUBLICO REGULAR VIAJEROS CASTILLA- LA MANCHA</t>
  </si>
  <si>
    <t>1701TO16GSP00001 LOTE 12 SERVICIO TRANSPORTE ZONAS RURALES PUBLICO REGULAR VIAJEROS CASTILLA- LA MANCHA</t>
  </si>
  <si>
    <t>1702TO16SUM00025 ADQUISICIÓN 2 UNIDADES MÓVILES INSPECCIONES EN MATERIA DE TRANSPORTES CASTILLA-LA MANCHA</t>
  </si>
  <si>
    <t>CR-TO-16-321 SEÑALIZACION HORIZONTAL EN CARRETERAS AUTONOMIC DE LA PROVINCIA DE TOLEDO</t>
  </si>
  <si>
    <t>CR-CU-16-344 SEÑALIZACION HORIZONTAL DE CARRETERAS DE LA RED AUTONOMICA EN LA PROVINCIA DE CUENCA</t>
  </si>
  <si>
    <t>M-78 ADQUISICIÓN CENTRALIZADA MINISTERIO 27 FURGONETAS EXPLOTACIÓN, CONSERVACIÓN MTO. CARRETERAS DG CARRETERAS</t>
  </si>
  <si>
    <t>CR-TO-17-326 PROY CONST ACONDICIONAMIENTO TRAVESIA ESCALONA GLORIETA PK 0,340 CARRETERA CM-5005 TOLEDO-PNSP</t>
  </si>
  <si>
    <t>1702TO17OBR00003 CR-CR-17-296 SEÑALIZACION HORIZONTAL CM-45 VARIAS CARRETERAS CIUDAD-REAL</t>
  </si>
  <si>
    <t>1701TO17OBR00003 CN-CR-17-204 ACOND MEJ ACCESOS CM-420 ALCAZAR DE SAN JUAN- MANZANARES PK.12,000 A PK.23,650</t>
  </si>
  <si>
    <t>1702TO17SER00033 2017/003228 CONTROL ANÁLISIS DOC TACOGRAFO DISCOS ANÁLOGICOS REGISTROS DIGITALES TIEMPOS CONDUCCIÓN CLM</t>
  </si>
  <si>
    <t>SUMINISTRO DE FUNDENTES CARRETERAS CLM- LOTE 3- CUENCA 1702TOSUM0012 (CR-SP-17-034).</t>
  </si>
  <si>
    <t>SUMINISTRO DE FUNDENTES CARRETERAS CLM - LOTE 4 -GUADALAJARA 1702TOSUM0012 (CR-SP-17-034).</t>
  </si>
  <si>
    <t>SUMINISTRO DE FUNDENTES DE CARRETERAS CLM - LOTE 5 - TOLEDO 1702TOSUM0012 (CR-SP-17-034).</t>
  </si>
  <si>
    <t>SUMINISTRO DE FUNDENTES CARRETERAS CLM - LOTE 1 ALBACETE 1702TOSUM00012 (CR-SP-17-034)</t>
  </si>
  <si>
    <t>SUMINISTRO FUNDENTES CARRETERAS CLM LOTE 2 - CIUDAD REAL 1702TOSUM0012 (CR-SP-17-034).</t>
  </si>
  <si>
    <t>CV-SP-17-211 REDACCIÓN PLAN SEGURIDAD VIAL RED CARRETERAS TITULARIDAD JUNTA COMUNIDADES CASTILLA-LA MANCHA</t>
  </si>
  <si>
    <t>MOD 1701TO15OBR00002 CN-GU-15-153 ACONDICIONAMIENTO CM-2101 Tramo: Peñalen - interseccion carretera CM-210 (Guadalajara)</t>
  </si>
  <si>
    <t>MOD 1701TO15OBR00004 CR-TO-14-314 ENSANCHE REFUERZO CM-3130 PK 13+400-28+300. Tramo: Quero a Miguel Esteban (Toledo)</t>
  </si>
  <si>
    <t>1702TO16SUM00023 ADQUISICIÓN MANTENIMIENTO ARCGIS ENTORNO TECNOLÓGICO JCCM-PNSP</t>
  </si>
  <si>
    <t>CONTRATO DERIVADO AM HOMOLOGACIÓN SERVICIOS MANTENIMIENTO EDIFICIOS SSPP DE FOMENTO EN ALBACETE-1702TO16SER0053</t>
  </si>
  <si>
    <t>CONTRATO DERIVADO AM HOMOLOGACIÓN SERVICIOS MANTENIMIENTO SSPP DE FOMENTO EN ALBACETE-1700AB17SER0003</t>
  </si>
  <si>
    <t>CONTRATO DERIVADO AM HOMOLOGACIÓN SERVICIOS MANTENIMIENTO SSPP FOMENTO EN ALBACETE-1700AB17SER0002</t>
  </si>
  <si>
    <t>1700AB17SUM00002 SUMINISTRO ROPA TRABAJO EQUIPOS PROTECCIÓN PERSONAL LABORAL DIR PROV CONS FOMENTO-AB-PNSP</t>
  </si>
  <si>
    <t>CONTRATO DERIVADO AM HOMOLOGACIÓN SERVICIOS LIMPIEZA SSPP FOMENTO EN ALBACETE-1702TO17SER037</t>
  </si>
  <si>
    <t>CONTRATO DERIVADO AM SUMINISTRO COMBUSTIBLE AUTOMOCIÓN VEHÍCULOS SSPP FOMENTO EN ALBACETE-1502TO17SUM020</t>
  </si>
  <si>
    <t>CONTRATO DERIVADO AM SUMINISTRO COMBUSTIBLE AUTOMOCIÓN VEHÍCULOS SSPP FOMENTO AB-1502TO17SUM032</t>
  </si>
  <si>
    <t>1702CR00</t>
  </si>
  <si>
    <t>CONTRATO DERIVADO DEL AM DE HOMOLOGACIÓN SERVICIOS LIMPIEZA SSPP FOMENTO CIUDAD REAL-1700CR16SER0194</t>
  </si>
  <si>
    <t>CONTRATO DERIVADO AM HOMOLOGACIÓN SERVICIOS MANTENIMIENTO EDIFICIOS SSPP FOMENTO EN CR-1700CR17SER0002</t>
  </si>
  <si>
    <t>SERV MANT-ELIMINACION DE MALEZA EN CARRETERAS CR MEDIANTE EMPLEO TRATAMIENTO HERBICIDA Y SEGADO MECANICO-PNSP</t>
  </si>
  <si>
    <t>SUMINISTRO ROPA TRABAJO Y EPI's PERS LABORAL  SERV CARRETERA DIRECCIÓN PROVINCIAL DE FOMENTO EN CIUDAD REAL-PNSP</t>
  </si>
  <si>
    <t>CONTRATO DERIVADO AM SUMINISTRO COMBUSTIBLE AUTOMOCIÓN VEHÍCULOS SSPP FOMENTO EN CIUDAD REAL-1502TO17SUM025</t>
  </si>
  <si>
    <t>CONTRATO DERIVADO AM SUMINISTRO COMBUSTIBLE AUTOMOCIÓN VEHÍCULOS SSPP FOMENTO CR-1502TO17SUM033</t>
  </si>
  <si>
    <t>1702CU00</t>
  </si>
  <si>
    <t>CONTRATO DERIVADO AM HOMOLOGACIÓN SERVICIOS MANTENIMIENTO SSPP DE FOMENTO EN CUENCA-1700CU17SER002</t>
  </si>
  <si>
    <t>CONTRATO DERIVADO AM HOMOLOGACIÓN SERVICIOS MANTENIMIENTO SSPP DE FOMENTO EN CUENCA-1700CU17SER004</t>
  </si>
  <si>
    <t>CONTRATO DERIVADO AM HOMOLOGACIÓN SERVICIOS MANTENIMIENTO SSPP FOMENTO EN CUENCA-1700CU17SER005</t>
  </si>
  <si>
    <t>CONTRATO DERIVADO AM SUMINISTRO COMBUSTIBLE AUTOMOCIÓN VEHÍCULOS SSPP FOMENTO EN CUENCA-1502TO17SUM027</t>
  </si>
  <si>
    <t>CONTRATO DERIVADO AM SUMINISTRO COMBUSTIBLE AUTOMOCIÓN VEHÍCULOS SSPP FOMENTO CU-1502TO17SUM038</t>
  </si>
  <si>
    <t>CONTRATO DERIVADO AM HOMOLOGACIÓN SERVICIOS MANTENIMIENTO SSPP DE FOMENTO EN GUADALAJARA-1700GU17SER0009</t>
  </si>
  <si>
    <t>TRATAMIENTO DE MARGENES Y CUNETAS CARRETERAS ZONA I PNSP</t>
  </si>
  <si>
    <t>SUMINISTRO DE VESTUARIO DE PERSONAL LABORAL CARRETERAS PNSP</t>
  </si>
  <si>
    <t>CONTRATO DERIVADO AM SUMINISTRO COMBUSTIBLE AUTOMOCIÓN VEHÍCULOS SSPP FOMENTO EN GUADALAJARA-1502TO17SUM026</t>
  </si>
  <si>
    <t>CONTRATO DERIVADO AM SUMINISTRO COMBUSTIBLE AUTOMOCIÓN VEHÍCULOS SSPP FOMENTO GU-1502TO17SUM034</t>
  </si>
  <si>
    <t>ELIMINACION DE MALEZA EN CTRAS. JCCM TOLEDO PNSP</t>
  </si>
  <si>
    <t>SUMINISTRO VESTUARIO DEL PERSONAL LABORAL DEL SERVICIO DE CARRETERAS DE LOS SSPP FOMENTO-PNSP</t>
  </si>
  <si>
    <t>CONTRATO DERIVADO AM HOMOLOGACIÓN SERVICIOS LIMPIEZA LABORA TORIO VESTUARIO OCAÑA Y LOS YÉBENES (TO)-1700TO17SER0010</t>
  </si>
  <si>
    <t>CONTRATO DERIVADO AM SUMINISTRO COMBUSTIBLE AUTOMOCIÓN VEHÍCULOS SSPP FOMENTO EN TOLEDO-1502TO17SUM030</t>
  </si>
  <si>
    <t>CONTRATO DERIVADO AM SUMINISTRO COMBUSTIBLE AUTOMOCIÓN VEHÍCULOS SSPP FOMENTO TO-1502TO17SUM035</t>
  </si>
  <si>
    <t>ADQUISICION DE LICENCIAS DE SOFTWARE DE QLIKVIEW 1702TO16SER00047-PNSP</t>
  </si>
  <si>
    <t>Renovación licencias Absysnet y servicio asistencia técnica para uso en la Red de Bibliotecas de CLM-PNSP</t>
  </si>
  <si>
    <t>SOPORTE DE LA ADMINISTRACIÓN DE LOS SISTEMAS SAP DE LA JCCM</t>
  </si>
  <si>
    <t>1701TO16SUM00002 2016/010041 SERVICIO SOPORTE SISTEMAS SAP DE JUNTA DE COMUNIDADES CASTILLA-LA MANCHA-PNSP</t>
  </si>
  <si>
    <t>1702TO16SER00037 2016/001873 CERTIFICACIÓN ELECTRÓNICA REQUERIDOS ADMINISTRACIÓN JCCM</t>
  </si>
  <si>
    <t>Servicios de asistencia técnica requerida por los Centros Bibliotecarios adheridos a la Red de Bibliotecas de CLM</t>
  </si>
  <si>
    <t>MANT. Y DESAR. NUEVAS FUNCIONALIDADES DE LA PLATAFORMA CESAR DE LA JCCM-1701TO16SER00009</t>
  </si>
  <si>
    <t>1702TO16SER00043 2016/4075 MANTENIMIENTO SOPORTE SERVIDORES ALMACENAMIENTO DATOS EQUIPAMIENTO ASOCIADO</t>
  </si>
  <si>
    <t>Mantenimiento licencias SAS del sistema de inform. estadist. de la Oicina de Transparencia y Buen Gobierno de JCCM-PNSP</t>
  </si>
  <si>
    <t>1702RO17SER00028 2017/001209 AUDITORIA REVISIÓN DOCUMENTACIO TECNICO-ECONÓMICA JUSTIFICATIVA SUBVENCIONES DG TNT-PNSP</t>
  </si>
  <si>
    <t>1702TO17SER00031 SERVICIO MANTENIMIENTO DEL PROGRAMA ELIZA-PNSP</t>
  </si>
  <si>
    <t>Servicio de comunicaciones digitales móviles de emergencia y seguridad en CLM - expte 1701TO16SER00010</t>
  </si>
  <si>
    <t>2017/04425 ADQUISICIÓN CENTRALIZADA MINISTERIO EQUIPAMIENTO INFORMÁTICO PORTÁTIL FINANCIADO FONDOS FEDER (2014-2020)-</t>
  </si>
  <si>
    <t>2017/004413 ADQUISICIÓN CENTRALIZADA MINISTERIO EQUIPAMIENTO INFORMÁTICO ESCUELA ADMINISTRACIÓN REGIONAL</t>
  </si>
  <si>
    <t>2017/5212 ADQUISICIÓN CENTRALIZADA MINISTERIO SUMINISTRO ORDENADORES DIRECCIONES PROVINCIALES</t>
  </si>
  <si>
    <t>ADQUISICIÓN CENTRALIZADA MINISTERIO 1702TO17SER00041 MANTENIMIENTO SISTEMAS INFORMÁTICO ESTADÍSTICA EDUCATIVA CLM</t>
  </si>
  <si>
    <t>1702TO17SER00045 SERVICIOS MANTENIMIENTO LICENCIAS PRODUCTOS HERRAMIENTA DIFUSIÓN ESTADÍSTICA BEYOND20/20-PNSP</t>
  </si>
  <si>
    <t>2017/006342 ADQUISICIÓN EQUIPAMIENTO INFORMÁTICO COFINANCIADO FONDO FEDER-ADQUISICIÓN CENTRALIZADA MINISTERIO</t>
  </si>
  <si>
    <t>2017/005100 1702TO17SUM00020 AMPLIACIÓN SISTEMA COPIAS SEGUR CENTRO PROCESO DATOS DG-ADQUISICIÓN CENTRALIZADA MINISTERIO</t>
  </si>
  <si>
    <t>2017/008531 SUMINISTRO EQUIPAMIENTO INFORMATICO OFICINAS EMPLEO-ADQUISICIÓN CENTRALIZADA MINISTERIO</t>
  </si>
  <si>
    <t>2017/008747 ADQUISICIÓN EQUIPAMIENTO INFORMATICO DIRECCIONES PROVINCIALES-ADQUISICIÓN CENTRALIZADA MINISTERIO</t>
  </si>
  <si>
    <t>2017/008748 SUMINISTRO EQUIPAMIENTO INFORMATICO MOVILIDAD OFICINAS DE EMPLEO-ADQUISICIÓN CENTRALIZADA MINISTERIO</t>
  </si>
  <si>
    <t>2017/007892 SUMINISTRO LICENCIAS PAQUETE APLICACIONES GESTION DE SERVIDORES-ADQUISICIÓN CENTRALIZADA MINISTERIO</t>
  </si>
  <si>
    <t>2017/008069 SUMINISTRO LICENCIAS SOFTWARE PROTECCIÓN ANTIVIRUS-ADQUISICIÓN CENTRALIZADA MINISTERIO</t>
  </si>
  <si>
    <t>2017/008007 BANDEJAS DISCOS SISTEMA COPIAS SEGURIDAD CPD DG FONDOS FEDER-ADQUISICIÓN CENTRALIZADA MINISTERIO</t>
  </si>
  <si>
    <t>1702TO17SUM00023 2017/5452 LICENCIAS SOFTWARE QLIKVIEW TRATAMIENTO ESTADÍSTICA OFICINA EMPLEO</t>
  </si>
  <si>
    <t>1702TO17SER00047-CD IMPLANTACIÓN MANTE PLATAFORMA GESTIÓN ECONÓMICA-ADQUISICIÓN CENTRALIZADA MINISTERIO</t>
  </si>
  <si>
    <t>Mto. Licencias de prod.especificos para la gestión PROXIA de la C. Eduacación, Cultura y Deportes de la JCCM-PNSP</t>
  </si>
  <si>
    <t>EDIFICIO RÍO ESTENILLA</t>
  </si>
  <si>
    <t>CONTRATO DERIVADO AM HOMOLOGACIÓN SERVICIOS MANTENIMIENTO SSCC FOMENTO-TOLEDO-1702TO17SER0006</t>
  </si>
  <si>
    <t>CONTRATO DERIVADO AM HOMOLOGACIÓN SERVICIOS MANTENIMIENTO SSCC FOMENTO-RIO ESTENILLA-1702TO17SER0005</t>
  </si>
  <si>
    <t>CONTRATO DERIVADO AM HOMOLOGACIÓN SERVICIOS MANTENIMIENTO AVDA RIO ESTENILLA Y OFICINAS SOLUCIONES TIC-1702TO17SER004</t>
  </si>
  <si>
    <t>1702TO16SER00051 MANT SUPERVISION SISTEMAS SEGURIDAD SEDE CONSEJERIA FOMENTO PASEO CRISTO DE LA VEGA TO-PNSP</t>
  </si>
  <si>
    <t>ANALISIS DESARR.,IMPLANT. PROCED ADVTOS DG.INDUSTRIA PLATAFO RMA TRAMITACIÓN CESAR-ADQUISICIÓN CENTRALIZADA MINISTERIO</t>
  </si>
  <si>
    <t xml:space="preserve">Sum. Derechos de uso productos Adobe. Fondos FEDER </t>
  </si>
  <si>
    <t>Asist.tec. a la DGCT para Implant.Sist. de Transporte Públic de viajeros por carretera en CLM-PNSP</t>
  </si>
  <si>
    <t>CONTRATO DERIVADO AM HOMOLOGACIÓN SERVICIOS MANTENIMIENTO SSCC FOMENTO-TO-1702TO17SER0009</t>
  </si>
  <si>
    <t>CONTRATO DERIVADO AM HOMOLOGACIÓN SERVICIOS MANTENIMIENTO EDIFICIOS SSCC FOMENTO PS. CRISTO DE LA VEGA-1702TO17SER008</t>
  </si>
  <si>
    <t>CONTRATO DERIVADO AM HOMOLOGACIÓN SERVICIOS MANTENIMIENTO PS CRISTO DE LA VEGA-1702TO17SER0010</t>
  </si>
  <si>
    <t>1702TO17SUM00015 EQUIPOS CARDIOPROTECCIÓN SUMINISTRO INSTALACIÓN MANTENIMIENTO  CONSEJERÍA FOMENTO-PNSP</t>
  </si>
  <si>
    <t>CONTRATO DERIVADO AM HOMOLOGACIÓN SERVICIOS LIMPIEZA SSPP FOMENTO EN CR-1702TO17SER0032</t>
  </si>
  <si>
    <t>ALBERGUE SAN SERVANDO</t>
  </si>
  <si>
    <t>CONTRATO DERIVADO AM HOMOLOGACIÓN SERVICIOS MANTENIMIENTO ALBERGUE JUVENIL SAN SERVANDO-1802TO17SER00033</t>
  </si>
  <si>
    <t>CONTRATO DERIVADO AM HOMOLOGACIÓN SERVICIOS MANTENIMIENTO ALBERGUE JUVENIL "SAN SERVANDO"-1802TO17SER00034</t>
  </si>
  <si>
    <t>CONTRATO DERIVADO AM HOMOLOGACIÓN SERVICIOS MANTENIMIENTO INCENDIOS ALBERGUE JUVENIL "SAN SERVANDO"-1802TO17SER0035</t>
  </si>
  <si>
    <t>CONTRATO DERIVADO AM HOMOLOGACIÓN SERVICIOS MANTENIMIENTO ARCHIVO HISTÓRICO PROVINCIAL CR-1800CR17SER00025</t>
  </si>
  <si>
    <t>CONTRATO DERIVADO AM HOMOLOGACIÓN SERVICIOS MANTENIMIENTO BIBLIOTECA PÚBLICA DE CIUDAD REAL-1802CR17SER0006</t>
  </si>
  <si>
    <t>CONTRATO DERIVADO AM HOMOLOGACIÓN SERVICIOS MANTENIMIENTO BIBLIOTECA PÚBLICA Y ARCHIVO HCO. GU-1800GU17SER0031</t>
  </si>
  <si>
    <t>CONTRATO DERIVADO DE AM DE HOMOLOGACIÓN SERVICIOS LIMPIEZA BIBLIOTECA DE CLM-1802TO17SER0002</t>
  </si>
  <si>
    <t>CONTRATO DERIVADO AM HOMOLOGACIÓN SERVICIOS MANTENIMIENTO BIBLIOTECA REGIONAL DE CLM-TO-1802TO17SER0001</t>
  </si>
  <si>
    <t>1802TO16SER00019 TRANSPORTE ESCOLAR PROVINCIA ALBACETE CURSOS 2016/20 LOTE 2 RUTA P263</t>
  </si>
  <si>
    <t>1802TO16SER00019 TRANSPORTE ESCOLAR PROVINCIA ALBACETE CURSOS 2016/20 LOTE 3 RUTA P316</t>
  </si>
  <si>
    <t>1802TO16SER00019 TRANSPORTE ESCOLAR PROVINCIA ALBACETE CURSOS 2016/20 LOTE 4 RUTA P317</t>
  </si>
  <si>
    <t>COMPRA, INSTALACIÓN Y PUESTA EN MARCHA DE UN CENTRO DE MECANIZADO EN EL IES DON BOSCO-PNSP</t>
  </si>
  <si>
    <t>1802TOSER00019 TRANSPORTE ESCOLAR PROVINCIA ALBACETE CURSOS 2016/20 LOTE 5 RUTA Nº P319</t>
  </si>
  <si>
    <t>1802TO16SER00019 TRANSPORTE ESCOLAR ALBACETE CURSOS 2016/20 LOTE 6 RUTA Nº S269</t>
  </si>
  <si>
    <t>1802TO16SER00019 TRANSPORTE ESCOLAR PROVINCIA ALBACETE CURSOS 2016/20 LOTE 7 RUTA Nº S234</t>
  </si>
  <si>
    <t>1802TO16SER00019 MODIFICACIÓN TTE ESCOLAR PROVINCIA ALBACETE CURSOS 2017/20 LOTE 7 RUTA Nº S234</t>
  </si>
  <si>
    <t>1802TO16SER00019 TRANSPORTE ESCOLAR PROVINCIA ALBACETE CURSOS 2016/20 LOTE 8 RUTA Nº 0480202002784</t>
  </si>
  <si>
    <t>CONTRATO DERIVADO AM HOMOLOGACIÓN SERVICIOS MANTENIMIENTO SSPP, BIBLIOTECA, ARCHIVO HCO. Y MUSEO ALBACETE-1800AB17SER3</t>
  </si>
  <si>
    <t>CONTRATO DERIVADO AM HOMOLOGACIÓN SERVICIOS LIMPIEZA SSPP EDUCACIÓN EN ALBACETE-1800AB17SER0002</t>
  </si>
  <si>
    <t>Ruta de transporte escolar curso 2017/18  E-210 PNSP</t>
  </si>
  <si>
    <t>AB-CONTRATO RUTA P-321 DE TRANSPORTE ESCOLAR CURSO 2017/2018-PNSP</t>
  </si>
  <si>
    <t>AB. RUTA DE TRANSPORTE ESCOLAR CURSO 2017/2018 RUTA S-201 PNSP</t>
  </si>
  <si>
    <t>AB. RUTA DE TRANSPORTE ESCOLAR CURSO 2017/2018 RUTA S-212 PNSP</t>
  </si>
  <si>
    <t>AB. RUTA DE TRANSPORTE ESCOLAR CURSO 2017/2018 RUTA S-257 PNSP</t>
  </si>
  <si>
    <t>AB- MODIFICACIÓN CONTRATO  TTE ESCOLAR RUTA E201C CURSOS 2017/2018 Y 2018/2019</t>
  </si>
  <si>
    <t>AB. MODIFICACIÓN CONTRATO TRANSPORTE ESCOLAR RUTA S345 CURSOS 2017/2018 Y 2018/2019</t>
  </si>
  <si>
    <t>AB.MODIFICACIÓN CONTRATO TTE ESCOLAR RUTA S325 CURSOS 2017/18 Y 2018/19</t>
  </si>
  <si>
    <t>AB. MODIFICACIÓN CONTRATO TRANSPORTE ESCOLAR RUTA P210 CURSOS 2017/2018 Y 2018/2019</t>
  </si>
  <si>
    <t>AB-MODIFICACION CONTRATO RUTA E201 DE TTE ESCOLAR CURSO 2017/2018</t>
  </si>
  <si>
    <t>AB-MODIFICACIÓN CONTRATO  TTE ESCOLAR RUTA E216 CURSOS 2017/2018 Y 2018/2019</t>
  </si>
  <si>
    <t>AB-MODIFICACIÓN CONTRATO  TTE ESCOLAR RUTA S312 CURSOS 2017/2018 Y 2018/2019</t>
  </si>
  <si>
    <t>SERVICIO DE DESRATIZACIÓN, DESINSECTACIÓN Y DESINFECCIÓN DDD Y CONTROL DE LEGIONELLA EN ESCUELAS INFANTILES 14 LOTES-PNSP</t>
  </si>
  <si>
    <t>SERVICIO DE DESRATIZACIÓN, DESINSECTACIÓN Y DESINFECCIÓN DDD Y CONTROL DE LEGIONELLA EN ESCUELAS INFANTILES LOTE 12-PNSP</t>
  </si>
  <si>
    <t>SERVICIO DE DESRATIZACIÓN, DESINSECTACIÓN Y DESINFECCIÓN DDD CONTROL DE LEGIONELLA EN ESCUELAS INFANTILES LOTE 5 Y 6-PNSP</t>
  </si>
  <si>
    <t>SERVICIO DE ANÁLISIS DE PELIGROS Y PUNTOS DE CONTROL CRÍTICO EN ESCUELAS INFANTILES DE LA PROVINCIA DE CR-15 LOTES-PNSP</t>
  </si>
  <si>
    <t>SERVICIO DE ANÁLISIS DE PELIGROS Y PUNTOS DE CONTROL CRÍTICO EN ESCUELAS INFANTILES PROVINCIA DE CR-LOTES 10 Y 13-PNSP</t>
  </si>
  <si>
    <t>SERVICIO DE MANTENIMIENTO INSTALACIÓN TÉRMICAS EN ESCUELAS INFANTILES PROVINCIA DE CR-11 LOTES-PNSP</t>
  </si>
  <si>
    <t>SERVICIO DE MANTENIMIENTO DE LAS INSTALACIONES TÉRMICAS DE ESCUELAS INFANTILES PROVINCIA DE CR-LOTE 13-PNSP</t>
  </si>
  <si>
    <t>SERVICIO DE MANTENIMIENTO DE LAS INSTALACIONES TÉRMICAS DE ESCUELAS INFANTILES PROVINCIA DE CR-LOTES 1 Y 2-PNSP</t>
  </si>
  <si>
    <t>SERVICIO DE MANTENIMIENTO DE LAS INSTALACIONES TÉRMICAS DE ESCUELAS INFANTILES PROVINCIA DE CR-LOTES 11 Y 15-PNSP</t>
  </si>
  <si>
    <t>1802TO16SER00030 TRANSPORTE ESCOLAR PROVINCIA CIUDAD REAL CURSOS 2016/20 LOTE 7 RUTA Nº 13000025-Z</t>
  </si>
  <si>
    <t>1802TO16SER00030 TRANSPORTE ESCOLAR PROVINCIA CIUDAD REAL CURSOS 2016/20 LOTE 8 RUTA Nº 13004900-E</t>
  </si>
  <si>
    <t>1802TO16SER00030 TRANSPORTE ESCOLAR PROVINCIA CIUDAD REAL CURSOS 2016/20 LOTE 9 RUTA Nº 13004377F</t>
  </si>
  <si>
    <t>1802TO16SER00030 TRANSPORTE ESCOLAR PROVINCIA CIUDAD REAL CURSOS 2016/20 LOTE 6 RUTA Nº 13003440B</t>
  </si>
  <si>
    <t>1802TO16SER00030 TRANSPORTE ESCOLAR PROVINCIA CIUDAD REAL CURSOS 2016/20 LOTE 5 RUTA Nº 13004377M</t>
  </si>
  <si>
    <t>1802TO16SER00030 TRANSPORTE ESCOLAR PROVINCIA CIUDAD REAL CURSOS 2016/20 LOTE 2 RUTA Nº 13004699-C</t>
  </si>
  <si>
    <t>1802TO16SER00030 TRANSPORTE ESCOLAR PROVINCIA CIUDAD REAL CURSOS 2016/20 LOTE 1 RUTA Nº 13001224-D</t>
  </si>
  <si>
    <t>CONTRATO DERIVADO AM HOMOLOGACIÓN SERVICIOS MANTENIMIENTO EASM DE CIUDAD REAL-1800CR17SER00023</t>
  </si>
  <si>
    <t>SUMINISTRO DE MOBILIARIO PARA 2 CEIP PROVINCIA CIUDAD REAL 1802CR17SUM0059-PNSP</t>
  </si>
  <si>
    <t>CONTRATO DERIVADO AM HOMOLOGACIÓN SERVICIOS LIMPIEZA CEPA ENRIQUE TIERNO GALVÁN (ALCÁZAR DE SAN JUAN)-1800CR17SER0058</t>
  </si>
  <si>
    <t>CONTRATO DERIVADO AM HOMOLOGACIÓN SERVICIOS LIMPIEZA IES ISABEL PERILLAN Y QUIRÓS-CAMPO CRIPTANA (CR)-1800CR17SER025</t>
  </si>
  <si>
    <t>CONTRATO DERIVADO AM HOMOLOGACIÓN SERVICIOS LIMPIEZA IES GREGORIO PRIETO-VALDEPEÑAS (CR)-1800CR17SER041</t>
  </si>
  <si>
    <t>CONTRATO DERIVADO AM HOMOLOGACIÓN SERVICIOS LIMPIEZA IES PABLO RUIZ PICASSO-ALMADÉN (CR)-1800CR17SER042</t>
  </si>
  <si>
    <t>CONTRATO DERIVADO AM HOMOLOGACIÓN SERVICIOS LIMPIEZA IES FCO. DE QUEVEDO-VVA. DE LOS INFANTES (CR)-1800CR17SER031</t>
  </si>
  <si>
    <t>CONTRATO DERIVADO AM HOMOLOGACIÓN SERVICIOS LIMPIEZA ESCUELA DE ARTE ANTONIO LOPEZ-TOMELLOSO (CR)-1800CR17SER034</t>
  </si>
  <si>
    <t>CONTRATO DERIVADO AM HOMOLOGACIÓN SERVICIOS LIMPIEZA IES STA Mª DE ALARCOS (CR)-1800CR17SER014</t>
  </si>
  <si>
    <t>CONTRATO DERIVADO AM HOMOLOGACIÓN SERVICIOS LIMPIEZA IES MARMARIA-MEMBRILLA (CR)-1800CR17SER018</t>
  </si>
  <si>
    <t>CONTRATO DERIVADO AM HOMOLOGACIÓN SERVICIOS LIMPIEZA IES MODESTO NAVARRO-LA SOLANA (CR)-1800CR17SER019</t>
  </si>
  <si>
    <t>CONTRATO DERIVADO AM HOMOLOGACIÓN SERVICIOS LIMPIEZA IES JUAN BOSCO-ALCÁZAR DE SAN JUAN (CR)-1800CR17SER023</t>
  </si>
  <si>
    <t>CONTRATO DERIVADO AM HOMOLOGACIÓN SERVICIOS LIMPIEZA IES ESTADOS DEL DUQUE-MALAGÓN (CR)-1800CR17SER033</t>
  </si>
  <si>
    <t>CONTRATO DERIVADO AM HOMOLOGACIÓN SERVICIOS LIMPIEZA IES MIGUEL DE CERVANTES-ALCÁZAR DE SAN JUAN (CR)-1800CR17SER022</t>
  </si>
  <si>
    <t>CONTRATO DERIVADO AM HOMOLOGACIÓN SERVICIOS LIMPIEZA IES CAMPO DE CALATRAVA-MIGUELTURRA (CR)-1800CR17SER015</t>
  </si>
  <si>
    <t>CONTRATO DERIVADO AM HOMOLOGACIÓN SERVICIOS LIMPIEZA IES TORREJÓN DEL ALCÁZAR-CIUDAD REAL-1800CR17SER043</t>
  </si>
  <si>
    <t>CONTRATO DERIVADO AM HOMOLOGACIÓN SERVICIOS LIMPIEZA IES PEDRO ÁLVAREZ DE SOTOMAYOR-PEDRO MUÑOZ (CR)-1800CR17SER46</t>
  </si>
  <si>
    <t>CONTRATO DERIVADO AM HOMOLOGACIÓN SERVICIOS LIMPIEZA IES MÁXIMO LAGUNA DE STA. CRUZ DE MUDELA (CR)-1800CR17SER021</t>
  </si>
  <si>
    <t>CONTRATO DERIVADO AM HOMOLOGACIÓN SERVICIOS LIMPIEZA IES MARÍA ZAMBRANO DE ALCÁZAR DE SAN JUAN (CR)-1800CR1SER024</t>
  </si>
  <si>
    <t>CONTRATO DERIVADO AM HOMOLOGACIÓN SERVICIOS LIMPIEZA IES GALILEO GALILEI DE PUERTOLLANO (CR)-1800CR17SER047</t>
  </si>
  <si>
    <t>CONTRATO DERIVADO AM HOMOLOGACIÓN SERVICIOS LIMPIEZA IES VICENTE CANO DE ARGAMASILLA DE ALBA (CR)-1800CR17SER028</t>
  </si>
  <si>
    <t>CONTRATO DERIVADO AM HOMOLOGACIÓN SERVICIOS LIMPIEZA IES MENTESA ORETANA-VILLANUEVA DE LA FUENTE (CR)-1800CR17SER12</t>
  </si>
  <si>
    <t>CONTRATO DERIVADO AM HOMOLOGACIÓN SERVICIOS LIMPIEZA RCIA. ESCOLAR PASEO VIEJO DE LA FLORIDA-ALMAGRO(CR)-1800CR17SER020</t>
  </si>
  <si>
    <t>CONTRATO DERIVADO AM HOMOLOGACIÓN SERVICIOS LIMPIEZA IES ALONSO QUIJANO-ARGAMASILLA DE CALATRAVA-CR-1800CR17SER011</t>
  </si>
  <si>
    <t>CONTRATO DERIVADO AM HOMOLOGACIÓN SERVICIOS LIMPIEZA IES PEÑA ESCRITA DE FUENCALIENTE-CR-1800CR17SER029</t>
  </si>
  <si>
    <t>CONTRATO DERIVADO AM HOMOLOGACIÓN SERVICIOS LIMPIEZA IES GUADIANA-VILLARRUBIA DE LOS OJOS-CR-1800CR17SER0016</t>
  </si>
  <si>
    <t>CONTRATO DERIVADO AM HOMOLOGACIÓN SERVICIOS LIMPIEZA IES FERNANDO DE MENA-SOCUELLAMOS-CR-1800CR17SER037</t>
  </si>
  <si>
    <t>CONTRATO DERIVADO AM HOMOLOGACIÓN SERVICIOS LIMPIEZA IES FRANCISCO NIEVA-VALDEPEÑAS-CR-1800CR17SER044</t>
  </si>
  <si>
    <t>CONTRATO DERIVADO AM HOMOLOGACIÓN SERVICIOS LIMPIEZA IES MÓNICO SÁMCHEZ-PIEDRABUENA-CR-1800CR17SER049</t>
  </si>
  <si>
    <t>CONTRATO DERIVADO AM HOMOLOGACIÓN SERVICIOS LIMPIEZA CEE PUERTA DE STA. MARÍA-CR-1800CR17SER039</t>
  </si>
  <si>
    <t>CONTRATO DERIVADO AM HOMOLOGACIÓN SERVICIOS LIMPIEZA IES ELADIO CABAÑERO-TOMELLOSO-CR-1800CR17SER027</t>
  </si>
  <si>
    <t>CONTRATO DERIVADO AM HOMOLOGACIÓN SERVICIOS LIMPIEZA IES AZUER DE MANZANARES (CR)-1800CR17SER0017</t>
  </si>
  <si>
    <t>CONTRATO DERIVADO AM HOMOLOGACIÓN SERVICIO LIMPIEZA CONSER VATORIO DE DANZA JOSÉ GRANERO-PUERTOLLANO-CR-1800CR17SER018</t>
  </si>
  <si>
    <t>CONTRATO DERIVADO AM HOMOLOGACIÓN SERVICIOS LIMPIEZA IES EDUARDO VALENCIA DE CALZADA DE CALATRAVA-CR-1800CR17SER030</t>
  </si>
  <si>
    <t>CONTRATO DERIVADO AM HOMOLOGACIÓN SERVICIOS LIMPIEZA IES LEONARDO DA VINCI-PUERTOLLANO-CR-1800CR17SER035</t>
  </si>
  <si>
    <t>CONTRATO DERIVADO AM HOMOLOGACIÓN SERVICIOS LIMPIEZA IES BERNARDO BALBUENA-VALDEPEÑAS-CR-1800CR17SER048</t>
  </si>
  <si>
    <t>CONTRATO DERIVADO AM HOMOLOGACIÓN SERVICIOS LIMPIEZA IES CLARA CAMPOAMOR-LA SOLANA-CR-1800CR17SER050</t>
  </si>
  <si>
    <t>CONTRATO DERIVADO AM HOMOLOGACIÓN SERVICIOS LIMPIEZA IES PEÑALBA-MORAL DE CALATRAVA-CR-1800CR17SER013</t>
  </si>
  <si>
    <t>CONTRATO DERIVADO AM HOMOLOGACIÓN SERVICIOS LIMPIEZA CEE Mª LUISA NAVARRO MARGATI-VALDEPEÑAS-CR-1800CR17SER040</t>
  </si>
  <si>
    <t>CONTRATO DERIVADO AM HOMOLOGACIÓN SERVICIOS LIMPIEZA IES RAMÓN GIRALDO-VILLANUEVA DE LOS INFANTES-CR-1800CR17SER032</t>
  </si>
  <si>
    <t>CONTRATO DERIVADO AM HOMOLOGACIÓN SERVICIOS LIMPIEZA IES ATENEA-CIUDAD REAL-1800CR17SER036</t>
  </si>
  <si>
    <t>CONTRATO DERIVADO AM HOMOLOGACIÓN SERVICIOS LIMPIEZA IES AIREN-TOMELLOSO-CR-1800CR17SER045</t>
  </si>
  <si>
    <t>CONTRATO DERIVADO AM HOMOLOGACIÓN SERVICIOS LIMPIEZA IES FRANCISCO GARCÍA PAVÓN-TOMELLOSO-CR-1800CR17SER026</t>
  </si>
  <si>
    <t xml:space="preserve">ARRENDAMIENTO AULAS PREFABRICADAS IES BERNARDO BALBUENA CR </t>
  </si>
  <si>
    <t xml:space="preserve">ARRENDAMIENTO AULAS PREFABRICADAS IES TORREÓN-CIUDAD REAL </t>
  </si>
  <si>
    <t xml:space="preserve">ARRENDAMIENTO AULA PREFABRICADA IES PEÑA ESCRITA-FUENCALIENT </t>
  </si>
  <si>
    <t>1802TO17SER00127 TRANSPORTE ESCOLAR EN LAS PROVINCIA DE CIUDAD REAL, CUENCA Y GUADALAJARA CURSOS 2017/2021. LOTE 1</t>
  </si>
  <si>
    <t>1802TO17SER00127 TRANSPORTE ESCOLAR EN LAS PROVINCIA DE CIUDAD REAL, CUENCA Y GUADALAJARA CURSOS 2017/2021. LOTE 2</t>
  </si>
  <si>
    <t>1802TO17SER00127 TRANSPORTE ESCOLAR EN LAS PROVINCIA DE CIUDAD REAL, CUENCA Y GUADALAJARA CURSOS 2017/2021. LOTE 3</t>
  </si>
  <si>
    <t>1802TO17SER00127 TRANSPORTE ESCOLAR EN LAS PROVINCIA DE CIUDAD REAL, CUENCA Y GUADALAJARA CURSOS 2017/2021. LOTE 4</t>
  </si>
  <si>
    <t>1802TO17SER00127 TRANSPORTE ESCOLAR EN LAS PROVINCIA DE CIUDAD REAL, CUENCA Y GUADALAJARA CURSOS 2017/2021. LOTE 5</t>
  </si>
  <si>
    <t>1802TO17SER00127 TRANSPORTE ESCOLAR EN LAS PROVINCIA DE CIUDAD REAL, CUENCA Y GUADALAJARA CURSOS 2017/2021. LOTE 6</t>
  </si>
  <si>
    <t>1802TO17SER00127 TRANSPORTE ESCOLAR EN LAS PROVINCIA DE CIUDAD REAL, CUENCA Y GUADALAJARA CURSOS 2017/2021. LOTE 7</t>
  </si>
  <si>
    <t>EXPTE. EC1805TO13SER034 TRANSPORTE ESCOLAR C. REAL 2013-2017 LOTE 158 - RUTA 13001005A MODIFICACION Nº 1</t>
  </si>
  <si>
    <t>1802TO16SER00027 TRANSPORTE ESCOLAR PROVINCIA CUENCA CURSOS 2016/20 LOTE 10 RUTA Nº 1630M16002173N</t>
  </si>
  <si>
    <t>1802TO16SER00027 TRANSPORTE ESCOLAR PROVINCIA CUENCA CURSOS 2016/20 LOTE 3 RUTA Nº 1603S16003475N</t>
  </si>
  <si>
    <t>1802TO16SER00027 TRANSPORTE ESCOLAR PROVINCIA CUENCA CURSOS 2016/20 LOTE 6 RUTA Nº 1606S16001788N</t>
  </si>
  <si>
    <t>1802TO16SER00027 TRANSPORTE ESCOLAR PROVINCIA CUENCA CURSOS 2016/20 LOTE 7 RUTA Nº 1629M16004406N</t>
  </si>
  <si>
    <t>1802TO16SER00027 TRANSPORTE ESCOLAR PROVINCIA CUENCA CURSOS 2016/20 LOTE 15 RUTA Nº 1613X16004480N</t>
  </si>
  <si>
    <t>1802TO16SER00027 TRANSPORTE ESCOLAR PROVINCIA CUENCA CURSOS 2016/20 LOTE 17 RUTA Nº 1615S16004418N</t>
  </si>
  <si>
    <t>1802TO16SER00027 TRANSPORTE ESCOLAR PROVINCIA CUENCA CURSOS 2016/20 LOTE 23 RUTA Nº 1621S16003475N</t>
  </si>
  <si>
    <t>1802TO16SER00027 TRANSPORTE ESCOLAR PROVINCIA CUENCA CURSOS 2016/20 LOTE 24 RUTA Nº 1622S16000899N</t>
  </si>
  <si>
    <t>1802TO16SER00027 TRANSPORTE ESCOLAR PROVINCIA CUENCA CURSOS 2016/20 LOTE 13 RUTA Nº 1611S16003475N</t>
  </si>
  <si>
    <t>1802TO16SER00027 TRANSPORTE ESCOLAR PROVINCIA CUENCA CURSOS 2016/20 LOTE 16 RUTA Nº 1614S16009283N</t>
  </si>
  <si>
    <t>1802TO16SER00027 TRANSPORTE ESCOLAR PROVINCIA CUENCA CURSOS 2016/20 LOTE 8 RUTA Nº 1607S16003116N</t>
  </si>
  <si>
    <t>1802TO16SER00027 TRANSPORTE ESCOLAR PROVINCIA CUENCA CURSOS 2016/17 LOTE 1 RUTA Nº 1601F16003281N</t>
  </si>
  <si>
    <t>1802TO16SER00027 TRANSPORTE ESCOLAR PROVINCIA CUENCA CURSOS 2016/2017 LOTE 2 RUTA Nº 1602E16003281N</t>
  </si>
  <si>
    <t>1802TO16SER00027 TRANSPORTE ESCOLAR PROVINCIA CUENCA CURSOS 2016-2017 LOTE 4 RUTA Nº 1604S16000899N</t>
  </si>
  <si>
    <t>1802TO16SER00027 TRANSPORTE ESCOLAR PROVINCIA CUENCA CURSOS 2016-2017 LOTE 5 RUTA Nº 1605X16004081N</t>
  </si>
  <si>
    <t>1802TO16SER00027 TRANSPORTE ESCOLAR PROVINCIA CUENCA CURSOS 2016-2017 LOTE 9 RUTA Nº 1608R16003116N</t>
  </si>
  <si>
    <t>1802TO16SER00027 TRANSPORTE ESCOLAR PROVINCIA CUENCA CURSOS 2016-2017 LOTE 11 RUTA Nº 1609X16004534N</t>
  </si>
  <si>
    <t>1802TO16SER00027 TRANSPORTE ESCOLAR PROVINCIA CUENCA CURSOS 2016-2017 LOTE 12 RUTA Nº 1610S16001788N</t>
  </si>
  <si>
    <t>1802TO16SER00027 TRANSPORTE ESCOLAR PROVINCIA CUENCA CURSOS 2016-2017 LOTE 14 RUTA Nº 1612X16004406N</t>
  </si>
  <si>
    <t>1802TO16SER00027 TRANSPORTE ESCOLAR PROVINCIA CUENCA CURSOS 2016-2017 LOTE 18 RUTA Nº 1616S16003116N</t>
  </si>
  <si>
    <t>1802TO16SER00027 TRANSPORTE ESCOLAR PROVINCIA CUENCA CURSOS 2016-2017 LOTE 19 RUTA Nº 1617S16004081N</t>
  </si>
  <si>
    <t>1802TO16SER00027 TRANSPORTE ESCOLAR PROVINCIA CUENCA CURSOS 2016-2017 LOTE 20 RUTA Nº 1618S16004492N</t>
  </si>
  <si>
    <t>1802TO16SER00027 TRANSPORTE ESCOLAR PROVINCIA CUENCA CURSOS 2016-2017 LOTE 21 RUTA Nº 1619S16002173N</t>
  </si>
  <si>
    <t>1802TO16SER00027 TRANSPORTE ESCOLAR PROVINCIA CUENCA CURSOS 2016-2017 LOTE 22 RUTA Nº 1620S16003116N</t>
  </si>
  <si>
    <t>CONTRATO DERIVADO AM HOMOLOGACIÓN SERVICIOS LIMPIEZA IESO LA JARA-VILLANUEVA JARA CUENCA-1800CU17SER0050</t>
  </si>
  <si>
    <t>CONTRATO DERIVADO AM HOMOLOGACIÓN SERVICIOS LIMPIEZA IESO CIUDAD DE LUNA-EDIFICIO MERCED-CU-1800CU17SER046</t>
  </si>
  <si>
    <t>CONTRATO DERIVADO AM HOMOLOGACIÓN SERVICIOS LIMPIEZA IESO PUERTA DE CASTILLA-MINGLANILLA (CU)-1800CU17SER047</t>
  </si>
  <si>
    <t>CONTRATO DERIVADO AM HOMOLOGACIÓN SERVICIOS LIMPIEZA IES FERNANDO ZÓBEL-CUENCA-1800CU17SER048</t>
  </si>
  <si>
    <t>CONTRATO DERIVADO AM HOMOLOGACIÓN SERVICIOS LIMPIEZA IESO ADOLFO SUAREZ DE LAS MESAS (CUENCA)-1800CU17SER054</t>
  </si>
  <si>
    <t>CONTRATO DERIVADO AM HOMOLOGACIÓN SERVICIOS LIMPIEZA IESO 4 DE JUNIO DE CAÑETE-CUENCA-1800CU17SER051</t>
  </si>
  <si>
    <t>CONTRATO DERIVADO AM HOMOLOGACIÓN SERVICIOS LIMPIEZA IES LORENO HERVÁS Y PANDURO DE CUENCA-1800CU17SER055</t>
  </si>
  <si>
    <t>CONTRATO DERIVADO AM HOMOLOGACIÓN SERVICIOS LIMPIEZA IES SANTIAGO GRISOLÍA DE CUENCA-1800CU17SER056</t>
  </si>
  <si>
    <t>SERVICIO DE TRANSPORTE ESCOLAR RUTA 1701S16004480N CURSO 2017/2018-PNSP</t>
  </si>
  <si>
    <t>SERVICIO DE TRANSPORTE ESCOLAR RUTA 1708S16004492N CURSO 2017/2018 PNSP</t>
  </si>
  <si>
    <t>SERVICIO DE TRANSPORTE ESCOLAR RUTA 1710P16004121N CURSO 2017/2018-PNSP</t>
  </si>
  <si>
    <t>SERVICIO DE TRANSPORTE ESCOLAR RUTA 1625S16003116N CURSO 2017/2018 PNSP</t>
  </si>
  <si>
    <t>CONTRATO DERIVADO AM HOMOLOGACIÓN SERVICIOS LIMPIEZA IESO DIEGO JESÚS JIMÉNEZ DE PRIEGO (CUENCA)-1800CU17SER0049</t>
  </si>
  <si>
    <t>SERVICIO DE TRANSPORTE ESCOLAR RUTA 1700X16004546N CURSO 2017/2018 - PNSP</t>
  </si>
  <si>
    <t>CONTRATO DERIVADO AM HOMOLOGACIÓN SERVICIOS LIMPIEZA IESO "ÍTACA" DE VILLAMAYOR DE SANTIAGO (CU)-1800CU17SER0053</t>
  </si>
  <si>
    <t>ARRENDAMIENTO DE MÓDULOS PREFABRICADOS EN EL IESO 4 DE JUNIO E IES PEDRO MERCEDES DE CUENCA-CONTRATO DERIVADO AM</t>
  </si>
  <si>
    <t>CONTRATO DERIVADO AM HOMOLOGACIÓN SERVICIOS LIMPIEZA IESO TOMÁS DE LA FUENTE JURADO-EL PROVENCIO-CU-1800CU17SER0057</t>
  </si>
  <si>
    <t>CONTRATO DERIVADO AM HOMOLOGACIÓN SERVICIOS LIMPIEZA IES ALFONSO VIII-CUENCA-1800CU17SER064</t>
  </si>
  <si>
    <t>CONTRATO DERIVADO AM HOMOLOGACIÓN SERVICIOS LIMPIEZA IES PEDRO MERCEDES Y CTRO. ALBALADEJITO-CU-1800CU17SER0063</t>
  </si>
  <si>
    <t>CONTRATO DERIVADO AM HOMOLOGACIÓN SERVICIOS LIMPIEZA IESO PUBLIO LÓPEZ MONDÉJAR-CASASIMARRO (CU)-1800CU17SER052</t>
  </si>
  <si>
    <t>CONTRATO DERIVADO AM HOMOLOGACIÓN SERVICIOS LIMPIEZA IESO JORGE MANRIQUE-MOTILLA DEL PALANCAR-CU-1800CU17SER070</t>
  </si>
  <si>
    <t>1802TO17SER00127 TRANSPORTE ESCOLAR EN LAS PROVINCIA DE CIUDAD REAL, CUENCA Y GUADALAJARA CURSOS 2017/2021. LOTE 8</t>
  </si>
  <si>
    <t>1802TO16SER00020 TRANSPORTE ESCOLAR PROVINCIA GUADALAJARA CURSOS 2016/20 LOTE 8 RUTA Nº 105</t>
  </si>
  <si>
    <t>1802TO16SER00020 TRANSPORTE ESCOLAR PROVINCIA GUADALAJARA CURSOS 2016/20 LOTE 11 RUTA Nº 108</t>
  </si>
  <si>
    <t>1802TO16SER00020 TRANSPORTE ESCOLAR PROVINCIA GUADALAJARA CURSOS 2016/20 LOTE 13 RUTA Nº 109</t>
  </si>
  <si>
    <t>1802TO16SER00020 TRANSPORTE ESCOLAR PROVINCIA GUADALAJARA CURSOS 2016/20 LOTE 14 RUTA Nº 110</t>
  </si>
  <si>
    <t>1802TO16SER00020 TRANSPORTE ESCOLAR PROVINCIA GUADALAJARA CURSOS 2016/20 LOTE 16 RUTA Nº 112</t>
  </si>
  <si>
    <t>1802TO16SER00020 TRANSPORTE ESCOLAR PROVINCIA GUADALAJARA CURSOS 2016/20 LOTE 20 RUTA Nº 121</t>
  </si>
  <si>
    <t>1802TO16SER00020 TRANSPORTE ESCOLAR PROVINCIA GUADALAJARA CURSOS 2016/20 LOTE 21 RUTA Nº 122</t>
  </si>
  <si>
    <t>1802TO16SER00020 TRANSPORTE ESCOLAR PROVINCIA GUADALAJARA CURSOS 2016/20 LOTE 22 RUTA Nº 123</t>
  </si>
  <si>
    <t>1802TO16SER00020 TRANSPORTE ESCOLAR PROVINCIA GUADALAJARA CURSOS 2016/20 LOTE 26 RUTA Nº 117</t>
  </si>
  <si>
    <t>1802TO16SER00020 TRANSPORTE ESCOLAR PROVINCIA GUADALAJARA CURSOS 2016/20 LOTE 29 RUTA Nº 119</t>
  </si>
  <si>
    <t>1802TO16SER00020 TRANSPORTE ESCOLAR PROVINCIA GUADALAJARA CURSOS 2016/20 LOTE 18 RUTA Nº 114</t>
  </si>
  <si>
    <t>1802TO16SER00020 TRANSPORTE ESCOLAR PROVINCIA GUADALAJARA CURSOS 2016/20 LOTE 17 RUTA Nº 113</t>
  </si>
  <si>
    <t>1802TO16SER00020 TRANSPORTE ESCOLAR PROVINCIA GUADALAJARA CURSOS 2016/20 LOTE 24 RUTA Nº 125</t>
  </si>
  <si>
    <t>1802TO16SER00020 TRANSPORTE ESCOLAR PROVINCIA GUADALAJARA CURSOS 2016/20 LOTE 25 RUTA Nº 116</t>
  </si>
  <si>
    <t>1802TO16SER00020 TRANSPORTE ESCOLAR PROVINCIA GUADALAJARA CURSOS 2016/20 LOTE 27 RUTA Nº 118</t>
  </si>
  <si>
    <t>1802TO16SER00020 TRANSPORTE ESCOLAR PROVINCIA GUADALAJARA CURSOS 2016/20 LOTE 12 RUTA Nº 45</t>
  </si>
  <si>
    <t>1802TO16SER00020 TRANSPORTE ESCOLAR PROVINCIA GUADALAJARA CURSOS 2016/20 LOTE 2 RUTA Nº 98</t>
  </si>
  <si>
    <t>1802TO16SER00020 TRANSPORTE ESCOLAR PROVINCIA GUADALAJARA CURSOS 2016/20 LOTE 1 RUTA Nº 21</t>
  </si>
  <si>
    <t>1802TO16SER00020 TRANSPORTE ESCOLAR PROVINCIA GUADALAJARA CURSOS 2016/20 LOTE 28 RUTA Nº 126</t>
  </si>
  <si>
    <t>1802TO16SER00020 TRANSPORTE ESCOLAR PROVINCIA GUADALAJARA CURSOS 2016/20 LOTE 23 RUTA Nº 124</t>
  </si>
  <si>
    <t>1802TO16SER00020 TRANSPORTE ESCOLAR PROVINCIA GUADALAJARA CURSOS 2016/20 LOTE 19 RUTA Nº 115</t>
  </si>
  <si>
    <t>1802TO16SER00020 TRANSPORTE ESCOLAR PROVINCIA GUADALAJARA CURSOS 2016/20 LOTE 15 RUTA Nº 111</t>
  </si>
  <si>
    <t>1802TO16SER00020 TRANSPORTE ESCOLAR PROVINCIA GUADALAJARA CURSOS 2016/20 LOTE 7 RUTA Nº 104</t>
  </si>
  <si>
    <t>1802TO16SER00020 TRANSPORTE ESCOLAR PROVINCIA GUADALAJARA CURSOS 2016/20 LOTE 6 RUTA Nº 99</t>
  </si>
  <si>
    <t>1802TO16SER00020 TRANSPORTE ESCOLAR PROVINCIA GUADALAJARA CURSOS 2016/20 LOTE 5 RUTA Nº 38</t>
  </si>
  <si>
    <t>CONTRATO DERIVADO AM HOMOLOGACIÓN SERVICIOS MANTENIMIENTO SSPP EDUCACIÓN EN GUADALAJARA-1800GU17SER0001</t>
  </si>
  <si>
    <t>EXPTE. 1802TO16SER00020 TRANSPORTE ESCOLAR PROVINCIA DE GUADALAJARA CURSOS 2016/20 LOTE 9 RUTA 106.</t>
  </si>
  <si>
    <t>EXPTE. 1802TO16SER00020 TRANSPORTE ESCOLAR PROVINCIA DE GUADALAJARA CURSOS 2016/20 LOTE 10 RUTA 107</t>
  </si>
  <si>
    <t>GU. SUMINISTRO MOBILIARIO CEIP Nº 1 YEBES 1800GU17SUM0012-PNSP</t>
  </si>
  <si>
    <t xml:space="preserve">TRANSPORTE ESCOLAR GUADALAJARA. CURSOS 2014/2018. RUTA Nº 58 </t>
  </si>
  <si>
    <t xml:space="preserve">TRANSPORTE ESCOLAR RUTA Nº 129. CURSO 2017/2018 </t>
  </si>
  <si>
    <t xml:space="preserve">TRANSPORTE ESCOLAR RUTA Nº 131. CURSO 2017/2018 </t>
  </si>
  <si>
    <t xml:space="preserve">GU RUTA 272 EXPTE. 1805TO13SER038 J.ANTONIO GIL RUIZ (GOALVA </t>
  </si>
  <si>
    <t xml:space="preserve">TRANSPORTES ESC. GU. 2014/18. RUTA Nº 40 </t>
  </si>
  <si>
    <t>CONTRATO DERIVADO AM HOMOLOGACIÓN SERVICIOS LIMPIEZA VARIOS CENTROS ZONA C-GUADALAJARA-1800GU17SER0096</t>
  </si>
  <si>
    <t>CONTRATO DERIVADO AM HOMOLOGACIÓN SERVICIOS LIMPIEZA VARIOS CENTROS DOCENTES ZONA B GUADALAJARA-1800GU17SER095</t>
  </si>
  <si>
    <t>CONTRATO DERIVADO AM HOMOLOGACIÓN SERVICIOS LIMPIEZA VARIOS CENTROS DOCENTES ZONA D GUADALAJARA-180000GU17SER097</t>
  </si>
  <si>
    <t>CONTRATO DERIVADO AM HOMOLOGACIÓN SERVICIOS LIMPIEZA VARIOS CENTROS DOCENTES ZONA A GUADALAJARA-1800GU17SER094</t>
  </si>
  <si>
    <t>1802TO17SER00127 TRANSPORTE ESCOLAR EN LAS PROVINCIA DE CIUDAD REAL, CUENCA Y GUADALAJARA CURSOS 2017/2021. LOTE 9</t>
  </si>
  <si>
    <t>1802TO17SER00127 TRANSPORTE ESCOLAR EN LAS PROVINCIA DE CIUDAD REAL, CUENCA Y GUADALAJARA CURSOS 2017/2021. LOTE 10</t>
  </si>
  <si>
    <t>1802TO17SER00127 TRANSPORTE ESCOLAR EN LAS PROVINCIA DE CIUDAD REAL, CUENCA Y GUADALAJARA CURSOS 2017/2021. LOTE 11</t>
  </si>
  <si>
    <t>1802TO17SER00127 TRANSPORTE ESCOLAR EN LAS PROVINCIA DE CIUDAD REAL, CUENCA Y GUADALAJARA CURSOS 2017/2021. LOTE 12</t>
  </si>
  <si>
    <t>1802TO17SER00127 TRANSPORTE ESCOLAR EN LAS PROVINCIA DE CIUDAD REAL, CUENCA Y GUADALAJARA CURSOS 2017/2021. LOTE 13</t>
  </si>
  <si>
    <t>1802TO17SER00127 TRANSPORTE ESCOLAR EN LAS PROVINCIA DE CIUDAD REAL, CUENCA Y GUADALAJARA CURSOS 2017/2021. LOTE 14</t>
  </si>
  <si>
    <t>TRANSPORTE ESCOLAR PROVINCIA TOLEDO CURSOS 2015 A 2019 EXPTE. 1802TO15SER00009 LOTE 3 - RUTA 27EE MODIFICADO Nº 1</t>
  </si>
  <si>
    <t>TRANSPORTE ESCOLAR PROVINCIA DE TOLEDO 2014-2018 EXPTE. 1805TO14SER00005 LOTE 145-RUTA 63M MODIFICADO Nº 1</t>
  </si>
  <si>
    <t>1800TO17SER00042CD TRASLADO AULAS PREFAB.CEIP PEDRO MELENDO GARCIA DE OLIAS DEL REY DERIVADO AM</t>
  </si>
  <si>
    <t>EXPTE. 1802TO16SER00029 TRANSPORTE ESCOLAR PROVINCIA DE TOLEDO CURSOS 2016/20 LOTE 3 RUTA 225S.</t>
  </si>
  <si>
    <t>SUMINISTRO CENTRO MECANIZADO Y FRESADO CNC PARA EL IES CONDESTABLE ALVARO DE LUNA DE ILLESCAS-PNSP</t>
  </si>
  <si>
    <t>TRANSPORTE ESCOLAR PROVINCIA DE TOLEDO CURSOS 2014 A 2018 EXPTE. EC1805TO13SER00039 LOTE 59 - RUTA 236S MODIF. Nº 2</t>
  </si>
  <si>
    <t>EQUIPAMIENTO CENTROS EDUCATIVOS NUEVA CREACION CEIP Nº 6 E IESO Nº 1 ILLESCAS (TOLEDO) LOTES 1 Y 3-1800TO17SUM0040-PNSP</t>
  </si>
  <si>
    <t>TRANSPORTE ESCOLAR PROVINCIA DE TOLEDO 2013-2017 EXPTE. EC1805TO13SER039 MODIF. Nº 2 LOTE 20 - RUTA 66M</t>
  </si>
  <si>
    <t>TRANSPORTE ESCOLAR PROVINCIA DE TOLEDO 2013-2017 EXPTE. EC1805TO13SER039 LOTE 70-RUTA 65M MODIFICADO Nº 2</t>
  </si>
  <si>
    <t>EQUIPAMIENTO CENTROS DOCENTES CEIP Nº 6 E IESO Nº 1 EN ILLESCAS (TOLEDO) LOTE Nº 2-PNSP</t>
  </si>
  <si>
    <t>CONTRATO DERIVADO AM HOMOLOGACIÓN SERVICIOS LIMPIEZA CENTROS INCLUIDOS EN ZONA 2 DE TOLEDO-1800TO17SER00184</t>
  </si>
  <si>
    <t>TRANSPORTE ESCOLAR PROVINCIA DE TOLEDO 2013-2017 EXPTE. EC1805TO13SER039 LOTE 96-RUTA 14S MODIFICADO Nº 2</t>
  </si>
  <si>
    <t>TRANSPORTE ESCOLAR PROVINCIA DE TOLEDO 2013-2017 EXPTE. EC1805TO13SER039 LOTE 105-RUTA 216S MODIFICADO Nº 2</t>
  </si>
  <si>
    <t>TRANSPORTE ESCOLAR PROVINCIA DE TOLEDO 2013-2017 LOTE 99 - RUTA 59P MODIFICACION Nº 1</t>
  </si>
  <si>
    <t>CONTRATO DERIVADO AM HOMOLOGACIÓN SERVICIOS LIMPIEZA IESO Nº 1 DE ILLESCAS Y CPEE DE ESQUIVIAS (TO)-1800TO17SER185</t>
  </si>
  <si>
    <t>TRANSPORTE ESCOLAR PROVINCIA DE TOLEDO CURSOS 2014 A 2018 LOTE 13 - RUTA 56M EXPTE. 1805TO14SER00005 MODIFICADO Nº 2</t>
  </si>
  <si>
    <t>TRANSPORTE ESCOLAR PROVINCIA DE TOLEDO CURSOS 2014 A 2018 EXP. 1805TO14SER00005 LOTE 18 - RUTA 217S MODIFICADO Nº 1</t>
  </si>
  <si>
    <t>TRANSPORTE ESCOLAR PROVINCIA DE TOLEDO 2014-2018 EXPTE. 1805TO14SER00005 LOTE 6-RUTA 44M MODIFICADO Nº 2</t>
  </si>
  <si>
    <t>TRANSPORTE ESCOLAR PROVINCIA TOLEDO 2014 A 2018 EXPTE. 1805TO14SER00005 LOTE 21-RUTA 7EE MODIFICADO Nº 1</t>
  </si>
  <si>
    <t>TRANSPORTE ESCOLAR PROVINCIA DE TOLEDO CURSOS 2013 A 2017 EXPTE. EC1805TO13SER039 LOTE 17 - RUTA 32EE MODIFICADO Nº 2</t>
  </si>
  <si>
    <t>TRANSPORTE ESCOLAR PROVINCIA DE TOLEDO 2013-2017 EXPTE. EC1805TO13SER039 - MODIF. Nº 1 LOTE 112 - RUTA 19EE</t>
  </si>
  <si>
    <t>TRANSPORTE ESCOLAR PROVINCIA DE TOLEDO CURSOS 2013 A 2017 EXPTE. EC1805TO13SER039 LOTE 47 - RUTA 28M MODIFICACION Nº 1</t>
  </si>
  <si>
    <t>TRANSPORTE ESCOLAR PROVINCIA DE TOLEDO CURSOS 2013 A 2017 EXPTE. EC1805TO13SER039 LOTE 42 - RUTA 22M MODIFICADO Nº 2</t>
  </si>
  <si>
    <t>TRANSPORTE ESCOLAR PROVINCIA TOLEDO 2014 A 2018 EXPTE. 1805TO14SER00005 LOTE 23-RUTA 33EE MODIFICACION Nº 1</t>
  </si>
  <si>
    <t>TRANSPORTE ESCOLAR PROVINCIA DE TOLEDO CURSOS 2013 A 2017 EXPTE. EC1805TO13SER039  LOTE 30 - RUTA 69M MODIFICADO Nº 3</t>
  </si>
  <si>
    <t>TRANSPORTE ESCOLAR PROVINCIA DE TOLEDO CURSOS 2014 A 2018 EXPTE. 1805TO14SER00005 LOTE 106 - RUTA 68M MODIFICADO Nº 1</t>
  </si>
  <si>
    <t>EXPTE. 1805TO14SER00005 TRANSPORTE ESCOLAR PROVINCIA TOLEDO MODIFICACION Nº 1 LOTE 29 - RUTA 49EE</t>
  </si>
  <si>
    <t>TRANSPORTE ESCOLAR PROVINCIA TOLEDO 2014A A 2018 EXPTE. 1805TO14SER00005 LOTE 148-RUTA 67M MODIFICADO Nº 1</t>
  </si>
  <si>
    <t>Traslado de 2 aulas prefabricadas al IES Princesa Galiana de Toledo-CONTRATO DERIVADO AM-</t>
  </si>
  <si>
    <t>TRANSPORTE ESCOLAR PROVINCIA TOLEDO 2014 A A2018 EXPTE. 1805TO14SER00005 LOTE 20-RUTA 4EE MODIFICADO Nº 1</t>
  </si>
  <si>
    <t>TRANSPORTE ESCOLAR PROVINCIA TOLEDO 2014 A 2018 EXPTE. 1805TO14SER00005 LOTE 31-RUTA 14M MODIFICADO Nº 2</t>
  </si>
  <si>
    <t>TRANSPORTE ESCOLAR PROVINCIA DE TOLEDO 2013-2017 LOTE 122 - RUTA 39EE - MODIFICADO Nº 2</t>
  </si>
  <si>
    <t>EXP: EC1805TO14SER00005 TRANSPORTE ESCOLAR TOLEDO 2014-2018 LOTE 43 - RUTA 62M MODIFICACION Nº 1</t>
  </si>
  <si>
    <t>TRANSPORTE ESCOLAR PROVINCIA DE TOLEDO CURSOS 2014 A 2018 EXPTE. 1805TO14SER00005 MODIFICACION Nº1 LOTE 30 - RUTA 6M</t>
  </si>
  <si>
    <t>TRANSPORTE ESCOLAR PROVINCIA DE TOLEDO CURSOS 2013 A 2017 EXPTE. EC1805TO13SER039 LOTE 132 - RUTA 36M MODIFICADO Nº 1</t>
  </si>
  <si>
    <t>EXPTE. 1805TO14SER00005 TRANSPORTE ESCOLAR TOLEDO LOTE 24 - RUTA 34EE MODIFICACION Nº 1</t>
  </si>
  <si>
    <t>SERVICIO TRANSPORTE ESCOLAR PROVINCIA DE TOLEDO 2014-2018 EXPTE.  1805TO14SER00005 LOTE 89 - RUTA 77S MODIFICADO Nº 2</t>
  </si>
  <si>
    <t>TRANSPORTE ESCOLAR PROVINCIA DE TOLEDO 2013 - 2017 EXPTE. EC1805TO13SER039 LOTE 151-RUTA 64M - MODIFICACO Nº 1</t>
  </si>
  <si>
    <t>EC1805TO13SER039 TRANSPORTE ESCOLAR PROVINCIA DE TOLEDO 2013-2017. LOTE 254 - RUTA 125S MODIFICADO Nº 2</t>
  </si>
  <si>
    <t>TRANSPORTE ESCOLAR PROVINCIA DE TOLEDO CURSOS 2014 A 2018 EXPTE. 1805TO14SER00005 MODIFICACION Nº 1 LOTE 19 - RUTA 2EE</t>
  </si>
  <si>
    <t>EXPTE 1805TO14SER00005 TRANSPORTE ESCOLAR 2014 A 2018 LOTE 19 - RUTA 2EE MODIFICACION Nº 2</t>
  </si>
  <si>
    <t>1802TO16GSP0003 GESTI SERVICIO PUBLICO CONCESION INSTALACION CAMPAMENTO JUVENIL SAN JUAN SITUADO RIOPAR ALBACETE</t>
  </si>
  <si>
    <t>1802TO16GSP0004 GEST SERVICIO PUBLICO CONCESION INSTALACION ALBERGUE JUVENIL SAN BLAS SITUADO TRAGACETE ALBACETE</t>
  </si>
  <si>
    <t>1802TO16GSP00005 GEST SERVICIO PUBLICO CONCESION INSTALACION CAMPAMENTO JUVENIL PUENTE RETAMA PUEBLA DON RODRIGO CIUD R</t>
  </si>
  <si>
    <t>EXP: 1802TO17SER00235-CP SEGURO RIESGO ACCIDENTES LESIONES DEPORTIVAS ASISTENCIA MEDICO-QUIRURGICA SOMOS DEPORTE 3-18</t>
  </si>
  <si>
    <t>1808GU70</t>
  </si>
  <si>
    <t>MUSEO DE GUADALAJARA</t>
  </si>
  <si>
    <t>CONTRATO DERIVADO AM HOMOLOGACIÓN SERVICIOS MANTENIMIENTO PALACIO INFANTADO MUSEO PROVINCIAL GU-1800GU17SER0002</t>
  </si>
  <si>
    <t>CONTRATO DERIVADO AM HOMOLOGACIÓN SERVICIOS LIMPIEZA MUSEO GUADALAJARA (INFANTADO) Y ARCHIVO HCO-1800GU17SER098</t>
  </si>
  <si>
    <t>CONTRATO DERIVADO AM HOMOLOGACIÓN MANTENIMIENTO CONVENTO MERCED CIUDAD REAL-1800CR17SER0009</t>
  </si>
  <si>
    <t>CONTRATO DERIVADO AM HOMOLOGACIÓN SERVICIOS LIMPIEZA MUSEO CIENCIAS CLM Y ALMACÉN PALEONTOLÓGICO-1802TO16SER00797</t>
  </si>
  <si>
    <t>CONTRATO DERIVADO AM HOMOLOGACIÓN SERVICIOS MANTENIMIENTO MUSEO CIENCIAS Y ALMACÉN P.I. SEPES EN CUENCA-1802TO16SER782</t>
  </si>
  <si>
    <t>CU- CONTRATACIÓN DEL SERVICIO DE AUXILIARES DE SALA PARA EL MUSEO DE PALEONTOLOGÍA DE C-LM. PNSP</t>
  </si>
  <si>
    <t>MUSEO DE SANTA CRUZ</t>
  </si>
  <si>
    <t>CONTRATO DERIVADO AM HOMOLOGACIÓN SERVICIOS MANTENIMIENTO MUSEO STA. CRUZ-TOLEDO-1802TO16SER00781</t>
  </si>
  <si>
    <t>1802TO17SER00141 TAQUILLAS MUSEO SANTA CRUZ Y SU FILIAL MUSEO TALLER DEL MORO-PNSP</t>
  </si>
  <si>
    <t>1808CR70</t>
  </si>
  <si>
    <t>MUSEO PROVINCIAL DE CIUDAD REAL</t>
  </si>
  <si>
    <t>CONTRATO DERIVADO AM HOMOLOGACIÓN SERVICIOS MANTENIMIENTO MUSEO DE CIUDAD REAL-1800CR17SER0008</t>
  </si>
  <si>
    <t>REDACCIÓN PROYECTO BÁSICO Y DE EJEC., ESTUDIO SEG. Y SALUD Y DFGS SUSTITUCIÓN 2+12 UDS. CEIP S.AGUSTIN CASAS IBÁÑEZ (AB)</t>
  </si>
  <si>
    <t>MODIFICADO REDACC. PROY. BÁSICO Y DE EJEC., ESTD. SEG. Y SALUD Y DFGS SUST. 2+12 UDS. CEIP S.AGUSTIN CAS. IBÁÑEZ (AB)</t>
  </si>
  <si>
    <t>1802TO16OBR00012 CONSTRUCCION CEIP NUEVO Nº6 3+6UDS. AMPLIAB C/ ANTONIO SKARMETA DE ILLESCAS (TOLEDO) - FEDER</t>
  </si>
  <si>
    <t>1802TO16SER00191 CONTROL CALIDAD EN FASE DE EJECUCIÓN DE LA OBRA DEL CEIP NUEVO Nº 6 DE ILLESCAS (TOLEDO)-PNSP</t>
  </si>
  <si>
    <t>1802TO16SER00038 RED PROY EJEC, RED PROY SEG Y SALUD Y DFGS OBRAS REFORMA CEIP PRINCESA SOFIA EN MINGLANILLA (CU)-PNSP</t>
  </si>
  <si>
    <t>REDACCIÓN DE PROYECTO, REDACCION DE ESTUDIO DE SEGURIDAD Y EJECUCION DE OBRAS EN EL CEIP. "MIGUEL DE CERVANTES"-PNSP</t>
  </si>
  <si>
    <t>ADENDA RED. DE PROYECTO Y SEGURIDAD Y SALUD Y EJECUCION DE OBRAS EN EL CEIP. "MIGUEL DE CERVANTES"-PNSP</t>
  </si>
  <si>
    <t>REDACCION DE PROYECTO Y ESTUDIO DE SEGURIDAD Y SALUD Y EJECUCION DE OBRAS EN EL CEIP BARTOLOME NICOLAU (TO)-PNSP</t>
  </si>
  <si>
    <t>ADENDA REDACCION PROYECTO  BASICO Y DE SEGURIDAD Y SALUD Y EJECUCION DE OBRAS EN EL CEIP BARTOLOME NICOLAU (TO)-PNSP</t>
  </si>
  <si>
    <t>1802TO16OBR00020 SUSTITUCION PABELLON POLIDEPORTIVO TIPO C EN EL IES PEDRO MERCEDES EN CUENCA FASE 2 CONS PAB NUEVO</t>
  </si>
  <si>
    <t>1802TO16SER00187 SERVICIOS PARA EL APOYO A LA ESTRAT. COMUN. PROGRAMA EMPLEO JUVENIL 2014/2020 CASTILLA-LA MANCHA</t>
  </si>
  <si>
    <t>1802TO16OBR000023 CONSTRUCCIÓN DE 3+6 UDS + SERVICIOS COMPLE EN EL CEIP PEDRO MELENDO GARCÍA EN OLIAS DEL REY TOLEDO</t>
  </si>
  <si>
    <t>1802TO16SER00260. COORD.SEG. Y SALUD Y CONTROL CALID.EJECUC. OBRAS AMPLIAC. 6+6 UDS. CEIP REMIGIO LAIN YUNCLER (TO)-PNSP</t>
  </si>
  <si>
    <t>1802TO16SER00261. DIRECCIÓN FACULTATIVA GRADO SUPERIOR OBRAS AMPLIACION 6+6 UDS. CEIP REMIGIO LAIN DE YUNCLER (TO)-PNSP</t>
  </si>
  <si>
    <t>1802TO16SER00262. DIRECCIÓN FACULTATIVA GRADO MEDIO OBRAS AMPLIACIÓN 6+6 UDS. CEIP REMIGIO LAIN DE YUNCLER (TO)-PNSP</t>
  </si>
  <si>
    <t>1802TO16SER000795 RED PROY Y DFGS OBRAS SUSTITUCION 0+12 UDS CEIP "ILDEFONSO NAVARRO" EN VILLAMALEA (AB) FEDER-PNSP</t>
  </si>
  <si>
    <t>1802TO16SER00143 SERV. APOYO GESTIÓN, SEGUIMIENT. Y EVALUAC. DE LAS ACTUACIONES COFINANCIAD. PROGR. EMPLEO JUVENIL CLM</t>
  </si>
  <si>
    <t>1802TO16OBR00015. CONSTRUCCIÓN 6+6 UDS. EN EL CEIP "REMIGIO LAÍN" DE YUNCLER (TOLEDO)</t>
  </si>
  <si>
    <t>1802TO16SUM00024. LOTES 1-2-7-8. GESTIÓN SERV. ENERGÉTICOS CALEFACCIÓN DIFERENTES CENTROS DOCENTES DE LA REGIÓN.</t>
  </si>
  <si>
    <t>1802TO16SUM00024. LOTE 4. GESTIÓN DE SERVICIOS ENERGÉTICOS CALEFACCIÓN DIFERENTES CENTROS DOCENTES DE LA REGIÓN.</t>
  </si>
  <si>
    <t>1802TO16SUM00024. LOTE 5. GESTIÓN DE SERVICIOS ENERGÉTICOS CALEFACCIÓN DIFERENTES CENTROS DOCENTES DE LA REGIÓN.</t>
  </si>
  <si>
    <t>1802TO16SUM00024. LOTE 6. GESTIÓN DE SERVICIOS ENERGÉTICOS CALEFACCIÓN DIFERENTES CENTROS DOCENTES DE LA REGIÓN.</t>
  </si>
  <si>
    <t>1802TO16SUM00024. LOTES 9-10-11. GESTIÓN SERV. ENERGÉTICOS CALEFACCIÓN DIFERENTES CENTROS DOCENTES DE LA REGIÓN.</t>
  </si>
  <si>
    <t>SUMINISTRO MATERIAL DEPORTIVO A LA CONSEJERIA EDUCACION CULTURA Y DEPORTES LOTES 3,4,5,6,7,8,11,12,13,14 Y 15</t>
  </si>
  <si>
    <t>1802TO17OBR00001 SUSTITUCION CUBIERTAS CEIP "JESUS CASTILLO" DE VALDEPEÑAS (CIUDAD REAL), COFINANCIADO 80 % FEDER-PNSP</t>
  </si>
  <si>
    <t>SUMINISTRO DE MATERIAL DEPORTIVO CON DESTINO A LA CONSEJERIA DE EDUCACION, CULTURA Y DEPORTES - LOTE 2</t>
  </si>
  <si>
    <t>1802TO17OBR00002 SUSTITUCION CUBIERTAS CEIP "PABLO RUIZ PICASSO" ALCÁZAR DE SAN JUAN (CREAL), COFIN. FEDER-PNSP</t>
  </si>
  <si>
    <t>CONTRATO DERIVADO AM HOMOLOGACIÓN SERVICIOS MANTENIMIENTO SSPP DE EDUCACIÓN, CULTURA Y DEPORTES EN TO-1802TO16SER766</t>
  </si>
  <si>
    <t>SUMINISTRO DE MATERIAL DEPORTIVO CON DESTINO A LA CONSEJERIA DE EDUCACION, CULTURA Y DEPORTES - LOTE Nº 1</t>
  </si>
  <si>
    <t>REHABILITACION INTEGRAL DEL GIMNASIO EN EL I.E.S. "DÁMASO ALONSO" DE PUERTOLLANO (CIUDAD REAL)-PNSP</t>
  </si>
  <si>
    <t>1802TO17SER00031 ELABORACION MEDICIONES, RED EST SEG Y SALUD DFGM OBRAS SUSTI CEIP "ILDEFONSO NAVARRO" VILLAMALEA-CU-PNSP</t>
  </si>
  <si>
    <t>1802TO17OBR00006 REDACCION PROYECTO BASICO ESTUDIO SEGURIDAD EJECUCIÓN OBRAS AMPLIACION COCINA CEIP GREGORIO MARAÑON-PNSP</t>
  </si>
  <si>
    <t>CONTRATO DERIVADO AM HOMOLOGACIÓN SERVICIOS MANTENIMIENTO SSCC EDUCACIÓN, CULTURA Y DEPORTES-1802TO16SER00762</t>
  </si>
  <si>
    <t>1802TO17SER00103 CURSOS DE MEJORA DE LA COMPETENCIA LINGÜÍSTICA INGLES-FRANCÉS ALUMNOS 3, 4 Y 5 ESO Y 1 BACHILL</t>
  </si>
  <si>
    <t>1802TO17SER00123 SERVICIO DE MANTENIMIENTO OPERATIVO DEL PORTAL DE EDUCACIÓN DE LA CONSEJERÍA DE EDUC, CULTURA Y DEPO</t>
  </si>
  <si>
    <t>SERVICIO DE TRANSPORTE EQUIPAMIENTO MATERIAL EDUCATIVO 1802TO17SER00247-PNSP</t>
  </si>
  <si>
    <t>ADAPTACION NAVE MECANIZADOS PARA DEPENDENCIAS DOCENTES IES GREGORIO PRIETO DE VALDEPEÑAS</t>
  </si>
  <si>
    <t>ADECUACIÓN PLANTA BAJA PARA IMPLANTACIÓN DE 4 AULAS EN EL C.E.E. "CIUDAD DE TOLEDO" EN TOLEDO-PNSP</t>
  </si>
  <si>
    <t>1802TO17SUM00038 SUMINISTRO MATERIAL EQUIPAMIENTO CEE ESQUIVIAS E IESO ALOVERA-EL SECRETARIO, S.L.-PNSP</t>
  </si>
  <si>
    <t>1802TO17SUM00038 SUMINISTRO MATERIAL EQUIPAMIENTO CEE ESQUIVIAS E IESO ALOVERA-FORESPAN, S.A-PNSP</t>
  </si>
  <si>
    <t>1802TO17SER00152. REDACC.PROY., COORD. MEDICIONES Y PRESUP. DFGS OBRAS SUSTIT. CEIP SAGR. CORAZON (TO) LOTE 1-PNSP</t>
  </si>
  <si>
    <t>1802TO17SER00152. ELAB. MEDICIONES Y PRESUP. EST. SEG. Y SAL DFGM OBRAS CEIP SAGR. CORAZON VILLATOBAS (TO) LOTE 2-PNSP</t>
  </si>
  <si>
    <t>1802TO17SUM0038 SUMINISTRO MATERIAL EQUIPAMIENTO CEE ESQUIVIAS E IESO ALOVERA-ENESO, S.L.-PNSP</t>
  </si>
  <si>
    <t>1802TO17SER00286-CP SEGURO SALUD, ACCIDENTES , REPATRIACION AUXILIARES CONVERSACION CURSO ACADEMICO 2017/2018-PNSP</t>
  </si>
  <si>
    <t>1802TO17SER00327 SERVICIO DE ORGANIZACION DE JORNADAS DE FORMACION PROFESIONAL DUAL EN TOLEDO-PNSP</t>
  </si>
  <si>
    <t>1802TO17SER00107 SERVICIO DE ACOMPAÑANTES DEL TRANSPORTE ESCOLAR EN CLM PARA CURSOS 2017-2018 Y 2018-2019</t>
  </si>
  <si>
    <t>OBRAS DE CONSTRUCCIÓN DE UN GIMNASIO TIPO G2 EN EL C.E.I.P. MAESTRA PLÁCIDA HERRANZ EN AZUQUECA DE HENARES (GU)-PNSP</t>
  </si>
  <si>
    <t>MEJORA, ADAPTACION Y REFORMA DE MODULOS PREFABRICADOS EN IES JIMENEZ LANDI DE MENTRIDA (TOLEDO)-CONTRATO DERIVADO AM</t>
  </si>
  <si>
    <t>CONTRATO DERIVADO AM ARRENDAMIENTO MANT. Y TRASL. MÓDULOS C. PÚBLICO DOCENTE CONSEJERÍA EDUCACIÓN</t>
  </si>
  <si>
    <t>1802TO17SUM00035 SUMINISTRO VEHÍCULO TURISMO CON DESTINO AL REPRESENTANTE DE LA CONSJ-PNSP</t>
  </si>
  <si>
    <t>1802TO17SER00068 SERV. IMPRESIÓN 150.000 TÍTULOS ACADEM. NO UNIVERSITARIOS Y 1.000 SET DE ENSÑ. ARTIS. SUPERIORES.</t>
  </si>
  <si>
    <t>OBRAS DE REFORMA EN EL C.E.E. INFANTA ELENA DE CUENCA PNSP</t>
  </si>
  <si>
    <t>1802TO17OBR00007 REDAC PROYECTO BASICO  EJEC REDC ESTUD SEG SALD OBR AMP  REF CEIP VALDEMEMBRA QUINTANAR REY FEDER 14 20</t>
  </si>
  <si>
    <t>1802TO17OBR00021 OBRAS DE SUSTITUCION CARPINTERIA EXTERIOR EN LA ESCUELA DE ARTE "JOSE MARIA CRUZ NOVILLO"-CU-PNSP</t>
  </si>
  <si>
    <t>1802TO17SUM0038 SUMINISTRO MATERIAL EQUIPAMIENTO CEE ESQUIVIAS E IESO ALOVERA-BENIART, S.A.-PNSP</t>
  </si>
  <si>
    <t>1802TO16OBR00017 OBRA REPARACION SISTEMA CLIMATIZACION MUSEO CIUDAD-REAL CONVENTO MERCED-PNSP</t>
  </si>
  <si>
    <t>1802TO16SER00769 IMPRESIÓN DISTRIBUCIÓN CARTELES PROGRAMAS MANO CAMPAÑA 2017.</t>
  </si>
  <si>
    <t>1802TO17SUM00009 ADQUISICION DE ESCANER PARA LA BIBLIOTECA DE CASTILLA-LA MANCHA-ADQUISICIÓN CENTRALIZADA MINISTERIO</t>
  </si>
  <si>
    <t xml:space="preserve">R.A.M. CONSERVATORIO MÚSICA "JACINTO GUERRERO" EN TOLEDO. </t>
  </si>
  <si>
    <t>SUMINISTRO DE FOLLETOS DE PROMOCIÓN TURÍSTICA DE CASTILLA-LA MANCHA-PNSP</t>
  </si>
  <si>
    <t>DISEÑO Y SUMINISTRO DE CARTELERIA PARA LA PROMOCION TURÍSTICA DE CASTILLA-LA MANCHA EXPTE 1902TO17SUM00019-PNSP</t>
  </si>
  <si>
    <t>RECEPCIÓN, ATENCIÓN E INFORMACIÓN TURÍSTICA PUERTA DE BISAGR Y SERVICIOS DE APOYO EN FERIAS Y EVENTOS NACIONALES</t>
  </si>
  <si>
    <t>CONSTRUCCIÓN, EJEC. Y SER COMPLE. DEL STAND DE PROMOCIÓN TURÍSTICA DE LA JCCM PARA FERIAS EN 2018</t>
  </si>
  <si>
    <t>SUMINISTRO DE PRODUCTOS DE MERCHANDISING PARA LA DIFUSIÓN Y PROMOCIÓN TURÍSTICA DE CASTILLA-LA MANCHA-PNSP</t>
  </si>
  <si>
    <t>CONTRATO DERIVADO AM HOMOLOGACIÓN SERVICIOS MANTENIMIENTO SSPP Y OOEE DE ECONOMÍA EN ALBACETE-1902TO16SER00166</t>
  </si>
  <si>
    <t>CONTRATO DERIVADO AM HOMOLOGACIÓN SERVICIOS MANTENIMIENTO SSPP ECONOMÍA, EMPRESAS Y EMPLEO Y OOEE-1900AB17SER0031</t>
  </si>
  <si>
    <t>CONTRATO DERIVADO AM HOMOLOGACIÓN SERVICIOS MANTENIMIENTO SSPP Y OFICINAS EMPLEO CR-1902TO16SER00169</t>
  </si>
  <si>
    <t>CONTRATO DERIVADO AM HOMOLOGACIÓN SERVICIOS MANTENIMIENTO SSPP Y OOEE EN CIUDAD REAL-1902TO17SER0025</t>
  </si>
  <si>
    <t>CONTRATO DERIVADO AM HOMOLOGACIÓN SERVICIOS MANTENIMIENTO SSPP Y OOEE DE CIUDAD REAL-1902TO17SER050</t>
  </si>
  <si>
    <t>1902CU00</t>
  </si>
  <si>
    <t>DELEGACIÓN CUENCA</t>
  </si>
  <si>
    <t>CONTRATO DERIVADO AM HOMOLOGACIÓN SERVICIOS MANTENIMIENTO SSPP Y OFICINAS EMPLEO Y EMPRENDEDORES-CU-1902TO17SER0054</t>
  </si>
  <si>
    <t>CONTRATO DERIVADO AM HOMOLOGACIÓN SERVICIOS MANTENIMIENTO SSPP EN CUENCA-1900TO17SER049</t>
  </si>
  <si>
    <t>CONTRATO DERIVADO AM HOMOLOGACIÓN SERVICIOS LIMPIEZA SSPP ECONOMÍA, EMPRESAS Y EMPLEO EN GUADALAJARA-1902TO17SER0048</t>
  </si>
  <si>
    <t>CONTRATO DERIVADO AM HOMOLOGACIÓN SERVICIOS MANTENIMIENTO OOEE Y SSPP GUADALAJARA-1902TO17SER053</t>
  </si>
  <si>
    <t>CONTRATO DERIVADO AM HOMOLOGACIÓN SERVICIOS MANTENIMIENTO SSPP  ECONOMÍA, EMPRESAS Y EMPLEO EN TOLEDO-1902TO16SER0172</t>
  </si>
  <si>
    <t>CONTRATO DERIVADO AM HOMOLOGACIÓN SERVICIOS MANTENIMIENTO OFICINAS EMPLEO Y EMPRENDEDORES EN TOLEDO-1902TO16SER00167</t>
  </si>
  <si>
    <t>CONTRATO DERIVADO AM HOMOLOGACIÓN SERVICIOS MANTENIMIENTO SSPP Y CENTRO DE FORMACIÓN EN TOLEDO-1902TO17SER0006</t>
  </si>
  <si>
    <t>INST.Y EXPLOT.MAQUINAS DE VENTA AUTOMATICA DE BEBIDAS Y ALIM EN DEPENDENCIAS E INSTLAC., SSCC-PNSP</t>
  </si>
  <si>
    <t>CONTRATO DERIVADO AM HOMOLOGACIÓN SERVICIOS MANTENIMIENTO SSCC ECNOMOMÍA, EMPRESAS Y EMPLEO-1902TO17SER003</t>
  </si>
  <si>
    <t>CONTRATO DERIVADO AM HOMOLOGACIÓN SERVICIOS MANTENIMIENTO OFICINA TURISMO Y CASA DEL MAPA EN TOLEDO-1902TO17SER0004</t>
  </si>
  <si>
    <t>SUMINISTRO DE UNA COPIADORA DIGITAL PARA LA CONSEJERÍA DE ECONOMÍA, EMPRESAS Y EMPLEO-PNSP</t>
  </si>
  <si>
    <t>CONTRATO DERIVADO AM HOMOLOGACIÓN SERVICIOS MANTENIMIENTO SSCC ECONOMÍA, EMPRESAS Y EMPLEO-1902TO17SER0007</t>
  </si>
  <si>
    <t>REALIZACIÓN DE UNA ENCUESTA TELEFÓNICA A PERCEPTORAS SUBSIDI MAYORES 55 AÑOS INCLUIDAS ADSCRITAS PROGRAMA GARANTÍA-PNSP</t>
  </si>
  <si>
    <t>REDACCIÓN PROY. Y DIRECC. OBRA PARA REFORMA 2ª PTA. ESTACIÓN DE AUTOBUSES PARA OFICINA DE EMPLEO-PNSP</t>
  </si>
  <si>
    <t>REDAC. PROYECTO Y DIRECCIÓN OBRA REFORMA LOCAL EDIFICIO C/ PIO XII TALAVERA DE LA REINA PARA OFICINA DE EMPLEO-PNSP</t>
  </si>
  <si>
    <t>IMPARTICIÓN DEL CURSO EXPERTO EN ORIENTACIÓN PROFESIONAL FORMACIÓN Y EMPLEO-PNSP</t>
  </si>
  <si>
    <t>SUMINISTRO DE EQUIPAMIENTO TÉCNICO DIDÁCTICO PARA EL CENTRO NACIONAL DE REFERENCIA DE GUADALAJARA</t>
  </si>
  <si>
    <t>OBRAS DE REFORMA Y AMPLIACIÓN DE LA O.E.DE ILLESCAS (TOLEDO) Y SUMINISTRO CONJ.MODULAR PREFABRIC.TRASLADO PROV.DE LA O.E.</t>
  </si>
  <si>
    <t>OBRA DE REFORMA Y AMPLIACIÓN DE LA OFICINA DE EMPLEO DE HELLÍN (ALBACETE)</t>
  </si>
  <si>
    <t>Mantenimiento de los equipos e instrumentos del Laboratorio Regional Agroalimentario y Ambiental de CLM (LARAGA)-PNSP</t>
  </si>
  <si>
    <t>Diseño, construcción, montaje, desmontaje y servicios del stand institucional del Gobierno de Castilla-La Mancha-PNSP</t>
  </si>
  <si>
    <t>Patrocinio de programas radiofónicos, en materia de promoció productos agroalimentarios con la emisora Radio Popular-PNSP</t>
  </si>
  <si>
    <t>Servicio de diseño, construcción, montaje, desmontaje y serv del stand del Gobierno de CLM Feria Fruit Attraction 2017</t>
  </si>
  <si>
    <t>Suministro de un sistema de digestión de muestras por micro- ondas destinada al Lab. Regional Agroalimentario de CLM-PNSP</t>
  </si>
  <si>
    <t>Servicio de medios aéreos adscritos al Plan Infocam durante las anualidades 2017-2018 LOTE 3</t>
  </si>
  <si>
    <t>Servicio de medios aéreos adscritos al Plan Infocam durante las anualidades 2017-2018 LOTE 2</t>
  </si>
  <si>
    <t>Servicio de medios aéreos adscritos al Plan Infocam durante las anualidades 2017-2018 LOTE 4</t>
  </si>
  <si>
    <t>Servicio de medios aéreos adscritos al Plan Infocam durante las anualidades 2017-2018 LOTE 5</t>
  </si>
  <si>
    <t>Servicio de medios aéreos adscritos al Plan Infocam durante las anualidades 2017-2018 LOTE 1</t>
  </si>
  <si>
    <t>Servicio de medios aéreos adscritos al Plan Infocam durante las anualidades 2017-2018 LOTE 6</t>
  </si>
  <si>
    <t>Dos vehículos automóviles de turismo NISSAN X-TRAIL 1.6 para PMF-(AM 14/2014)-ADQUISICIÓN CENTRALIZADA MINISTERIO</t>
  </si>
  <si>
    <t>Compra centralizada de un vehículo TOYOTA PRIUS1.8 HSD ADVAN ADQUISICIÓN CENTRALIZADA MINISTERIO</t>
  </si>
  <si>
    <t>CONTRATO DE SUMINISTRO DE COMBUSTIBLE DE AUTOMOCIÓN VEHÍCULOS SSPP AGRICULTURA EN ALBACETE-1502TO17SUM0005</t>
  </si>
  <si>
    <t>CONTRATO DERIVADO AM SUMINISTRO DE COMBUSTIBLE AUTOMOCIÓN VEHÍCULOS SSPP AGRICULTURA EN ALBACETE-1502TO17SUM0004</t>
  </si>
  <si>
    <t>CONTRATO DERIVADO AM HOMOLOGACIÓN SERVICIOS MANTENIMIENTO SSPP AGRICULTURA EN ALBACETE-2100AB17SER0012</t>
  </si>
  <si>
    <t>CONTRATO DERIVADO AM SUMINISTRO COMBUSTIBLE AUTOMOCIÓN VEHÍCULOS SSPP AGRICULTURA AB-1502TO17SUM041</t>
  </si>
  <si>
    <t>CONTRATO DERIVVADO AM SUMINISTRO COMBUSTIBLE AUTOMOCIÓN VEHÍCULOS SSPP AGRICULTURA AB-1502TO17SUM040</t>
  </si>
  <si>
    <t>CONTRATO DERIVADO AM SUMINISTRO COMBUSTIBLE AUTOMOCIÓN VEHÍCULOS SSPP AGRICULTURA-CR-1502TO17SUM0007</t>
  </si>
  <si>
    <t>CONTRATO DERIVADO AM SUMINISTRO COMBUSTIBLE AUTOMOCIÓN VEHÍCULOS SSPP AGRICULTURA EN CR-1502TO17SUM0006</t>
  </si>
  <si>
    <t>CONTRATO DERIVADO AM HOMOLOGACIÓN SERVICIOS LIMPIEZA CENTROS ADSCRITOS SSPP AGRICULTURA EN CR-2100CR17SER015</t>
  </si>
  <si>
    <t>CONTRATO DERIVADO AM SUMINISTRO COMBUSTIBLE AUTOMOCIÓN VEHÍCULOS SSPP AGRICULTURA EN CIUDAD REAL-1502TO17SUM036</t>
  </si>
  <si>
    <t>CONTRATO DERIVADO AM SUMINISTRO COMBUSTIBLE AUTOMOCIÓN VEHÍCULOS SSPP AGRICULTURA CR-1502TO17SUM037</t>
  </si>
  <si>
    <t>CONTRATO DERIVADO AM HOMOLOGACIÓN SERVICIOS MANTENIMIENTO EDIFICIOS SSPP AGRICULTURA EN CUENCA-2100CU16SER0028</t>
  </si>
  <si>
    <t>CONTRATO DERIVADO AM HOMOLOGACIÓN SERVICIOS MANTENIMIENTO SSPP DE AGRICULTURA EN CUENCA-2100CU16SER0029</t>
  </si>
  <si>
    <t>Aprov. forestal maderas MUP 4 El Sabinar y otros (La Cierva) PNSP</t>
  </si>
  <si>
    <t>CONTRATO DERIVADO AM HOMOLOGACIÓN SERVICIOS MANTENIMIENTO SSPP AGRICULTURA EN CUENCA-2100CU17SER0001</t>
  </si>
  <si>
    <t>Aprovechamto. forestal maderas . 5 lotes PNSP</t>
  </si>
  <si>
    <t>Aprovechmto. forestal de maderas en monte 1616006 PNSP</t>
  </si>
  <si>
    <t>Suministro de pienso y medicamentos para Piscifactoría Uña PNSP</t>
  </si>
  <si>
    <t xml:space="preserve">Aprovechmto. forestal montes consorciados 3114- I y II </t>
  </si>
  <si>
    <t xml:space="preserve">Aprovchmto. forestal monte consorciado CU-3079 </t>
  </si>
  <si>
    <t xml:space="preserve">Aprovechmto. forestal monte consorciado CU-3094 </t>
  </si>
  <si>
    <t>CONTRATO DERIVADO AM HOMOLOGACIÓN SERVICIOS MANTENIMIENTO C. TRANSFORMACIÓN Y LÍNEAS DE MEDIA TENSIÓN-CU-2100CU17SER18</t>
  </si>
  <si>
    <t>SERVICIO LIMPIEZA Y MANTTO.20 ÁREAS RECREATIVAS DE CUENCA PNSP</t>
  </si>
  <si>
    <t xml:space="preserve">Lote 3 Oper. facultativas plan aprov. maderables MUP Cuenca </t>
  </si>
  <si>
    <t xml:space="preserve">Lote 1 y 2 Op. Facultatias Plan Aprov. maderables MUP Cuenca </t>
  </si>
  <si>
    <t>APROV. CINEGÉTICO MUP 235 TRINIDAD DE GABALDON, 5 AÑOS PNSP</t>
  </si>
  <si>
    <t>APROV. CINEGÉTICO MUP 233 EL TALLAR DE GABALDON. 5 AÑOS PNSP</t>
  </si>
  <si>
    <t>Trabajos complement. en El Hosquillo y Piscifactoría Uña al P.A. de aprovechamtos. para 2017 en MUP de Cuenca-PNSP</t>
  </si>
  <si>
    <t>CONTRATO DERIVADO AM SUMINISTRO COMBUSTIBLE AUTOMOCIÓN VEHÍCULOS SSPP AGRICULTURA-CU-1502TO17SUM023</t>
  </si>
  <si>
    <t>CONTRATO DERIVADO AM SUMINISTRO COMBUSTIBLE AUTOMOCIÓN VEHÍCULOS SSPP AGRICULTURA EN CUENCA-1502TO17SUM024</t>
  </si>
  <si>
    <t>CONTRATO DERIVADO AM HOMOLOGACIÓN SERVICIOS LIMPIEZA SSPP AGRICULTURA EN GUADALAJARA-2102TO17SER006</t>
  </si>
  <si>
    <t>CONTRATO DERIVADO AM HOMOLOGACIÓN SERVICIOS MANTENIMIENTO SSPP AGRICULTURA EN GUADALAJARA-2100GU17SER0002</t>
  </si>
  <si>
    <t>CONTRATO DERIVADO AM COMBUSTIBLE SSPP AGRICULTURA-GU- 1502TO17SUM0008</t>
  </si>
  <si>
    <t>CONTRATO DERIVADO AM SUMINISTRO COMBUSTIBLE AUTOMOCIÓN VEHÍCULOS SSPP AGRICULTURA-GU-1502TO17SUM00009</t>
  </si>
  <si>
    <t>2110GU00</t>
  </si>
  <si>
    <t>FM.2017-MANT.INFRAESTRUCTURAS PARQ. NATURALES PNSP</t>
  </si>
  <si>
    <t>F.M.2017-INSTRUMENTOS G.FORESTAL SOSTENIBLE MUP PNSP</t>
  </si>
  <si>
    <t>CONSTRUCCIÓN DE CUATRO BALSAS DE AGUA PARA LA DEFENSA CONTRA INCENDIOS FORESTALES EN GU (LOTE 1) BALSA DE TERZAGA</t>
  </si>
  <si>
    <t>CONSTRUCCIÓN DE CUATRO BALSAS DE AGUA PARA LA DEFENSA CONTRA INCENDIOS FORESTALES EN GU (LOTE 2) BALSA DE LA HUERCE</t>
  </si>
  <si>
    <t>CONSTRUCCIÓN DE 4 BALSAS DE AGUA PARA DEFENSA CONTRA INCENDI OS FORESTALES EN GU (LOTE 3) BALSAS DE LUZAGA Y ARMALLONES</t>
  </si>
  <si>
    <t>CONTRATO DERIVADO AM SUMINISTRO COMBUSTIBLE VEHÍCULOS SSPP DE AGRICULTURA EN TOLEDO-2100TO17SUM0003</t>
  </si>
  <si>
    <t>CONTRATO DERIVADO AM SUMINISTRO COMBUSTIBLE AUTOMOCIÓN VEHÍCULOS SSPP AGRICULTURA EN TOLEDO-1502TO17SUM003</t>
  </si>
  <si>
    <t>CONTRATO DERIVADO AM HOMOLOGACIÓN SERVICIOS MANTENIMIENTO ASCENSOR HIDRÁULICO OCA DE GÁLVEZ (TOLEDO)-2100TO16SER00228</t>
  </si>
  <si>
    <t>CONTRATO DERIVADO AM SUMINISTRO COMBUSTIBLE AUTOMOCIÓN VEHÍCULOS SSPP AGRICULTURA EN TOLEDO-1502TO17SUM031</t>
  </si>
  <si>
    <t>Servicio de adaptación del sistema RECAVIN para campaña 2017 CONTRATO DERIVADO ACUERDO MARCO ESTATAL</t>
  </si>
  <si>
    <t>Adquisición de 200 ordenadores para el organismo pagador de agricultura (AM 02/2013)-ADQUISICIÓN CENTRALIZADA MINISTERIO</t>
  </si>
  <si>
    <t>CONTRATO DERIVADO AM HOMOLOGACIÓN SERVICIOS LIMPIEZA UNIDAD ANALITICA REGIONAL DE SANIDAD ANIMAL-2102TO17SER0010</t>
  </si>
  <si>
    <t>CONTRATO DERIVADO DEL AM DE SUMINISTRO DE COMBUSTIBLE DE AUTOMOCIÓN DE VEHÍCULOS SSCC AGRICULTURA-1502TO17SUM016</t>
  </si>
  <si>
    <t>CONTRATO DERIVADO AM COMBUSTIBLE AUTOMOCIÓN VEHÍCULOS SSCC AGRICULTURA-TOLEDO-1502TO17SUM0015</t>
  </si>
  <si>
    <t>Adquisición centralizada de 12 vehículos industriales desti- nados al P.M.-ADQUISICIÓN CENTRALIZADA MINISTERIO</t>
  </si>
  <si>
    <t>Adquisición centralizada de 4 turismos para el Parque Móvil Agrícola-ADQUISICIÓN CENTRALIZADA MINISTERIO</t>
  </si>
  <si>
    <t>CONTRATO DERIVADO AM HOMOLOGACIÓN SERVICIOS MANTENIMIENTO SSCC CONSEJERÍA AGRICULTURA-2102TO17SER00015</t>
  </si>
  <si>
    <t>VICECONSEJERÍA DE MEDIO AMBIENTE</t>
  </si>
  <si>
    <t>AUDITORIA EXTERNA DE PRIMER NIVEL DEL PROYECTO BIOREGIO PGIO 1963. EXPTE 2112TO17SER0001-PNSP</t>
  </si>
  <si>
    <t>ESTUDIO MEDIOAMBIENTAL DEL SUBSUELO DE LA ANTIGUA PLANTA KUK Y SU ENTORNO AGUAS ABAJO CHILOECHES (GU)-2112TO17SER003-PNSP</t>
  </si>
  <si>
    <t>2600TO16SER00012 2016/009156 CATERING CTD EL ALBA PNSP</t>
  </si>
  <si>
    <t>CONTRATO DERIVADO AM HOMOLOGACIÓN SERVICIOS LIMPIEZA CENTRO TRATAMIENTO DROGODEPENDENCIAS EL ALBA-TO-2600TO17SER013</t>
  </si>
  <si>
    <t>D.G. DE SALUD PÚBLICA Y CONSUMO</t>
  </si>
  <si>
    <t>Adquisición de sistema cromatografía líquida espectrometría  masas-masas (LC/MS/MS) cribado neonatal Red Lab. ICS 2017</t>
  </si>
  <si>
    <t>CONTRATO DERIVADO AM HOMOLOGACIÓN SERVICIOS MANTENIMIENTO SSPP SANIDAD EN ALBACETE-2600AB17SER00003</t>
  </si>
  <si>
    <t>CONTRATO DERIVADO AM HOMOLOGACIÓN SERVICIOS MANTENIMIENTO SSPP SANIDAD EN ALBACETE-2600AB17SER00002</t>
  </si>
  <si>
    <t>CONTRATO DERIVADO AM COMBUSTIBLE SSPP AB SANIDAD 1502TO17SUM0010</t>
  </si>
  <si>
    <t>CONTRATO DERIVADO AM SUMINISTRO COMBUSTIBLE VEHÍCULOS SSPP SANIDAD AB-1502TO17SUM0011</t>
  </si>
  <si>
    <t>CONTRATO DERIVADO AM HOMOLOGACIÓN SERVICIOS LIMPIEZA SSPP SANIDAD-AB-2600AB17SER005</t>
  </si>
  <si>
    <t>CONTRATO DERIVADO AM HOMOLOGACIÓN SERVICIOS MANTENIMIENTO SSPP DE SANIDAD EN CIUDAD REAL-2600CR16SER0013</t>
  </si>
  <si>
    <t>CONTRATO DERIVADO AM HOMOLOGACIÓN SERVICIOS MANTENIMIENTO SSPP SANIDAD CU Y DISTRITO SALUD PEDROÑERAS-2600CU16SER0011</t>
  </si>
  <si>
    <t>CONTRATO DERIVADO AM HOMOLOGACIÓN SERVICIOS MANTENIMIENTO SSPP Y DISTRITO SALUD DE PEDROÑERAS-CUENCA-2600CU16SER0012</t>
  </si>
  <si>
    <t>CONTRATO DERIVADO AM HOMOLOGACIÓN SERVICIOS MANTENIMIENTO SSPP SANIDAD Y DISTRITO SALUD PEDROÑERAS (CU)-2600CU17SER006</t>
  </si>
  <si>
    <t>CONTRATO DERIVADO AM HOMOLOGACIÓN SERVICIOS LIMPIEZA SSPP Y DTOS SALUD PCA-LAS PEDROÑERAS Y CAÑETE (CU)-2600CU17SER011</t>
  </si>
  <si>
    <t xml:space="preserve">SUMINISTRO GASÓLEO C PARA DP SANIDAD GU Y URR ALCOHETE </t>
  </si>
  <si>
    <t>CONTRATO DERIVADO AM SUMINISTRO COMBUSTIBLE AUTOMOCIÓN VEHÍCULOS SSPP SANIDAD-GU-1502TO17SUM0028</t>
  </si>
  <si>
    <t>CONTRATO DERIVADO AM SUMINISTRO COMBUSTIBLE AUTOMOCIÓN VEHÍCULOS SSPP SANIDAD EN GUADALAJARA-1502TO17SUM029</t>
  </si>
  <si>
    <t>CONTRATO DERIVADO DE AM DE COMBUSTIBLE DE AUTOMOCIÓN VEHÍCULOS SSPP SANIDAD TOLEDO-1502TO17SUM0017</t>
  </si>
  <si>
    <t>CONTRATO DERIVADO AM SUMINISTRO COMBUSTIBLE AUTOMOCIÓN VEHÍCULOS SSPP SANIDAD TOLEDO-1502TO17SUM0018</t>
  </si>
  <si>
    <t>CONTRATO DERIVADO AM HOMOLOGACIÓN SERVICIOS LIMPIEZA SSPP SANIDAD EN TOLEDO-2600TO17SER0011</t>
  </si>
  <si>
    <t>INSTITUTO DE CIENCIAS DE LA SALUD</t>
  </si>
  <si>
    <t>CONTRATO DERIVADO AM HOMOLOGACIÓN SERVICIOS MANTENIMIENTO INSTITUTO CIENCIAS SALUD-2602TO17SER0001</t>
  </si>
  <si>
    <t>ADQUISICION DE LA VACUNA NEUMOCOCICA  13 VALENTE DESTINADA AL PROGRAMA DE INMUNIZACIONES EN CLM AÑO 2017-PNSP</t>
  </si>
  <si>
    <t>ADQUIS. REACTIVOS CRIBADO NEONATAL AMPLIADO TANDEM MASAS RED LABORATORIOS  SALUD PUBLICA JCCLM AÑO 2017</t>
  </si>
  <si>
    <t>ADQUISICIÓN REACT CRIBADO NEONATAL AMPLIADO TANDEM MASAS RED LABORATORIOS SALUD PUBLICA JCCLM AÑO 2017. MODIFICADO</t>
  </si>
  <si>
    <t>LOTE 1 ADQUIS REACTIVOS CRIBADO NEONATAL ,HIPOTIROI CONGENIT FIBROSIS QUISTICA Y HEMOGLOBINA RED LABORATORIOS JCCLM AÑO 2</t>
  </si>
  <si>
    <t>LOTE 2 ADQUIS REACTIVOS CRIBADO NEONATAL HIPOTIROID CONGENIT FIBROSIS QUISTICA Y HEMOGLOBINA RED LABORATORIOS JCCLM 2017</t>
  </si>
  <si>
    <t>Adquisición material fungilble para laboratorios JCCM 2017 Lote 2</t>
  </si>
  <si>
    <t>Adquisición material fungible para laboratorios JCCM 2017 Lote 3</t>
  </si>
  <si>
    <t>Adquisición material fungible para laboratorios JCCM 2017 Lote 5</t>
  </si>
  <si>
    <t>Adquisición material fungible para laboratorios JCCM 2017 Lote 1</t>
  </si>
  <si>
    <t>Adquisición material fungible para laboratorios JCCM 2017 Lote 6</t>
  </si>
  <si>
    <t>Adquisición material fungible para laboratorios JCCM 2017 Lote 7</t>
  </si>
  <si>
    <t>Adquisición medios cultivo microbiología JCCM durante 2017 Lote 1</t>
  </si>
  <si>
    <t>Adquisición de medios microbiología JCCM ejercio 2017 Lote 2</t>
  </si>
  <si>
    <t>Adquisición de medios microbiología JCCM ejercicio 2017 Lote 6</t>
  </si>
  <si>
    <t>Adquisición de medios microbiología JCCM ejercicio 2017 Lote 8</t>
  </si>
  <si>
    <t>Aquisición de medios microbiología JCCM ejercicio 2017 Lote 9</t>
  </si>
  <si>
    <t>Adquisición de medios microbiología JCCM durante 2017 Lote 5</t>
  </si>
  <si>
    <t>Adquisición de medios microbiología JCCM ejercicio 2017 Lote 10</t>
  </si>
  <si>
    <t>Adq vacunas dif tétan tos ferina acelular cont ant red 2017 Lote 4-CONTRATO DERIVADO AM ESTATAL</t>
  </si>
  <si>
    <t>Adquisición vacuna hepatitis A edad pediátrica 2017 Lote 10 - CONTRATO DERIVADO AM ESTATAL</t>
  </si>
  <si>
    <t>Adquisición material fungible general laboratorios JCCM 2017 Lote 4</t>
  </si>
  <si>
    <t>Adq. medios cultivo microbiología laboratorios JCCM 2017 Lote 3</t>
  </si>
  <si>
    <t>Adq. medios de cultivo microbiología laboratorios JCCM 2017 Lote 7</t>
  </si>
  <si>
    <t>Adquisición material fungible laboratorios JCCM durante 2017 Lote 8</t>
  </si>
  <si>
    <t>Adquisición material fungible laboratorios JCCM durante 2017 Lote 9</t>
  </si>
  <si>
    <t>Adquisición reactivos químicos laboratorios JCCM año 2017 Lote 6</t>
  </si>
  <si>
    <t>Adquisición reactivos químicos laboratorios JCCM año 2017 Lote 8</t>
  </si>
  <si>
    <t>Adquisición vacuna frente a hepatitis A para adultos 2017 LOTE 11 - CONTRATO DERIVADO AM ESTATAL</t>
  </si>
  <si>
    <t>Adquisición reactivos químicos laboratorios JCCM 2017 Lote 1</t>
  </si>
  <si>
    <t>Adquisición reactivos químicos laboratorios JCCM 2017 Lote 2</t>
  </si>
  <si>
    <t>Adquisición reactivos químicos laboratorios JCCM 2017 Lote 3</t>
  </si>
  <si>
    <t>Adquisición reactivos químicos laboratorios JCCM 2017 Lote 5</t>
  </si>
  <si>
    <t>Adquisición reactivos químicos laboratorios JCCM 2017 Lote 7</t>
  </si>
  <si>
    <t xml:space="preserve">Adquisición vacunas difteria y tétanos cont ant red CLM 2017 </t>
  </si>
  <si>
    <t>Adquisición vacuna frente a Hepatitis B para edad adulta Lote 8. Contrato Derivado de Acuerdo Marco Estatal</t>
  </si>
  <si>
    <t>Adquisición vacuna frente a Hepatitis A para edad pediátrica Lote 10. Contrato Derivado de Acuerdo Marco Estatal</t>
  </si>
  <si>
    <t>Adquisición vacuna frente a Hepatitis A para adultos Lote 11. Contrato Derivado de Acuerdo Marco Estatal</t>
  </si>
  <si>
    <t>Adquisición vacuna polisacarida frente  neumococo 23 valente (VNP23) para poblacion CLM año 2017-2602TO17SUM013-PNSP</t>
  </si>
  <si>
    <t>DERIV DE AM ESTATAL 2014/4AM002 PARA ADQUIS VACUNAS CALEND CLM 2017 LOTE 6</t>
  </si>
  <si>
    <t>ADDENDA CDAM ESTATAL 2014/4AM002 PARA ADQUIS VACUNAS CALEND CLM 2017 LOTE 15</t>
  </si>
  <si>
    <t>ADDENDA CDAM ESTATAL 2014/4AM002 PARA ADQUISC VACUNAS CALEND CLM 2017 LOTE 13</t>
  </si>
  <si>
    <t>ADDENDA CD AM ESTATAL 2014/4AM002 PARA ADQUIS VACUNAS CALEND CLM 2017 LOTE 12</t>
  </si>
  <si>
    <t>ADDENDA CD AM ESTATAL 2014/4AM002 PARA ADQUIS VACUNAS CALEND CLM 2017 LOTE 7</t>
  </si>
  <si>
    <t>ADDENDA CONT DERV DE AM ESTATAL 2014/4AM002 PARA ADQUIS VACUNAS CALENDARIO CLM 2017 LOTE 2</t>
  </si>
  <si>
    <t>ADDENDA CONT DERIV DE AM ESTATAL 2014/4AM002 PARA ADQUIS VACUNAS CALENDARIO CLM 2017 LOTE 1</t>
  </si>
  <si>
    <t>SUMINISTRO DE FRUTA Y VERDURA URR ALCOHETE AÑO 2017 PNSP</t>
  </si>
  <si>
    <t>SUMINISTRO DE PESCADO Y MARISCO FRESCO URR ALCOHETE 2017 PNSP</t>
  </si>
  <si>
    <t>SUMINISTRO DE CARNE Y DERIVADOS URR ALCOHETE 2017 PNSP</t>
  </si>
  <si>
    <t>SUMINISTRO DE PESCADO CONGELADO URR ALCOHETE 2017 PNSP</t>
  </si>
  <si>
    <t xml:space="preserve">SERVICIO DE TRANSPORTE DEL PERSONAL DE LA URR  ALCOHETE 2017 </t>
  </si>
  <si>
    <t>SUMINISTRO DE LEGUMBRES URR ALCOHETE PNSP</t>
  </si>
  <si>
    <t>SUMINISTRO DE CONSERVAS URR ALCOHETE PERIODO DEL 01.04.2017 AL 31.12.2017-PNSP</t>
  </si>
  <si>
    <t>SUMINISTRO DE ULTRAMARINOS URR ALCOHETE PERIODO DEL 01.04.2017 AL 31.12.2017-PNSP</t>
  </si>
  <si>
    <t>SUMINISTRO DE PRODUCTOS DE CELULOSA URR ALCOHETE PERIODO DEL 01.04.2017 AL 31.12.2017-PNSP</t>
  </si>
  <si>
    <t>SUMINISTRO DE PRODUCTOS QUIMICOS Y DE LIMPIEZA URR ALCOHETE PERIODO DEL 01.04.2017 AL 31.12.2017-PNSP</t>
  </si>
  <si>
    <t>2704TO41</t>
  </si>
  <si>
    <t>CENTRO ATENCIÓN DISCAP. PSÍQU. DE TOLEDO</t>
  </si>
  <si>
    <t>SERVICIO LIMPIEZA, LAVANDERÍA, MANTENIM. Y RECEPCIÓN C.ATEN. PERSONAS DISCAP.INTEL.STA.Mª BENQUERENCIA TOLEDO</t>
  </si>
  <si>
    <t>SERVICIO RESTAURACIÓN CENTRO ATENCIÓN PERSONAS CON DISCAPACIDAD INTELECTUAL GRAVE STA.Mª BENQUERENCIA TOLEDO</t>
  </si>
  <si>
    <t>2704GU54</t>
  </si>
  <si>
    <t>CENTRO DE MAYORES AV. BARCELONA. GU</t>
  </si>
  <si>
    <t>SERVICIO DE ESTANCIAS DIURNAS DEL CENTRO DE DÍA DE PERSONAS MAYORES "MANOLITO TABERNÉ" DE GUADALAJARA</t>
  </si>
  <si>
    <t>2704GU51</t>
  </si>
  <si>
    <t>CENTRO DE MAYORES DE AZUQUECA DE HENARES</t>
  </si>
  <si>
    <t>SERVICIO DE ESTANCIAS DIURNAS DEL CENTRO DE DÍA DE PERSONAS MAYORES "LAS ACACIAS" DE AZUQUECA DE HENARES (GUADALAJARA)</t>
  </si>
  <si>
    <t>CONTRATO DERIVADO AM HOMOLOGACIÓN SERVICIOS MANTENIMIENTO SSPP BIENESTAR SOCIAL Y CENTROS DEPENDIENTES-2700TO17SER0017</t>
  </si>
  <si>
    <t>2704CR51</t>
  </si>
  <si>
    <t>CENTRO DE MAYORES DE VILLANUEVA INFANTES</t>
  </si>
  <si>
    <t>CONTRATO CONCESION SED Y CENTRO DE DIA CENTRO DE MAYORES VILLANUEVA DE LOS INFANTES, CIUDAD REAL.</t>
  </si>
  <si>
    <t>SUMINISTRO DE AVES Y CAZA PARA VARIOS CENTROS B. SOCIAL 2017 PNSP</t>
  </si>
  <si>
    <t xml:space="preserve">SERV.TALLER OCUPACIONAL, INSERCION Y SEG.LABORAL C.O.ENCINAS </t>
  </si>
  <si>
    <t>SERVICIO COMIDA COMEDOR C.O. LAS ENCINAS. CARACTER RESERVADO 2700GU17SER007</t>
  </si>
  <si>
    <t>SERVICIO TRANSPORTE  C.O. LAS ENCINAS CABANILLAS  DEL CAMPO 2700GU17SER008</t>
  </si>
  <si>
    <t>CONTRATO DERIVADO AM HOMOLOGACIÓN SERVICIOS MANTENIMIENTO RESIDENCIAS MAYORES CR-2700CR17SER0002</t>
  </si>
  <si>
    <t>SERV RESTAURACION C RESID PERS MAYORES DISCAP INTELECTUAL GUADIANA II, C. REAL.</t>
  </si>
  <si>
    <t>CONTRATO DERIVADO AM HOMOLOGACIÓN SERVICIOS MANTENIMIENTO SSPP BIENESTAR SOCIAL EN ALBACETE-2700AB17SER0001</t>
  </si>
  <si>
    <t>CONTRATO DERIVADO AM HOMOLOGACIÓN SERVICIOS MANTENIMIENTO INCENDIOS CENTROS DTES. BS AB-2700AB17SER0002</t>
  </si>
  <si>
    <t>OBRA SUSTITUCION ENFRIADORA Y TORRE REFRIGERACION PASEO CUBA 2700AB17OBR00014-PNSP</t>
  </si>
  <si>
    <t>CONTRATO DERIVADO AM HOMOLOGACIÓN SERVICIOS MANTENIMIENTO CENTRO BASE, DE MAYORES Y SSPP DE BS EN CR-2700CR16SER0019</t>
  </si>
  <si>
    <t>CONTRATO DERIVADO AM HOMOLOGACIÓN SERVICIOS MANTENIMIENTO SSPP BIENESTAR SOCIAL EN CR-2700CR17SER001</t>
  </si>
  <si>
    <t>CONTRATO DERIVADO AM HOMOLOGACIÓN SERVICIOS MANTENIMIENTO SSPP, CENTRO BASE Y CENTRO MAYORES-2700CR17SER0009</t>
  </si>
  <si>
    <t>CONTRATO DERIVADO AM HOMOLOGACIÓN SERVICIOS MANTENIMIENTO SSPP, CENTROS Y RESIDENCIAS DE MAYORES EN CR-2700CR16SER021</t>
  </si>
  <si>
    <t>CONTRATO DERIVADO AM HOMOLOGACIÓN SERVICIOS MANTENIMIENTO SSPP B. SOCIAL Y CENTROS DEPENDIENTES-CUENCA-2700CU17SER0009</t>
  </si>
  <si>
    <t>CONTRATO DERIVADO AM HOMOLOGACIÓN SERVICIOS MANTENIMIENTO SSPP BIENESTAR SOCIAL EN CUENCA-2700CU17SER00012</t>
  </si>
  <si>
    <t>CONTRATO DERIVADO AM HOMOLOGACIÓN SERVICIOS MANTENIMIENTO SSPP BIENESTAR SOCIAL EN CUENCA-2700CU17SER000015</t>
  </si>
  <si>
    <t>CONTRATO DERIVADO AM HOMOLOGACIÓN SERVICIOS MANTENIMIENTO SSPP BIENESTAR SOCIAL EN CUENCA-2700CU17SER00011</t>
  </si>
  <si>
    <t>CONTRATO DERIVADO AM HOMOLOGACIÓN SERVICIOS MANTENIMIENTO SSPP BIENESTAR SOCIAL EN CUENCA-2700CU17SER00013</t>
  </si>
  <si>
    <t>CONTRATO DERIVADO AM HOMOLOGACIÓN SERVICIOS MANTENIMIENTO SSPP BIENESTAR SOCIAL EN CUENCA-2700CU17SER0014</t>
  </si>
  <si>
    <t>CONTRATO DERIVADO AM HOMOLOGACIÓN SERVICIOS LIMPIEZA CCDD BIENESTAR SOCIAL EN CUENCA-2702TO17SER0014</t>
  </si>
  <si>
    <t>CONTRATO DERIVADO AM HOMOLOGACIÓN SERVICIOS MANTENIMIENTO SSPP BIENESTAR SOCIAL EN GUADALAJARA-2700GU17SER001</t>
  </si>
  <si>
    <t>SUMINISTRO COLCHONES VARIOS CENTROS B. SOCIAL GUADALAJARA PNSP</t>
  </si>
  <si>
    <t>CONTRATO DERIVADO AM HOMOLOGACIÓN SERVICIOS LIMPIEZA CENTROS DEPENDIENTES BS EN GUADALAJARA-2702TO17SER0005</t>
  </si>
  <si>
    <t>SUMINISTRO MOBILIARIO (REPOSICION) CENTROS B.SOCIAL PNSP</t>
  </si>
  <si>
    <t>SUMINISTRO ELECTRODOMESTICOS INDUSTRIALES CENTROS B.SOC. GU PNSP</t>
  </si>
  <si>
    <t>SUMINISTRO DE ELECTRODOMESTICOS VARIOS CENTROS B. SOCIAL 2700GU17SUM007-PROCEDIMIENTO NEGOCIADO CON PUBLICIDAD</t>
  </si>
  <si>
    <t>CONTRATO DERIVADO AM HOMOLOGACIÓN SERVICIOS MANTENIMIENTO SSPP BS TOLEDO-2700TO17SER00013</t>
  </si>
  <si>
    <t>CONTRATO DERIVADO AM HOMOLOGACIÓN SERVICIOS MANTENIMIENTO SSPP BIENESTAR SOCIAL Y SANIDAD-2700TO17SER0009</t>
  </si>
  <si>
    <t>Servicio de fotocopiado e impresion, mantenimiento y reparac PNSP</t>
  </si>
  <si>
    <t>CONTRATO DERIVADO AM HOMOLOGACIÓN SERVICIOS LIMPIEZA SSPP SANIDAD Y BIENESTAR SOCIAL-TO-2702TO17SER0015</t>
  </si>
  <si>
    <t>CONTRATO DERIVADO AM SUMINISTRO COMBUSTIBLE AUTOMOCIÓN VEHÍCULOS SSPP BS-TOLEDO-1502TO17SUM0022</t>
  </si>
  <si>
    <t>CONTRATO DERIVADO AM SUMINISTRO COMBUSTIBLE AUTOMOCIÓN VEHÍCULOS SSPP BS-TOLEDO-1502TO17SUM0021</t>
  </si>
  <si>
    <t>CONTRATO DERIVADO DE A.MARCO 2017 L-1 RESIDENCIAS VIRGEN DE LA OLIVA SL - PANTOJA-CESIÓN ASOC. EDAD DORADA MENSAJEROS</t>
  </si>
  <si>
    <t>CONTRATO DERIVADO A MARCO 2017 L4 RES. VIRGEN DE LA OLIVA SL CESIÓN ASOC. EDAD DORADA MENSAJEROS PAZ</t>
  </si>
  <si>
    <t>2704CR73</t>
  </si>
  <si>
    <t>RESIDENCIA  MAYORES DE MANZANARES</t>
  </si>
  <si>
    <t>CONTRATO D CONCESION RESIDENCIA MAYORES Y SED "LOS JARDINES" EN MANZANARES, C. REAL.</t>
  </si>
  <si>
    <t>2704CR79</t>
  </si>
  <si>
    <t>RESIDENCIA DE MAYORES ARGAMASILLA DE ALB</t>
  </si>
  <si>
    <t>CONTRATO CONCESION DE LA RESIDENCIA MAYORES Y SED "VIRGEN DE PEÑARROYA" DE ARGAMASILLA DE ALBA CIUDAD REAL.</t>
  </si>
  <si>
    <t>2704CU70</t>
  </si>
  <si>
    <t>RESIDENCIA DE MAYORES DE CUENCA</t>
  </si>
  <si>
    <t>CONTRATO DERIVADO AM HOMOLOGACIÓN SERVICIOS MANTENIMIENTO SSPP BIENESTAR SOCIAL-CUENCA-2700CU17SER0016</t>
  </si>
  <si>
    <t>2704AB74</t>
  </si>
  <si>
    <t>RESIDENCIA DE MAYORES DE HIGUERUELA</t>
  </si>
  <si>
    <t>CONTRATO DE CONCESIÓN DE LA RESIDENCIA PARA PERSONAS MAYORES CON SEDL JARDIN DE HIGUERUELA (LBACETE)</t>
  </si>
  <si>
    <t>2704CU73</t>
  </si>
  <si>
    <t>RESIDENCIA DE MAYORES DE MOTA DEL CUERVO</t>
  </si>
  <si>
    <t>CONTRATO CONCESION DE LA R. MAYORES CON SED LOS MOLINOS DE MOTA DEL CUERVO CUENCA</t>
  </si>
  <si>
    <t>2704CU45</t>
  </si>
  <si>
    <t>RESIDENCIA DISCAPACITADOS SAN CLEMENTE</t>
  </si>
  <si>
    <t>GESTIÓN POR LA MODALIDAD DE CONCESIÓN DEL CENTRO DE ATENCIÓN A PERONAS CON DISCAPAC. DE S CLEMENTE (CU) MODIFICA</t>
  </si>
  <si>
    <t>2704AB85</t>
  </si>
  <si>
    <t>Residencia Mayores de Salobre</t>
  </si>
  <si>
    <t>CONTRATO CONCESION RESID PERSONAS MAYORES Y SED "LA PAZ" DE SALOBRE Y R MAYORES D VIANOS, ALBACETE.</t>
  </si>
  <si>
    <t>2704GU73</t>
  </si>
  <si>
    <t>RESIDENCIA MAYORES SABINAS MOLINA ARAGÓN</t>
  </si>
  <si>
    <t>CONTRATO CONCESION RESIDENCIA MAYORES Y SED "LAS SABINAS" DE MOLINA DE ARAGON -GUADALAJARA-</t>
  </si>
  <si>
    <t>SERVICIO DE RESTAURACION EN LA RESIDENCIA DE MAYORES Y EN EL SED DEL PASEO DE LA CUBA DE ALBACETE</t>
  </si>
  <si>
    <t>CONTRATO DERIVADO AM HOMOLOGACIÓN SERVICIOS MANTENIMIENTO RM PASEO CUBA Y DISCAPACITADOS ALBATROS-2700AB17SER0003</t>
  </si>
  <si>
    <t>MANTENIMIENTO DE JARDINES R.M. PASEO DE LA CUBA PNSP</t>
  </si>
  <si>
    <t>CONTRATO DERIVADO AM HOMOLOGACIÓN SERVICIOS LIMPIEZA SSCC SANIDAD Y BIENESTAR SOCIAL-TOLEDO-2702TO17SER0011</t>
  </si>
  <si>
    <t>OBRAS DE ADAPTACIÓN LOCAL PARA EL SERVICIO DE DEPENDENCIA DE LA DIRECCIÓN PROVINCIAL DE BIENESTAR SOCIAL DE ALBACETE</t>
  </si>
  <si>
    <t>GESTION CONCIERTO PLAZAS ATENCIÓN RESIDENCIAL MAYORES RESIDENCIA SELLER DE VILLATOBAS (TOLEDO)-PNSP</t>
  </si>
  <si>
    <t>GESTION CONCIERTO PLAZAS ATENCIÓN RESIDENCIAL MAYORES RESID.S.CRISTO STA ANA VILLAFRANCA DE CABALLEROS (TO)-PNSP</t>
  </si>
  <si>
    <t>GESTION CONCIERTO PLAZAS ATENCIÓN RESIDENCIAL MAYORES RESIDENCIA T.EDAD N.SRA.ASUNCIÓN CALZADA OROPESA (TO)-PNSP</t>
  </si>
  <si>
    <t>CONTRATO DERIVADO AM HOMOLOGACIÓN SERVICIOS MANTENIMIENTO SSCC BIENESTAR SOCIAL Y SANIDAD-2702TO17SER002</t>
  </si>
  <si>
    <t>SERVICIOS CENTRALES D.G. SALUD PÚBLICA</t>
  </si>
  <si>
    <t>ADDENDA CONT DERIV DE AM 2014/4AM002 PARA ADQUIS VACUNAS CALENDARIO CLM 2016 LOTE 5-O+V</t>
  </si>
  <si>
    <t>CONTRATO DERIVADO AM HOMOLOGACIÓN SERVICIOS MANTENIMIENTO CIAF DE ALBALADEJITO (CUENCA)-5101CR17SER004</t>
  </si>
  <si>
    <t>CONTRATO DERIVADO AM HOMOLOGACIÓN SERVICIOS MANTENIMIENTO CIAPA DE MARCHAMALO (GUADALAJARA)-5101CR17SER0008</t>
  </si>
  <si>
    <t>CONTRATO DERIVADO AM HOMOLOGACIÓN SERVICIOS MANTENIMIENTO IRAF-TOMELLOSO (CIUDAD REAL)-5101CR17SER0003</t>
  </si>
  <si>
    <t>CONTRATO DERIVADO AM HOMOLOGACIÓN SERVICIOS MANTENIMIENTO CIAF EN ALBALADEJITO (CUENCA)-5101CR17SER0002</t>
  </si>
  <si>
    <t>CONTRATO DERIVADO AM HOMOLOGACIÓN SERVICIOS MANTENIMIENTO CERSYRA (VALDEPEÑAS) Y EL CHAPARRILLO EN CR-5001CR17SER0005</t>
  </si>
  <si>
    <t>CONTRATO DERIVADO AM HOMOLOGACIÓN SERVICIOS MANTENIMIENTO IVICAM, CERSYRA Y EL CHAPARRILLO-5101CR17SER007</t>
  </si>
  <si>
    <t>CONTRATO DERIVADO AM HOMOLOGACIÓN SERVICIOS MANTENIMIENTO CIAF EN ALBALADEJITO (CUENCA)-5101CR17SER0006</t>
  </si>
  <si>
    <t>CONTRATO DERIVADO AM HOMOLOGACIÓN SERVICIOS LIMPIEZA CIAPA GUADALAJARA-5101CR17SER00013</t>
  </si>
  <si>
    <t>CONTRATO DERIVADO AM HOMOLOGACIÓN SERVICIOS MANTENIMIENTO PLANTA CLAMBER EN PUERTOLLANO-5101CR17SER0017</t>
  </si>
  <si>
    <t xml:space="preserve">Accesos planta Clamber en Puertollano </t>
  </si>
  <si>
    <t>SUMINISTRO DE CALDERA DE BIOMASA CON GENERADOR DE VAPOR, DESTINADA AL CIAF DE ALBALADEJITO (CU) ADSCRITO A IRIAF-PNSP</t>
  </si>
  <si>
    <t>Suministro cromatógrafo gases acoplado a espectrómetro de masas de triple cuadrupolo para el IRIAF-PNSP</t>
  </si>
  <si>
    <t>CONTRATO DERIVADO AM HOMOLOGACIÓN SERVICIOS MANTENIMIENTO PLANTA BIORREFINERÍA I+D CLAMBER (PUERTOLLANO)-5101CR17SER41</t>
  </si>
  <si>
    <t>CONTRATO DERIVADO AM HOMOLOGACIÓN SERVICIOS LIMPIEZA CIAF DE ALBALADEJITO EN CUENCA-5101CR17SER0045</t>
  </si>
  <si>
    <t>CONTRATO DERIVADO AM HOMOLOGACIÓN SERVICIOS LIMPIEZA CERSYRA EN VALDEPEÑAS-CR-5101CR17SER0046</t>
  </si>
  <si>
    <t>TRACTOR DE DOBLE TRACCIÓN PARA EL CIAPA DE MARCHAMALO (GU) EXPTE. 2017/003639-PROCEDIMIENTO NEGOCIADO CON PUBLICIDAD</t>
  </si>
  <si>
    <t>CONTRATO DERIVADO AM HOMOLOGACIÓN SERVICIOS MANTENIMIENTO PLANTA PILOTO BIORREFINAERÍA I+D CLAMBER (CR)-5101CR17SER040</t>
  </si>
  <si>
    <t>CONTRATO DERIVADO AM HOMOLOGACIÓN SERVICIOS LIMPIEZA INSTALA CIONES PLANTA BIORREFINERÍA-PUERTOLLANO (CR)-5101CR17SER57</t>
  </si>
  <si>
    <t>SUMINISTRO DE RECOLECTOR DE PLANTAS AROMATICAS PARA EL CIAF DE ALBALADEJITO (CUENCA)-PNSP</t>
  </si>
  <si>
    <t xml:space="preserve">SUMINISTRO COSECHADORA MICROPARCELAS PARA IRIAF </t>
  </si>
  <si>
    <t>Organización Feria Negocio Internacional IMEX 2017 PNSP</t>
  </si>
  <si>
    <t>Servicio de recepción y atención telefónica IPEX PNSP</t>
  </si>
  <si>
    <t>Servicios informáticos Ipex PNSP</t>
  </si>
  <si>
    <t>Servicio de apoyo al Ipex en Alemania PNSP</t>
  </si>
  <si>
    <t>Servicio apoyo al Ipex en Hong Kong y zona de influencia-PNSP</t>
  </si>
  <si>
    <t>Servicio de apoyo al Ipex en el mercado de Estados Unidos PNSP</t>
  </si>
  <si>
    <t>Servicio Agencia de Viajes importadores de Asia para Fenavin PNSP</t>
  </si>
  <si>
    <t>Servicios de apoyo al Ipex en la captación de inversiones directa-PNSP</t>
  </si>
  <si>
    <t>Servicio agencia de viajes evento Food Summit PNSP</t>
  </si>
  <si>
    <t>Servicio de apoyo al IPEX en el mercado chino PNSP</t>
  </si>
  <si>
    <t>ASISTENCIA TÉCNICA DESARROLLO FOROS INNOVACIÓN 12/2017 PROCEDIMIENTO NEGOCIADO CON PUBLICIDAD</t>
  </si>
  <si>
    <t>AGENCIA DEL AGUA</t>
  </si>
  <si>
    <t>AGENCIA DEL AGUA DE CLM</t>
  </si>
  <si>
    <t>5601TO16SER00011 CONTROL SEGURIDAD EXPLOTACIÓN MANTENIMIENTO CONSERVACIÓN PRESA GÉVALO</t>
  </si>
  <si>
    <t xml:space="preserve">Asistencia psicológica a menores víctimas de VG </t>
  </si>
  <si>
    <t>Adquisición vehículo turismo para los SSCC del IMUJ Exp. 70199TO16SUM00006-ADQUISICIÓN CENTRALIZADA MINISTERIO</t>
  </si>
  <si>
    <t>SERVICIO ITINERANTE PARA LA REALIZACIÓN ACCIONES DIFUSIÓN, INFORMACIÓN EN MATERIA DE IGUALDAD ENTRE HOMBRES Y MUJERES</t>
  </si>
  <si>
    <t>DESARROLLO DE NUEVAS FUNCIONALIDADES DULCINEA 7000017SER001-PNSP</t>
  </si>
  <si>
    <t>Servicio de traducción linguística através de teléfono móvil de llamada a tres y multiconferencia-70000017SER00002</t>
  </si>
  <si>
    <t>MODIFICADO 4  LOTE 1 MANTENIMIENTO APARATOS  ELEVADORES  EXPT. 6105TO14SER001</t>
  </si>
  <si>
    <t>Adquisición de material para lavado de endoscopios PNSP</t>
  </si>
  <si>
    <t>Suministro de medicamentos  "Atosiban" PNSP</t>
  </si>
  <si>
    <t xml:space="preserve">Material fungible de fusión e impresion venosa </t>
  </si>
  <si>
    <t xml:space="preserve">Material fungible de infusion y presion venosa </t>
  </si>
  <si>
    <t xml:space="preserve">Material fungible infusion y presion venosa </t>
  </si>
  <si>
    <t xml:space="preserve">Mepivacaina inyectable </t>
  </si>
  <si>
    <t>Suministro Aripiprazol PNSP</t>
  </si>
  <si>
    <t xml:space="preserve">Stents perifericos II </t>
  </si>
  <si>
    <t xml:space="preserve">Stent perifericos II </t>
  </si>
  <si>
    <t xml:space="preserve">Stents periferico </t>
  </si>
  <si>
    <t xml:space="preserve">Stents perifericos </t>
  </si>
  <si>
    <t xml:space="preserve">Stens periferico </t>
  </si>
  <si>
    <t xml:space="preserve">Arrendamiento de vehiculos </t>
  </si>
  <si>
    <t>Suministro de CR para imagen radioterapica PNSP</t>
  </si>
  <si>
    <t>Mantenimiento de equipos de endoscopia PNSP</t>
  </si>
  <si>
    <t>Mantenimiento acelerador Primus Mevatron PNSP</t>
  </si>
  <si>
    <t>Mantenimiento equipamiento dosimetrico PTW Freiburg PNSP</t>
  </si>
  <si>
    <t xml:space="preserve">Material para incontinencia urinaria </t>
  </si>
  <si>
    <t>Mantenimiento preventivo correctivo equipo litotricia PNSP</t>
  </si>
  <si>
    <t>Renovación sofware de control de las instalaciones PNSP</t>
  </si>
  <si>
    <t>Reforma climatizacion fachada norte Hospital General Albacet PNSP</t>
  </si>
  <si>
    <t>Microscopìo completo de fluorescencia para investigacion PNSP</t>
  </si>
  <si>
    <t>Transporte de muestras y componentes 6103100AB17SER003</t>
  </si>
  <si>
    <t>Servicio de Transporte de Ropa GAI de Albacete 61031AB16SER008</t>
  </si>
  <si>
    <t>SERVICIO LIMPIEZA LAVANDERIA DESINSECTACION Y DESINFECCION 61031000AB16SER009-LOTE 2</t>
  </si>
  <si>
    <t>SERVICIO LIMPIEZA DESINFECCION Y DESINSECTACION ATENCIÓN ESPECIALIZADA-6103100AB16SER009-LOTE 1</t>
  </si>
  <si>
    <t>Suministro de maxiempapadores 6103100AB17SUM005</t>
  </si>
  <si>
    <t xml:space="preserve">Servicio de gestión de archivo </t>
  </si>
  <si>
    <t>Esterilizador de vapor PNSP</t>
  </si>
  <si>
    <t>Sistemas de anestesia para investigacion (animalario) PNSP</t>
  </si>
  <si>
    <t>ADQUISICIÓN VIDEOCOLONOSCOPIO 61031000AB17SUM0011</t>
  </si>
  <si>
    <t>SUMINISTRO DE EQUIPO ANGIOGRAFO CON TOMOGRAFÍA 61031000AB17SUM009</t>
  </si>
  <si>
    <t>SUMINISTRO, INSTALACIÓN, PUESTA MARCHA, MANTENIMIENTO 3 TC GAI ALBACETE, ALCAZAR S. JUAN,  PUERTOLLANO 6101TO17SUM00005</t>
  </si>
  <si>
    <t xml:space="preserve">Canulas tubos y mascarillas </t>
  </si>
  <si>
    <t xml:space="preserve">Canulas, tubos y mascarillas </t>
  </si>
  <si>
    <t>Mantenimiento planificador XIO PNSP</t>
  </si>
  <si>
    <t>Obras de unidad oncohematologia pediatrica PNSP</t>
  </si>
  <si>
    <t xml:space="preserve">Stents coronario biodegradable </t>
  </si>
  <si>
    <t>SERVICIO INTEGRAL DE VIGILANCIA Y SEGURIDAD DEL CHT PA 61035000TO16SER00003</t>
  </si>
  <si>
    <t>ADQUISICION SAIS EN SALAS QUIRURGICAS, URPAS Y UCIS PARA CHT 61035000TO16SUM00007</t>
  </si>
  <si>
    <t>SUMINISTRO E INST  ESCANER DE TC HELICOIDAL MULTIDETECTOR DE 128 CORTES O SUPERIOR CHT PA 61035000TO16SUM00003</t>
  </si>
  <si>
    <t>CONTRATACION LICENCIA ELECT PARA ACCESO A TITULOS EN FORMATO ELECT A TRAVES DE ELSEVIER, B.V 61035000TO17SUM00001-CP-PNSP</t>
  </si>
  <si>
    <t>SUMINISTRO Y MODERNIZACION DE LA MAQUINARIA Y MANIOBRA DE DOS ASCENSORES MONTACAMAS (61035000TO17SUM00009)-PNSP</t>
  </si>
  <si>
    <t>SERVICIO MANTENIMIENTO INTEGRAL EQUIPO LITOTRICIA EDAP TMS, INST HOSP VIRG MISERICORDIA CHT-61035000TO17SER00003-PNSP</t>
  </si>
  <si>
    <t>SERVICIO LAVADO, PLANCH, HIG Y TRANSPORTE ROPA DEL CHT Y HNP PA 61035000TO16SER00008</t>
  </si>
  <si>
    <t>SERVICIO DE TRANSPORTE DE SANGRE Y COMPONENTES DEL CHT PA 61035000TO17SER00007</t>
  </si>
  <si>
    <t>OBRA DE REFORMA INTERIOR EN EL SERVICIO DE URGENCIAS DEL HVS 61035000TO17OBR00002-PNSP</t>
  </si>
  <si>
    <t>SUMINISTRO E INSTALACION ECOGRAFO DOPPLER ALTAS PRESTACIONES PARA CEDT ILLESCAS 61035000TO17SUM00012-PNSP</t>
  </si>
  <si>
    <t>SERVICIO MANT. INTEGRAL ANGIOGRAFO DIGITAL BIPLANO PARA CHT 61035000TO17SER00015-PNSP</t>
  </si>
  <si>
    <t>SERVICIO TRATAMIENTO, REVISION Y CONTROL PARA PREVENCION DE LEGIONELOSIS CENTROS DEL CHT 61035000TO17SER00016-PNSP</t>
  </si>
  <si>
    <t>SERVICIO DE LOGISTICA INTEGRAL Y APOYO DESARROLLO Y GESTIÓN DE LOS PROCESOS SELECTIVOS DEL PERSONAL ESTATUTARIO DEL SESC</t>
  </si>
  <si>
    <t>Suministro de energía eléctrica a los centros dependientes del SESCAM-6102TO16SUM0006</t>
  </si>
  <si>
    <t>Suministro de gas natural a los centros dependientes del SESCAM</t>
  </si>
  <si>
    <t>GESTION SERVICIO PÚBLICO TRANSPORTE SANITARIO TERRESTRE LOTE 5 TOLEDO EXPTE: 6101TO16GSP00002</t>
  </si>
  <si>
    <t>GESTIÓN SERVICIO PÚBLICO TRANSPORTE SANITARIO TERRESTRE LOTE 1 ALBACETE. EXPET: 6101TO16GSP00002</t>
  </si>
  <si>
    <t>GESTIÓN DE SERVICO PÚBLICO TRANSPORTE SANITARIO TERRESTRE LOTE 2 CIUDAD REAL EXPTE: 6101TO16GSP00002</t>
  </si>
  <si>
    <t>GESTIÓN  SERVICIO PÚBLICO DE TRANSPORTE SANITARIO TERRESTRE LOTE 3 EXPTE: 6101TO16GSP00002</t>
  </si>
  <si>
    <t>GESTIÓN SERVICIO PÚBLICO TRANSPORTE SANITARIO TERRESTRE LOTE 4 EXPTE: 6101TO16GSP00002</t>
  </si>
  <si>
    <t>SUMINISTRO, INSTALACION, PUESTA EN MARCHA, MANTENIMIENTO, SALA RADIOLOGIA DIGITAL SOPORTE TECHO GAI VALDEPEÑAS</t>
  </si>
  <si>
    <t>GESTION DE SERVICIO PUBLICO TRANSPORTE SANITARIO TERRESTRE EN LA PROVINCIA DE GUADALAJARA-PNSP</t>
  </si>
  <si>
    <t>GESTION DE SERVICIO PUBLICO DEL TRANSPORTE SANITARIO TERRESTRE EN LA PROVINCIA DE TOLEDO-PNSP</t>
  </si>
  <si>
    <t>GESTION DE SERVICIO PUBLICO DEL TRANSPORTE SANITARIO TERRESTRE EN LA PROVINCIA DE ALBACETE-PNSP</t>
  </si>
  <si>
    <t>GESTION DEL SERVICIO PUBLICO DEL TRANSPORTE SANITARIO TERRESTRE EN LA PROVINCIA DE CIUDAD REAL-PNSP</t>
  </si>
  <si>
    <t>GESTION DEL SERVICIO PUBLICO DEL TRANSPORTE SANITARIO TERRESTRE EN  LA PROVINCIA DE CUENCA-PNSP</t>
  </si>
  <si>
    <t>GESTIÓN DE SERVICIO PÚBLICO DEL TRANSPORTE SANITARIO TERRESTRE EN LA PROVINCIA DE TOLEDO-PNSP</t>
  </si>
  <si>
    <t>GESTIÓN DE SERVICIO PÚBLICO DEL TRANSPORTE SANITARIO TERRESTRE EN LA PROVINCIA DE ALBACETE-PNSP</t>
  </si>
  <si>
    <t>GESTIÓN DE SERVICIO PÚBLICO DEL TRANSPORTE SANITARIO TERRESTRE EN LA PROVINCIA DE CUENCA-PNSP</t>
  </si>
  <si>
    <t>GESTIÓN DE SERVICIO PÚBLICO DEL TRANSPORTE SANITARIO TERRESTRE EN LA PROVINCIA DE CIUDAD REAL-PNSP</t>
  </si>
  <si>
    <t>GESTIÓN DE SERVICIO PÚBLICO DEL TRANSPORTE SANITARIO TERRESTRE EN LA PROVINCIA DE GUADALAJARA-PNSP</t>
  </si>
  <si>
    <t>PNSP 2/2017 Sº EVALUACION AMBIENTAL  INTERIORES HOSPITAL STA BARBARA GAI  PUERTOLLANO</t>
  </si>
  <si>
    <t xml:space="preserve">Sº LIMPIEZA Y DDD GAI PUERTOLLANO (PA 13/2016) </t>
  </si>
  <si>
    <t>PNSP 7/2017 EQUIPO CLIMATIZACIÓN LABORATORIO ANATOMIA GAI PUERTOLLANO</t>
  </si>
  <si>
    <t>PNSP 10/2017 OBRAS DE RENOVACION DE PAVIMENTOS Y FIRMES HOSPITAL SANTA BARBARA PUERTOLLANO</t>
  </si>
  <si>
    <t>PNSP 9/2017 OBRAS E INSTALACION ENFRIADORA CONDENSADA POR AGUA GAI PUERTOLLANO</t>
  </si>
  <si>
    <t>SUMINISTRO DE LENTES INTRAOCULARES Y VISCOELASTICOS PNSP</t>
  </si>
  <si>
    <t>SUMINISTRO DE MATERIAL FUNGIBLE DE OFTALMOLOGÍA EXP.61031200AB16SUM00008-PNSP</t>
  </si>
  <si>
    <t>SUMINISTRO DE LENCERIA, EXP.61031200AB17SUM0001 LOTES 1 Y 2-PNSP</t>
  </si>
  <si>
    <t>SUMINISTRO DE LENCERIA, EXP.61031200AB17SUM00001 LOTE 3-PNSP</t>
  </si>
  <si>
    <t>CONTRATO DERIVADO AM SUMINISTRO DE COMBUSTIBLE AUTOMOCIÓN VEHÍCULOS GAI ALMANSA (AB)-1502TO17SUM014</t>
  </si>
  <si>
    <t>SERVICIO DE LAVADO Y DESINFECCION DE ENDOSCOPIOS EXP.61031200AB17SER00021-2017/003174</t>
  </si>
  <si>
    <t>SERVICIO DE INFORMACION Y ACOMPAÑAMIENTO EXP.61031200AB17SER00024 / 2017-003763</t>
  </si>
  <si>
    <t>Mto softwere laboratorio SIGLO 2016/011559  61032000CR16SER00056-PNSP</t>
  </si>
  <si>
    <t>Mto a todo riesgo mano de obra sistema de alimentacion ininterrumpida HGCR  2016/012952  61032000CR16SER00049-PNSP</t>
  </si>
  <si>
    <t>MODIFICADO Nº 2 6105TO14SER001 LOTE 3 MANTENIMIENTO APARATOS ELEVADORES</t>
  </si>
  <si>
    <t>Mto sistema de analisis de RX Barracuda del HGUCR 61031000CR16SER00071-PNSP</t>
  </si>
  <si>
    <t>adquisicion 1 equipo de manometria esofagica ano-rectal 2 equipos phmdetria/ impedancia PNSP</t>
  </si>
  <si>
    <t>ACTUALIZACIÓN DE SISTEMA DE PLANIFICACIÓN Y RED DE REGISTRO Y VERIFICACIÓN-PNSP</t>
  </si>
  <si>
    <t>INSTALACION CONFIGURACION CUADRO DE CONTRL PARA LOS GRUPOS ELECTROGENOS GENERALES INSTALADOS HOSPITAL G.UNIV CR-PNSP</t>
  </si>
  <si>
    <t>MANTENIMIENTO ENFRIADORAS DEL HOSPITAL GENERAL UNIVERSITARIO CIUDAD REAL 61032000CR17SER00027 2017-3-7-PNSP</t>
  </si>
  <si>
    <t>SUMINISTRO DE LENTES INTRAOCULARES CON DESTINO HOSPITAL GENERAL UNIVERSITARIO DE CIUDAD REAL</t>
  </si>
  <si>
    <t>SUMINISTRO DE LENTES INTRAOCULARES CON DESTINO AL HOSPITAL GENERAL UNIVERSITARIO DE CIUDAD REAL</t>
  </si>
  <si>
    <t>mantenimiento integral a todo riesgo del sistema gammacamara symbia intevo excell-PNSP</t>
  </si>
  <si>
    <t>Mtto. integral a todo riesgo ecografo doppler color PNSP</t>
  </si>
  <si>
    <t>Estación de Anestesia de altas prestaciones con destino al Hospital General Universitario de Ciudad Real-PNSP</t>
  </si>
  <si>
    <t>IMPLANTES DE OTORRINOLARINGOLOGIA CONTRATO DERIVADO AM</t>
  </si>
  <si>
    <t>IMPLANTES DE OTORRINOLARINGOLOGIA C-D 2017-4-2</t>
  </si>
  <si>
    <t>IMPLANTES OTORRINOLARINGOLOGIA CD-2017-4-2</t>
  </si>
  <si>
    <t>IMPLANTES DE OTORRINOLARINGOLOGIA CD-2017-4-2</t>
  </si>
  <si>
    <t>IMPlLANTES DE OTORRINOLARINGOLOGIA CD-2017-4-2</t>
  </si>
  <si>
    <t>SERVICIO LIMPIEZA, DESINFECCION,DESRATIZACION Y DESINSECTACI ON DE LA G.A.I. CIUDAD REAL(61032000CR17SER00004 2017-0-1)</t>
  </si>
  <si>
    <t>ADQUSICIÓN DE DOS CENTRALES DE VIGILANCIA/MONITORIZACIÓN MARCA PHILIPS 61032000CR17SUM00009-PNSP</t>
  </si>
  <si>
    <t>SERVICIO DE MTO DE EQUIPOS DE COCINA HGUCR 61032000CR17SER0030-PNSP</t>
  </si>
  <si>
    <t>ADQUISICIÓN DE  UN EQUIPO PORTÁTIL DE RX PARA EL HGUCR PERTE NECIENTE A LA G.A.I.C.REAL(2017/003760 61032000CR17SUM00007)</t>
  </si>
  <si>
    <t>MANTENIMIENTO DEL SISTEMA INTRUSIÓN Y VIGILANCIA CON VISITAS PRESENCIALES H. CARMEN 2017/7397 61032000CR17SER00044-PNSP</t>
  </si>
  <si>
    <t>SUMINISTRO, INSTALACIÓN, PUESTA MARCHA, MANTENINIENTO TC HELICOIDAL 64 CORTES GAI CIUDAD REAL. EXPT: 6101TO17SUM00004</t>
  </si>
  <si>
    <t>MTO INTEGRAL A TODO RIESGO DE 2 ECOCARDIOGRAFOS DOPPLER COLOR 2017/007914 61032000CR17SER00046-PNSP</t>
  </si>
  <si>
    <t>MTO LEGAL, PREVENTIVO Y CORRECTIVO DEL SISTEMA DE CONTROL  HONEYWELL 2017/007388 61032000CR17SER00042-PNSP</t>
  </si>
  <si>
    <t>SERV.VIGILANCIA, SEGURIDAD Y MANTº SISTEMAS SEGURIDAD DE LA  GAI C.REAL Y ADQUIS,INSTALAC. Y CONEXION DE NUEVOS EQUIPOS</t>
  </si>
  <si>
    <t>MODIFICADO 3 LOTE 5, MANTENIMIENTO APARATOS ELEVADORES, MONT RAMPAS Y ESCALERAS GERENCIAS SESCAM 6105TO14SER001</t>
  </si>
  <si>
    <t xml:space="preserve">PNSP 9/2016 MANTENIMIENTO GENERAL Y GRUPOS DE PRESION CC.SS. </t>
  </si>
  <si>
    <t xml:space="preserve">PNSP 10/2016  MTTO INSTALACIONES CLIMATIZACION CC.SS. </t>
  </si>
  <si>
    <t xml:space="preserve">PNSP 3/2017 MANTENIMIENTO INTEGRAL TAC HELICOIDAD </t>
  </si>
  <si>
    <t xml:space="preserve">PNSP 1-2017 SUSTITUCION ASCENSORES  15 Y 16 HGU </t>
  </si>
  <si>
    <t xml:space="preserve">PNSP 6/2017 ADQUISICION ESTACION INTEGRADA ANESTESIA PARA RM </t>
  </si>
  <si>
    <t xml:space="preserve">PNSP 9/2017 ESTUDIOS PET-TAC EN UNIDAD MOVIL </t>
  </si>
  <si>
    <t xml:space="preserve">PNSP  5/2017 ADQUISICION ENDOSCOPIO RADIAL </t>
  </si>
  <si>
    <t>PNSP 8/2017 ADQUISICION ECOCARDIOGRAFO C.E. CARDIOLOGIA 6103400090</t>
  </si>
  <si>
    <t>PNSP 4/2017 ADQUISICION ESTACION INTEGRADA ANESTESIA PARIT. 61034000GU17SUM0002</t>
  </si>
  <si>
    <t xml:space="preserve">PNSP 9/2017  ESTUDIOS PET-TAC EN UNIDAD MOVIL </t>
  </si>
  <si>
    <t>P.A. 1/2017 SERVICIO DE VIGILANCIA Y SEGURIDAD 61034000GU17SER0004</t>
  </si>
  <si>
    <t>PNSP 10/2017 ADECUACION ACERAS RECINTO DEL HOSPITAL 61034000GU17OBR002</t>
  </si>
  <si>
    <t>SUMINISTRO DE VIVERES NO PERECEDEROS PNSP</t>
  </si>
  <si>
    <t>SUMINISTROS VIVERES NO PERECEDEROS PNSP</t>
  </si>
  <si>
    <t>ADQUISICIÓN DE UN ECOGRAFO GINECOLOGICO PNSP</t>
  </si>
  <si>
    <t>OBRA PARA SUSTITUCIÓN DE CALDERAS Y RENOVACION SISTEMA CONTR PNSP</t>
  </si>
  <si>
    <t>GESTIÓN INTEGRAL DEL ARCHIVO DE HISTORIAS CLÍNICAS 61035100TO15SER00003</t>
  </si>
  <si>
    <t>Sº TRANSPORTE DE MUESTRAS CLÍNICAS, DOCUMENTACIÓN, PEDIDOS DE MATERIAL Y RECETAS. 61035100TO17SER00001-PNSP</t>
  </si>
  <si>
    <t>SUMINISTRO DE MATERIAL DE PROTECCIÓN E HIGIENE 61035100TO17SUM00001-CD (AM 6101TO13SUM005</t>
  </si>
  <si>
    <t>MATERIAL DE PROTECCIÓN E HIGIENE. 61035100TO17SUM00001-CD (AM 6101TO13SUM005)</t>
  </si>
  <si>
    <t>SUMINISTRO DE MATERIAL DE PROTECCIÓN E HIGIENE 61035100TO17SUM00001-CD (AM6101TO13SUM005)</t>
  </si>
  <si>
    <t>SUMINISTRO DE MATERIAL DE PROTECCIÓN E HIGIENE 61035100TO17SUM00001-CD (AM 6101TO13SUM005)</t>
  </si>
  <si>
    <t>SUMINISTRO DE MATERIAL DE PROTECCION E HIGIENE 61035100TO17SUM00001-CD (AM 6101TO13SUM005</t>
  </si>
  <si>
    <t>SUMINISTRO DE MATERIAL DE PROTECCIÓN E HIGIENE 61035100TO17SUM00001 (AM 6101TO13SUM005)</t>
  </si>
  <si>
    <t>61035100TO16SER0004   MTO. DE EQUIPOS E INSTALACIONES EN LOS CENTROS DE  LA GAI DE TALAVERA DE LA REINA.</t>
  </si>
  <si>
    <t>61035100TO17SER00002 MTO. TAC HELICOIDAL PNSP</t>
  </si>
  <si>
    <t>REACTIVOS PARA LA REALIZACIÓN DE HEMOCULTIVOS. 61035100TO17SUM00002-PNSP</t>
  </si>
  <si>
    <t>MTO. EQUIPOS DE ANESTESIA Y REANIMACIÓN 61035100TO17SER00003-PNSP</t>
  </si>
  <si>
    <t>SERVICIO DE MTO DE DOS ECOGRAFOS TOSHIBA DEL LA GAI TALAVERA HOSPITAL NUESTRA SEÑORA DEL PRADO-61035100TO17SER4-PNSP</t>
  </si>
  <si>
    <t>SUMINISTRO DE UN EQUIPO EMG/EEG POTENCIALES EVOCADOS 61032100TO17SUM003-PNSP</t>
  </si>
  <si>
    <t>SUMINISTRO DE DOS MESAS DE ANESTESIA 61035100TO17SUM0004-PNSP</t>
  </si>
  <si>
    <t>OBRA DE ADECUACIÓN Y MEJORA DE ESPACIOS ASISTENCIALES Y SALA ESPERA DEL C.S. TALAVERA CENTRO-61035100TOOBR001-PNSP</t>
  </si>
  <si>
    <t>SUMINISTRO DE MATERIAL E HIGIENE 61035100TO17SUM00005-CD CONTRATO DERIVADO AM 6101TO13SUM005</t>
  </si>
  <si>
    <t>GERENCIA DE AT. INTEGRADA DE TOMELLOSO</t>
  </si>
  <si>
    <t xml:space="preserve">SERVICIO LAVANDERÍA GAI TOMELLOSO </t>
  </si>
  <si>
    <t>SERVICIO DE ACTUALIZACIÓN SOFTWARE, MANTENIMIENTO Y SOPORTE DE LOS EQUIPOS OMNICELL DEL HOSPITAL DE TOMELLOSO-PNSP</t>
  </si>
  <si>
    <t>SUMINISTRO DE DOS VIDEOCOLONOSCOPIOS PNSP</t>
  </si>
  <si>
    <t>SUMINISTRO DE LENTES INTRAOCULARES EXP.61032200CR16SUM00007  PNSP</t>
  </si>
  <si>
    <t>SUMINISTRO DE MATERIAL ORTOPROTESICO 61032200CR16SUM00004     PNSP</t>
  </si>
  <si>
    <t>SUMINISTRO DE MATERIAL ORTOPROTESICO 61032200CR16SUM00004  PNSP</t>
  </si>
  <si>
    <t>SUMINISTRO DE MATERIAL ORTOPROTESICO 61032200CR16SUM00004   PNSP</t>
  </si>
  <si>
    <t>SUMINISTRO DE TUBOS DE SANGRE Y MATERIAL RECOGIDA DE ORINA 61032200CR16SUM00006   A.M 6101TO14SUMM00009</t>
  </si>
  <si>
    <t>SUMINISTRO DE TUBOS DE SANGRE Y MATERIAL RECOGIDA DE ORINA 610322CR16SUM00006-CD DERIVADO DE A.M 6101TO14SUM00009</t>
  </si>
  <si>
    <t>SUMINISTRO DE TUBOS DE SANGRE Y MATERIAL RECOGIDA DE ORINA 61032200CR16SUM00006-CD DERIVADO DE A.M.6101TO14SUM00009</t>
  </si>
  <si>
    <t>SUMINISTRO DE TUBOS DE SANGRE Y MATERIAL RECOGIDA DE ORINA 61032200CR16SUM00006-CD DERIVADO DE 6101TO14SUM00009</t>
  </si>
  <si>
    <t>MATERIAL PARA REALIZACION DE TECNICAS DE INMUNOHISTOQUIMICA Exp. 61032200CR16SUM00008-PNSP</t>
  </si>
  <si>
    <t>SUSTITUCION DEL SISTEMA DE PRODUCCION Y AGUA CALIENTE 61032200CR17OB00002-PNSP</t>
  </si>
  <si>
    <t>OTRO MATERIAL SANITARIO-LOTE 2- 61032200CR17SUM00001-PNSP</t>
  </si>
  <si>
    <t>OTRO MATERIAL SANITARIO-LOTE 6- 61032200CR17SUM00001-PNSP</t>
  </si>
  <si>
    <t>OTRO MATERIAL SANITARIO-LOTE 1- 61032200CR17SUM00001-PNSP</t>
  </si>
  <si>
    <t>OTRO MATERIAL SANITARIO-LOTE 3- 61032200CR17SUM000001-PNSP</t>
  </si>
  <si>
    <t>OTRO MATERIAL SANITARIO-LOTE 5- 61032200CR17SUM00001-PNSP</t>
  </si>
  <si>
    <t xml:space="preserve">MANTENIMIENTO EQUIPOS DE ANESTESIA . PNSP-01/2017 </t>
  </si>
  <si>
    <t xml:space="preserve">Implantes cocleares-CONTRATO DERIVADO AM </t>
  </si>
  <si>
    <t>LIMPIEZA , DESRATIZACION Y DESINFECTACION GAI ALCAZAR DE SAN JUAN-PNSP</t>
  </si>
  <si>
    <t xml:space="preserve">STENTS PERIFERICOS DIGESTIVOS </t>
  </si>
  <si>
    <t>OBRAS DE SUSTITUCION DE UNA ENFRIADORA PNSP</t>
  </si>
  <si>
    <t>ADQUISICION DE UN CAMPIMETRO COMPUTERIZADO PNSP</t>
  </si>
  <si>
    <t>MANTENIMIENTO DE EQUIPOS KODAK DE RADIOLOGIA PNSP</t>
  </si>
  <si>
    <t>Obras de construccion de 2 quirofanos y una sala despertar PROCEDIMIENTO NEGOCIADO CON PUBLICIDAD</t>
  </si>
  <si>
    <t>SISTEMA DIGITALIZACION EQUIPO RAYOS X PORTATIL 61032300CR17SUM008-PNSP</t>
  </si>
  <si>
    <t>ADQUISICION DE MESAS QUIRURGICAS 61032300CR17SUM007</t>
  </si>
  <si>
    <t>EQUIPAMIENTO DE QUIROFANO-P.A. 3/2017 61032300CR17SUM006</t>
  </si>
  <si>
    <t>EQUIPAMIENTO QUIROFANO. LAMPARAS DE QUIROFANO-P.A. 3/2017 61032300CR17SUM006</t>
  </si>
  <si>
    <t>EQUIPAMIENTO QUIROFANOS. MONITORES Y PANELES-P.A. 3/2017 61032300CR17SUM006</t>
  </si>
  <si>
    <t xml:space="preserve">ADQUISICION DE EQUIPOS DE ENDOSCOPIA </t>
  </si>
  <si>
    <t>servicio de limpieza, desinfeccion, desratizacion y desinsectacion</t>
  </si>
  <si>
    <t>Suministro torre de laparoscopia-61031300AB17SUM001 PNSP</t>
  </si>
  <si>
    <t>contrato derivado suministro tubos, microtubos y recipientes LOTES 8, 10, 11 Y 19.</t>
  </si>
  <si>
    <t>contrato derivado suministro tubos, microtubos y recipientes LOTES 5 Y 23.</t>
  </si>
  <si>
    <t>contrato derivado suministro tubos, microtubos y envases LOTES 1 Y 25.</t>
  </si>
  <si>
    <t>contrato derivado suministro tubos, microtubos y envases LOTES 3, 16, 21, 22, 24 Y 26.</t>
  </si>
  <si>
    <t>Adecuacion y mejora climatizacion del C.S. Vdo. PNSP</t>
  </si>
  <si>
    <t>P.N.S.P. 1/17 EXP.(61033000CU16SER00005) "SERVICIO DE UNIDAD TÉCNICA DE PROTECCIÓN RADIOLÓGICA PARA EL Sº DE M.NUCLEAR"</t>
  </si>
  <si>
    <t>P.N.S.P. 2/17 EXP.(61033000CU16SER00006) "REALIZACIÓN DE ESTUDIOS  DE R.N.M .EN UNIDAD MÓVIL PARA LA GAI DE CUENCA"</t>
  </si>
  <si>
    <t xml:space="preserve"> MODF.2  SERVICIO LIMPIEZA, DESINFECCIÓN, DESRATIZACIÓN Y DESINSECTACIÓN CENTROS DEL SESCAM EXTE 6105TO13SER001</t>
  </si>
  <si>
    <t>P.A. 4/16 EXP.(61033000CU16SER00003) TRANSPORTE DE MERCANCIAS</t>
  </si>
  <si>
    <t>P.A. 4/16 EXP. (61033000CU16SER00003) TRANSPORTE DE MERCANCIAS</t>
  </si>
  <si>
    <t>EAM 6/16 EXP(61033000CU16SUM00017-CD) DGEI (6º015TO13SUM003) MATERIAL FUNGIBLE DE INFUSIÓN Y PRESIÓN VENOSA</t>
  </si>
  <si>
    <t>EAM 6/16 EXP(61033000CU16SUM00017-CD) DGEI(6101TO13SUM003) MATERIAL FUNGIBLE DE INFUSIÓN Y PRESIÓN VENOSA</t>
  </si>
  <si>
    <t>EAM 6/16 EXP (61033000CU16SUM00017-CD) DGEI (6101TO13SUM003) MATERIAL FUNGIBLE DE INFUSIÓN Y PRESIÓN VENOSA</t>
  </si>
  <si>
    <t>EAM 6/16(61033000CU16SUM00017-CD) DGEI(6101TO13SUM003) MATERIAL FUNGIBLE DE INFUSIÓN Y PRESIÓN VENOSA</t>
  </si>
  <si>
    <t>PNSP 10-17 EXP. (61033000CU17SER00002) "Sº DE MANTENIMIENTO INTEGRAL DE LOS EQUIPOS DE ENDOSCOPIA DIGESTIVA"</t>
  </si>
  <si>
    <t>PNSP 11-17 EXP.(61033000CU17SUM00002) "MATERIAL FUNGIBLE PARA DIGESTIVO"-LOTES 1, 2 Y 4.</t>
  </si>
  <si>
    <t>PNSP 11-17 EXP.(61033000CU17SUM00002) "MATERIAL FUNGIBLE PARA DIGESTIVO"-LOTES 3, 5 Y 6</t>
  </si>
  <si>
    <t>PNSP 12-17 EXP.(61033000CU17SUM00003) MATERIAL DESECHABLE PARA EL Sº DE DIGESTIVOLOTE 1</t>
  </si>
  <si>
    <t>PNSP 12-17 EXP.(61033000CU17SUM00003) MATERIAL DESECHABLE PARA EL Sº DE DIGESTIVO-LOTE 2</t>
  </si>
  <si>
    <t>PNSP 12-17 EXP. (61033000CU17SUM00003) MATERIAL DESECHABLE PARA EL Sº DE DIGESTIVO-LOTES 3 Y 4</t>
  </si>
  <si>
    <t>P.A. 5/17 EXP.(61033000CU16SUM00018) MATERIAL DESECHABLE DE PROTECCIÓN-LOTE 1</t>
  </si>
  <si>
    <t>P.A. 5/17 EXPEDIENTE (61033CU16SUM00018) MATERIAL DESECHABLE DE PROTECCIÓN-LOTE 2</t>
  </si>
  <si>
    <t>P.A. 5/17 EXPEDIENTE (61033000CU16SUM00018) MATERIAL DESECHABLE DE PROTECCIÓN-LOTE 3</t>
  </si>
  <si>
    <t>P.A. 5/17 EXPEDIENTE (61033000CU16SUM00018) MATERIAL DESECHABLE DE PROTECCIÓN-LOTE 4</t>
  </si>
  <si>
    <t>P.A. 6/17 EXPEDIENTE (61033000CU16SUM00019) MATERIAL DE ASEO-LOTES 1 Y 6</t>
  </si>
  <si>
    <t>P.A. 6/17 EXPEDIENTE (61033000CU16SUM00019) MATERIAL DE ASEO-LOTES 2 Y 4</t>
  </si>
  <si>
    <t>P.A. 6/17 EXPEDIENTE (61033000CU16SUM00019) MATERIAL DE ASEO-LOTES 3, 5 Y 9</t>
  </si>
  <si>
    <t>P.A. 6/17 EXPEDIENTE (61033000CU16SUM00019) MATERIAL DE ASEO-LOTE 10</t>
  </si>
  <si>
    <t>P.A. 6/17 EXPEDIENTE (61033000CU16SUM00019) MATERIAL DE ASEO-LOTE 11</t>
  </si>
  <si>
    <t>PNSP 13/17 EXPEDIENTE (61033000CU17SUM00005) SUMINISTRO DE ESPARADRAPOS Y SIMILARES</t>
  </si>
  <si>
    <t>PNSP 13/17 EXPEDIENTE (61033CU17SUM00005) SUMINISTRO DE ESPARADRAPOS Y SIMILARES</t>
  </si>
  <si>
    <t>PNSP 9-17 EXPEDIENTE (61033000CU17SUM00001)MATERIAL DE RECOGIDA DE MUESTRAS, RESIDUOS BIOLÓGICOS Y DE LABORATORIO</t>
  </si>
  <si>
    <t>PNSP 9-17 EXPEDIENTE (61033000CU17SUM00001) MATERIAL DE RECOGIDA DE MUESTRAS,RESIDUOS BIOLÓGICOS Y DE LABORATORIO</t>
  </si>
  <si>
    <t>PNSP 9-17 EXPEDIENTE(61033000CU17SUM00001) MATERIAL DE RECOGIDA DE MUESTRAS, RESIDUOS BIOLÓGICOS Y DE LABORATORIO</t>
  </si>
  <si>
    <t>P.A.1/17 EXP.(61033000CU16SER00004) SºMANTENIMIENTO DE LA INSTALACIONES DE CALEFACCIÓN, CLIMATIZACIÓN.......</t>
  </si>
  <si>
    <t>P.A. 4/17 EXP.(61033000CU16SUM00015) "SUMINISTRO DE COMPRESAS, EMPAPADORES Y PAÑALES"</t>
  </si>
  <si>
    <t>P.A. 8/17 EXP.(61033000CU17SER00001)  Sº DE CATERING EN LA UNIDAD DE MEDIA ESTANCIA (UME) PARA LA GAI DE CUENCA</t>
  </si>
  <si>
    <t>PNSP 19/17 EXP.(61033000CU17SUM00013) SUMINISTRO DE CAMAS ELÉCTRICAS PARA EL Sº DE TRAUMATOLOGIA</t>
  </si>
  <si>
    <t>P.A. 15/17 EXPEDIENTE (61033000CU17SUM00007) MATERIAL DE OFICINA-LOTES 3, 4, 10, 12, 14, 15 Y 16.</t>
  </si>
  <si>
    <t>P.A. 15/17 EXPEDIENTE (61033000CU17SUM0007) MATERIAL DE OFICINA-LOTES 1 Y 6.</t>
  </si>
  <si>
    <t>P.A. 15/17 EXPEDIENTE (61033000CU17SUM0007) MATERIAL DE OFICINA-LOTES 6 Y 7.</t>
  </si>
  <si>
    <t>P.A. 15/17 EXPEDIENTE (61033000CU17SUM00007) MATERIAL DE OFICINA-LOTES 8, 9, 11 Y 13.</t>
  </si>
  <si>
    <t>PNSP 23-17 EXPEDIENTE (61033000CU17SUM00014) SUMINISTRO DE CAMAS ELÉCTRICAS PARA EL Sº DE UCI</t>
  </si>
  <si>
    <t>P.A. 20-17 EXPEDIENTE(61033000CU17SUM00009) "SUMINISTRO DE COMPRESAS, GASAS Y ALGODÓN"-LOTE 7</t>
  </si>
  <si>
    <t>P.A. 20-17 EXPEDIENTE (61033000CU17SUM00009) "SUMINISTRO DE COMPRESAS, GASAS Y ALGODÓN"-LOTES 2 Y 8.</t>
  </si>
  <si>
    <t>P.A. 20-17 EXPEDIENTE (61033000CU17SUM00009) "SUMINISTRO DE COMPRESAS, GASAS Y ALGODÓN"-LOTES 3, 5 Y 6.</t>
  </si>
  <si>
    <t>P.A. 20-17 EXPEDIENTE (61033000CU1700009) "SUMINISTRO DE COMPRESAS, GASAS Y ALGODÓN"-LOTE 4.</t>
  </si>
  <si>
    <t>PNSP 27/17 EXPEDIENTE(61033000CU17SUM00016) ECOGRAFO ENDOANAL</t>
  </si>
  <si>
    <t>PNSP 28/17 EXPEDIENTE (61033000CU17SUM00017) ECOGRAFO PARA EL SERVICIO DE RADIOLOGIA</t>
  </si>
  <si>
    <t>PNSP 32/17 EXPEDIENTE (61033000CU17SUM00022) ECOCARDIOGRAFO PARA EL SERVICIO DE CARDIOLOGIA</t>
  </si>
  <si>
    <t>PNSP 25/17 EXPEDIENTE (61033000CU17SER00009) MANTENIMIENTO DE MAMÓGRAFO Y MESA DE BIOPSIA</t>
  </si>
  <si>
    <t>P.A. 21/17 EXPEDIENTE (61033000CU17SUM00008) SUEROS DE IRRIGACIÓN Y LAVADOS</t>
  </si>
  <si>
    <t>EXPEDIENTE (61033000CU17SUM00024) P.N. 33/17 ECOENDOSCOPIO LINEAL PARA EL SERVICIO DE DIGESTIVO-PNSP</t>
  </si>
  <si>
    <t>EXP.61031100AB16SUM00004 ADQ.MEDICAMENTOS DERIVADO ACUERDO MARCO EXP.6101TO13SUM003</t>
  </si>
  <si>
    <t>EXP.61031100AB16SUM00004 ADQ.MEDICAMENTOS DEDUCIDO ACUERDO MARCO EXP.6101TO13SUM003</t>
  </si>
  <si>
    <t>PNSP 61031100AB17SUM00001 SUM.EQUIPO CIRUGIA CATARAT CUSTOM PACK  RFA.. 2017-3-1</t>
  </si>
  <si>
    <t>SERVICIO DE TRANSPORTE DE MUESTRAS CLINICAS, MERCANCIAS PAQUETERIA, VALIJA PORTADOCUM Y PEQUEÑO MOBILIARIO Y ENSERES</t>
  </si>
  <si>
    <t>SUMINISTRO E INSTALACION DE UN EQUIPO CLIMATIZADOR 61031100AB17SUM002-PNSP</t>
  </si>
  <si>
    <t>SUMINISTRO DE UN FLUOROSCOPIO PORTATIL (mini arco en C peque ñas articulaciones)-PNSP</t>
  </si>
  <si>
    <t>Servicio de vigilancia, seguridad y mantenimiento de los sis temas tecnicos de seguridad centros sanitarios, locales-PNSP</t>
  </si>
  <si>
    <t>Suministro de medicamentos de uso humano para el tratamiento de la hipertesion arterial pulmonar en comprimidos</t>
  </si>
  <si>
    <t>PNSP 2017/007348 SUM.DOS ECOGRAFOS DIGITALES OBSTETRICOS PARA EL H. DE HELLIN</t>
  </si>
  <si>
    <t>EXP. 2017/007969 SUM.INST. Y PUESTA EN MARCHA UNA ENFRIADORA EN LA CENTRAL FRIGORIFICA DEL H. DE HELLIN-PNSP</t>
  </si>
  <si>
    <t>ADAPTACION LOCAL PARA AMPLIACION CONSULTORIO LOCAL EL QUIÑON SESEÑA (TOLEDO)-PNSP</t>
  </si>
  <si>
    <t xml:space="preserve">61036600TO17SUM00001 APOSITOS PARA CURAS </t>
  </si>
  <si>
    <t xml:space="preserve">61036600TO17SUM00001  APOSITOS PARA CURAS </t>
  </si>
  <si>
    <t>61036600TO17SUM00003  SUMINISTRO DE VENDAS Y VENDAJES LOTES DEL 3 AL 19 INCLUIDOS-PNSP</t>
  </si>
  <si>
    <t>61036600TO17SUM00003 SUMINISTRO DE VENDAS Y VENDAJE TUBULAR LOTE 2-PNSP</t>
  </si>
  <si>
    <t>61036600TO17SUM00003  VENDAS Y VENDAJE TUBULAR LOTE 1-PNSP</t>
  </si>
  <si>
    <t>61036600TO17SUM00004 SUMNISTROS 6 DESFIBRILADORES PNSP</t>
  </si>
  <si>
    <t>61036600TO17SUM00002  SUMINISTRO GUANTES USO SANITARIO LOTES 1, 2 Y 3</t>
  </si>
  <si>
    <t>6106600TO17SUM00002  SUMINISTRO GUANTES DE USO SANITARIO LOTES 4, 5, 6 Y 7</t>
  </si>
  <si>
    <t xml:space="preserve">61036600TO17SUM00005 SUMINISTRO GASAS PARA CURAS </t>
  </si>
  <si>
    <t xml:space="preserve">61036600TO17SUM00005  SUMINISTRO GASAS PARA CURAS </t>
  </si>
  <si>
    <t>CONTRATO DERIVADO AM HOMOLOGACIÓN SERVICIO LIMPIEZA GERENCIA COORDINACIÓN E INSPECCIÓN-61037100TO16SER004</t>
  </si>
  <si>
    <t>CONTRATO DERIVADO AM HOMOLOGACIÓN SERVICIO LIMPIEZA GERENCIA COORDINACIÓN E INSPECCIÓN EN CIUDAD REAL-61037TO16SER003</t>
  </si>
  <si>
    <t>CONTRATO DERIVADO AM HOMOLOGACIÓN SERVICIO LIMPIEZA GERENCIA COORDINACIÓN E INSPECCIÓN GUADALAJARA-61037100TO16SER002</t>
  </si>
  <si>
    <t>CONTRATO DERIVADO AM HOMOLOGACIÓN MANTENIMIENTO EDIFICIOS SP COORDINACIÓN E INSPECCIÓN CUENCA-61037100TO17SER0003</t>
  </si>
  <si>
    <t>CONTRATO DERIVADO AM HOMOLOGACIÓN SERVICIOS MANTENIMIENTO GERENCIA COORDINACIÓN E INSPECCIÓN TOLEDO-61037100TO17SER005</t>
  </si>
  <si>
    <t>CONTRATO DERIVADO AM HOMOLOGACIÓN MANTENIMIENTO SERVICIO COORDINACIÓN E INSPECCIÓN DE GUADALAJARA-61037100TO17SER004</t>
  </si>
  <si>
    <t>CONTRATO DERIVADO AM HOMOLOGACIÓN MANTENIMIENTO SERVICIO DE COORDINACIÓN E INSPECCIÓN EN CIUDAD REAL-61037100TO17SER0002</t>
  </si>
  <si>
    <t>INSTALACIÓN BOMBA DE CALOR AIRE-AGUA SERVICIO PROVINCIAL DE COORD. E INSP. EN CIUDAD-REAL (61037100TO17OBR00001)-PNSP</t>
  </si>
  <si>
    <t>CONTRATO DERIVADO AM HOMOLOGACIÓN SERVICIOS MANTENIMIENTO COORDINACIÓN E INSPECCIÓN SESCAM (AB)-61037100TO17SER0001</t>
  </si>
  <si>
    <t>CONTRATO DERIVADO AM HOMOLOGACIÓN SERVICIOS LIMPIEZA GERENCIA COORDINACIÓN E INSPECCIÓN-AB-61037100TO17SER006</t>
  </si>
  <si>
    <t>Suministro e Instalación de la actualización del citómetro separador Facsaria a versión Facsaria IIU en el HNP-PNSP</t>
  </si>
  <si>
    <t>Suministro de Gadobutrol para resonancia magnética del Hospital Nacional de Parapléjicos-PNSP</t>
  </si>
  <si>
    <t>SUMINISTRO DE PRODUCTOS FARMACEÚTICOS PARA EL HOSPITAL NACIONAL DE PARAPLÉJICOS-PNSP</t>
  </si>
  <si>
    <t>SUMINISTRO DE PRODUCTOS FARMACEÚTICOS PARA EL SESCAM HOSPITAL NACIONAL DE PARAPLÉJICOS-PNSP</t>
  </si>
  <si>
    <t>SUMINISTRO DE TOXINA BOTULINICA TIPO A 61035200TO16SUM00063 HOSPITAL NACIONAL DE PARAPLÉJICOS-PNSP</t>
  </si>
  <si>
    <t>SUMINISTRO DE TOXINA BOTULINICA TIPO A 61035200TO16SUM0063 HOSPITAL NACIONAL DE PARAPLÉJICOS DE TOLEDO-PNSP</t>
  </si>
  <si>
    <t>SUMINISTRO DE MEDIO DE CONTRASTE AMIDOTRIZOATO PARA HOSPITAL NACIONAL PARAPLÉJICOS 61035200TO16SUM00074-PNSP</t>
  </si>
  <si>
    <t>Suministro de Antibioticos, frbrinógeno humano y bisacodilo para HNP-61035200TO16SUM073-Lote 1-PNSP</t>
  </si>
  <si>
    <t>Suministro de Antibióticos, fibrinógeno humano y bisacodilo para el HNP-61035200TO16SUM00073-Lote 5-PNSP</t>
  </si>
  <si>
    <t>Suministro de antibióticos, fibrinógeno humano y bisacodilo para el HNP-Lotes 2, 3 y 4-61035200TO16SUM00073-PNSP</t>
  </si>
  <si>
    <t>Suministro de Remifentanilo para el SESCAM-Hospital Nacional de Parapléjicos de Toledo expediente 61035200TO16SUM00076-CD</t>
  </si>
  <si>
    <t>SERVICIO MANTENIMIENTO SALA CONVENCIONAL DIGITAL DIGNOST RX PARA EL HOSPTAL NACIONAL DE PARAPLEJICOS-TO-PNSP</t>
  </si>
  <si>
    <t>SERVICIO INTEGRAL DE VIGILANCIA Y SEGURIDAD EN EL HOSPITAL NACIONAL DE PARAPLEJICOS DE TOLEDO</t>
  </si>
  <si>
    <t>ACTUALIZACION SISTEMA DE SUPRESION DE LINEAS EXCITACION, ESTACIONES DE TRABAJO Y PANELES MICROSCOPIO CONFOCAL-PNSP</t>
  </si>
  <si>
    <t>SUMINISTRO E INSTALACION ACTUALIZACION MICROSOCOPIO CONFOCAL LEICA TC SP5 CON SISTEMA DE LASER BLANCO HNP-PNSP</t>
  </si>
  <si>
    <t>SUMINISTRO E INSTALACIÓN SISTEMA BATERIA DE CONDENSADORES BAJA TENSIÓN PARA EL HOSPITAL NACIONAL DE PARAPLEJICOS</t>
  </si>
  <si>
    <t>SUMINISTRO E INSTALACION DE UNA CENTRAL DE ESTERILIZACION Y MEDIO DE COCINEN LA UNIDAD DE INVESTIGACION DEL HNP</t>
  </si>
  <si>
    <t>SUMINISTRO DE BACLOFENO, BISACODILO Y POVIDONA IODADA PARA EL HOSPITAL NACIONAL DE PARAPLEJICOS DE TOLEDO-LOTE 4-PNSP</t>
  </si>
  <si>
    <t>SUMINISTRO DE BACLOFENO, BISACODILO Y POVIDONA IODADA PARA EL HOSPITAL NACIONAL DE PARAPLEJICOS-LOTE 3-PNSP</t>
  </si>
  <si>
    <t>SUMINISTRO DE BACLOFENO, BISACODILO Y POVIDONA IODADA PARA EL HOSPITAL NACIONAL DE PARAPLEJICOS-LOTES 1 Y 2-PNSP</t>
  </si>
  <si>
    <t>MODIFICADO Nº 2 REDACCION DE PROYECTO Y DIRECCION DE OBRA DEL NUEVO HOSPITAL DE CUENCA</t>
  </si>
  <si>
    <t>MODIFICADO 3 6105TO14SER001 LOTE 1 MANTENIMIENTO APARATOS  ELEVADORES, MONTAINSTRUMENTALES, RAMPAS GERENCIAS SESCAM</t>
  </si>
  <si>
    <t>SERVICIOS SOPORTE, MANTENIMIENTO CORRECTIVO, EVOLUTIVO Y NUE VOS DESARROLLOS PARA LA APLICACION SAINT-PNSP</t>
  </si>
  <si>
    <t>Asistencia Técnica para el apoyo a la D. Gral. de Recursos Humanos del SESCAM para actividades formativas on-line-PNSP</t>
  </si>
  <si>
    <t>SERVICIOS SOPORTE AVANZADO SIS. INF. HOSP. MAMBRINOXXI-HIS Y SIS. INF. HOSP. ENFERM. MAMBRINOXXI-ENFERMERÍA-PNSP</t>
  </si>
  <si>
    <t>Suministro de epoetinas para las gerencias del SESCAM Lote 2 (Contrato derivado del AM del Estado 2015/203)</t>
  </si>
  <si>
    <t>Suministro de epoetinas para las gerencias del SESCAM Lote 1 (Contrato derivado del AM del Estado 2015/203)</t>
  </si>
  <si>
    <t>Suministro de antirretrovirales para gerencias del SESCAM Derivado INGESA 2015/205. Lote 1-DERIVADO AM ESTATAL</t>
  </si>
  <si>
    <t>Suministro de antirretroviales para gerencias del SESCAM. INGESA 2015/205 (Lote 13 Ingesa)-DERIVADO AM ESTATAL</t>
  </si>
  <si>
    <t>Suministro de antirretroviales para gerencias del SESCAM Derivado INGESA 2015/05 (Lote 14 INGESA)-DERIVADO AM ESTATAL</t>
  </si>
  <si>
    <t>Suministro de antirretrovirales para gerencias del SESCAM Derivado INGESA 2015/205 (Lote 7 Ingesa)-DERIVADO AM ESTATAL</t>
  </si>
  <si>
    <t>Suministro de antirretrovirales para gerencias del SESCAM. Derivado INGESA 2015/05 (Lote 11 Ingesa)-DERIVADO AM ESTATAL</t>
  </si>
  <si>
    <t>Suministro de antirretrovirales para gerencias del SESCAM. (Lote 8 Picos) (Lote 12 Ingesa)-DERIVADO AM ESTATAL</t>
  </si>
  <si>
    <t>Suministro de antirretrovirales para gerencias del SESCAM Derivado INGESA 2015/05 (lote 23 Ingesa)-DERIVADO AM ESTATAL</t>
  </si>
  <si>
    <t>Suministro de antirretrovirales para gerencias del SESCAM. Derivado INGESA 2015/05 (Lote 24 INGESA)-DERIVADO AM ESTATAL</t>
  </si>
  <si>
    <t>Suministro de antirretroviales para gerencias del SESCAM. Derivado INGESA 2015/05 (Lote 25 Ingesa)-DERIVADO AM ESTATAL</t>
  </si>
  <si>
    <t>Suministro de antirretrevorales para gerencias del SESCAM Derivado INGESA 2015/205 (Lote 3)-DERIVADO AM ESTATAL</t>
  </si>
  <si>
    <t>Suministro de antirretrovirales para gerencias del SESCAM. Derivado INGESA 2015/205. Lote 4-DERIVADO AM ESTATAL</t>
  </si>
  <si>
    <t>Suministro de antirretrovirales pra gerencias del SESCAM. Derivado INGESA 2015/205. Lote 5-DERIVADO AM ESTATAL</t>
  </si>
  <si>
    <t>Concesión de Obras Públicas</t>
  </si>
  <si>
    <t>MODIF.1 MANT. EQUIL.FINAN. REAJ. ANUALID. CONCESIÓN OBRA PÚB CONSTRUCCIÓN, CONSERVACIÓN Y EXPLOTACIÓN  DEL (CHUT)</t>
  </si>
  <si>
    <t>CONTRATO DERIVADO AM HOMOLOGACIÓN SERVICIOS MANTENIMIENTO SSCC SESCAM-TOLEDO-6102TO17SER0001</t>
  </si>
  <si>
    <t>CONTRATO DERIVADO DE AM DE SUMINISTRO DE COMBUSTIBLE DE AUTOMOCIÓN VEHÍCULOS SG SESCAM-6102TO17SUM0009</t>
  </si>
  <si>
    <t>CONTRATO DERIVADO AM HOMOLOGACIÓN SERVICIOS MANTENIMIENTO EDIFICIO NAVALCÁN Y SUS INSTALACIONES-6102TO17SER0002</t>
  </si>
  <si>
    <t>SERV. VERIFICACION DE LA SEGURIDAD ALIMENTARIA DEL SERVICIO DE RESTAURACION COLECTIVA DE LOS CENTROS SANITARIOS-PNSP</t>
  </si>
  <si>
    <t xml:space="preserve">ADQUISICION CENTRALIZADA DEL MINISTERIO DE  158 PCS </t>
  </si>
  <si>
    <t xml:space="preserve">LICENCIAS ANTIVIRUS-ADQUISICIÓN CENTRALIZADA MINISTERIO </t>
  </si>
  <si>
    <t>C. PRIVADO DE SEGURO DE RESPONSABILIDAD CIVIL Y PATRIMONIAL DEL SESCAM</t>
  </si>
  <si>
    <t>Contrato de suministro de vacunas frente a la gripe estacional para campaña 2017/2018-DERIVADO AM ESTATAL</t>
  </si>
  <si>
    <t>Mod. 1 Contrato de suministro de vacunas frente a la gripe estacional para campaña 2017/2018-DERIVADO AM ESTATAL</t>
  </si>
  <si>
    <t>SUMINISTRO FACTOR VIII COAGULACIÓN RECOMBITANTE PARA GERENCIAS-DERIVADO AM ESTATAL-LOTE 2</t>
  </si>
  <si>
    <t>SUMINISTRO FACTOR VIII COAGULACIÓN RECOMBITANTE PARA GERENCIAS-DERIVADO AM ESTATAL-LOTE 3</t>
  </si>
  <si>
    <t>SUMINISTRO FACTOR VIII COAGULACIÓN RECOMBITANTE PARA GERENCIAS-DERIVADO AM ESTATAL-LOTE 4</t>
  </si>
  <si>
    <t xml:space="preserve">MODIFICADO NUMERO 1 OBRAS CONSTRUCCION NUEVO HOSPITAL CUENCA </t>
  </si>
  <si>
    <t>Suministro de FACTOR VIII de coagulación recombinante DERIVADO ACUERDO MARCO ESTATAL-LOTE 1</t>
  </si>
  <si>
    <t>Suministro de Inmunosupresores para las gerencias del SESCAM Lote 1-DERIVADO ACUERDO MARCO ESTATAL</t>
  </si>
  <si>
    <t>Suministro de Inmunosupresores para las gerencias del SESCAM Lote 2-DERIVADO ACUERDO MARCO ESTATAL 15/204 INGESA</t>
  </si>
  <si>
    <t>Suministro de Inmunosupesores para las gerencias del SESCAM lote 3-DERIVADO ACUERDO MARCO ESTATAL 15/204 INGESA</t>
  </si>
  <si>
    <t>Suministro de inmunosupresores para las gerencias del SESCAM Lote 5-DERIVADO ACUERDO MARCO ESTATAL INGESA</t>
  </si>
  <si>
    <t>Suministro de Inmunosupresores para las gerencias del SESCAM Lote 4-DERIVADO ACUERDO MARCO ESTATAL INGESA</t>
  </si>
  <si>
    <t>SERVICIOS DE SOPORTE , MANTENIMIENTO CORRECTIVO, PREVENTIVO LEGAL DEL S. DE INF. DE ANATOMÍA PATOLÓGICA "PATWIN"-PNSP</t>
  </si>
  <si>
    <t>Suministro de Inmunosupresores para las gerencias del SESCM Lote 9-DERIVADO ACUERDO MARCO ESTATAL INGESA</t>
  </si>
  <si>
    <t>Suscripción del derecho de uso de las licencias de los produ ctos informix implantados en el SESCAM-PNSP</t>
  </si>
  <si>
    <t>MODIFICADO N.1 REDACCIÓN DE PROYECTO Y D.O. CONSTRUCCIÓN DEL C.S. DEL BARRIO DE SANTA BÁRBARA (TO)</t>
  </si>
  <si>
    <t>MODF. 3 ELABORACION DEL PLAN FUNCIONAL Y PARA LA REDACCION PROY Y DCION DE LAS OBRAS DE REF, AMPL.REF.HOSPITAL GU</t>
  </si>
  <si>
    <t>ACLM/N/SE/116/16 SERV. EXPLOTACIÓN, CONSERV Y MANT. DE LA ES TACIÓN DE BOMBEO DE AG. RESID (BOMBEO NORTE) VALDEPEÑAS-PNSP</t>
  </si>
  <si>
    <t>ACLM/N/SE/102/16 SERV. REDACC. MEMO ECO, ADVAS Y TECN PARA I NVERSIÓN EDAR CENTRO LOG. DEP. PEÑAS DE SAN PEDRO (AB)-PNSP</t>
  </si>
  <si>
    <t>ACLM/N/SE/073/16 SERV. REDACC. MEMORIAS ECO, ADVAS Y TECN. P ARA INVERSIÓN EDAR CENTRO LOG. DEP. CHECA (GU)-PNSP</t>
  </si>
  <si>
    <t>ACLM/N/OB/040/16 OBRAS DE MEJORA DE LA EDAR DE ALIAGUILLA (CUENCA)-PNSP</t>
  </si>
  <si>
    <t>ACLM/N/SE/061/16 SERV. REDACCIÓN DE MEMO. ECO, ADVAS Y TECN.  PARA INVERSIÓN EDAR CENTRO LOG. DEP. DE ABENGIBRE (AB)-PNSP</t>
  </si>
  <si>
    <t>ACLM/N/SE/090/16 SERV. DE REDACC. DE MEMO. ECON., ADVAS Y TÉ CNICAS PARA LA INVER DE LAS EDAR DE FUENTES-PNSP</t>
  </si>
  <si>
    <t>ACLM/N/SE/078/16 SERV. PARA LA REDACC. MEMO. ECO, ADVAS Y TE CN. INVERSIÓN EDAR CENTRO LOG. DEP. DE BALLESTERO(AB)-PNSP</t>
  </si>
  <si>
    <t>ACLM/N/SE/072/16 SERV. REDACC. MEMO. ECO, ADVAS Y TÉCN. INVE RSIÓN EDAR CENTRO LOG. DEP. DE CAZALEGAS (TOLEDO)-PNSP</t>
  </si>
  <si>
    <t>ACLM/N/SE/105/16 SERV. REDACC. MEMO. ECO, ADVAS Y TÉCN. PARA  LA INVER. DE LAS EDAR CENTRO LOG. DEP RIBA DE SAELICES-PNSP</t>
  </si>
  <si>
    <t>ACLM/N/SE/093/16 SERV. REDACC. MEMO. ECO, ADVAS Y TECN. PARA  LA INVERS. EDAR CENTRO LOG. DEP HUERTA MARQUESADO (CU)-PNSP</t>
  </si>
  <si>
    <t>ACLM/N/SE/113/16 SERV. REDACC. MEMO. ECO, ADVAS Y TECN. INVE R. CENTRO LOG. DEP VILLANUEVA DE ALCORÓN (GU)-PNSP</t>
  </si>
  <si>
    <t>ACLM/N/SE/068/16 SERV. REDACC. MEMO ECO, ADVAS Y TÉCN. INVER S EDAR CENTRO LOG. DEP OROPESA (TOLEDO)-PNSP</t>
  </si>
  <si>
    <t>ACLM/N/S/137/16 SUMINISTRO PARA LA REFRIGERACIÓN Y PRESURIZA CIÓN DE LAS SALAS DE CCMs y CGD, EDAR DE TOMELLOSO (CR)-PNSP</t>
  </si>
  <si>
    <t>ACLM/N/SE/112/16 SERV REDACC. MEMO. ECO. ADVAS Y TECN. INVER S. EDAR CENTRO LOG. DEP. VILLALBA DE LA SIERRA (CU)-PNSP</t>
  </si>
  <si>
    <t>ACLM/N/SE/163/16 SERV DE REDACCIÓN DE MEMORIAS TÉCNICAS DE M EJORAS DE LAS EDARES DE IACLM-PNSP</t>
  </si>
  <si>
    <t>ACLM/N/SE/079/16 SERV. REDACC. MEMO, ECO, ADVAS TÉCN. INVERS  EDAR CENTRO LOG. DEP. FUENTELENCINA (GU)-PNSP</t>
  </si>
  <si>
    <t>ACLM/N/SE/107/16 SERV REDACC. MEMO ECO, ADVAS Y TECN INVER. EDAR CENTRO LOG. DEP. TORIJA (GU)-PNSP</t>
  </si>
  <si>
    <t>ACLM/N/SE/098/16 SERV. "REDACC MEMO ECO, ADVAS Y TÉCN INVERS  EDAR CENTRO LOG. DEP. MÁLAGA DEL FRESNO (GU)-PNSP</t>
  </si>
  <si>
    <t>ACLM/N/SE/096/16 SERV. REDACC. MEMO. ECO, ADVAS, TECN. INVER S. EDAR CENTRO LOG. DEP. DE LA TOBA (GU)-PNSP</t>
  </si>
  <si>
    <t>ACLM/N/SE/109/16 SER. REDACC. MEMO ECO, ADVAS, TECN, INVERS EDAR CENTRO LOG. DEP. TORTUERA (GUADALAJARA)-PNSP</t>
  </si>
  <si>
    <t>ACLM/N/S/140/16 SUM. PARA MEJORA GRUPO EDARES HORCAJO DE SAN TIAGO, VILLAMAYOR, POZORRUBIO, HONTANAYA, P.ALMENARA-PNSP</t>
  </si>
  <si>
    <t>ACLM/N/SE/082/16 SERV. PARA LA REDACC MEMO. ECO, ADVAS Y TÉC N PARA LA INVER EDAR CENTRO LOG. DEP FUENTENOVILLA (GU)-PNSP</t>
  </si>
  <si>
    <t>ACLM/N/SE/104/146 SERV. REDACC. MEMO ECO, ADVAS Y TÉCN INVER S EDAR CENTRO LOG. DEP. PRIEGO (CUENCA)-PNSP</t>
  </si>
  <si>
    <t>ACLM/N/SE/164/16 SERV. ASISTENCIA TÉCNICA EN MATERIA DE ABAS TECIMIENTO A LA DIRECCIÓN TÉCNICA DE IACLM-PNSP</t>
  </si>
  <si>
    <t>ACLM/N/SE/011/17 SERV. ASISTENCIA TÉCNICA AL ÁREA JCO-ADVA P ARA RECURSOS CONTRA CANON ABAST. Y DEP. DE IACLM-PNSP</t>
  </si>
  <si>
    <t>ACLM/N/SE/092/16 SERV. REDACC MEMO ECO, ADVAS Y TÉCN. INVERS IÓN EDAR CENTRO LOG. DEP. HIENDELAENCINA (GU)-PNSP</t>
  </si>
  <si>
    <t>ACLM/N/SE/077/16 SERV. REDACC. MEMO ECO. ADVAS Y TÉCN. PARA LA INVERS. EDAR CENTRO LOG. DEP. CORDUENTE (GU)-PNSP</t>
  </si>
  <si>
    <t>ACLM/N/SE/095/16 SERV. DE REDACC. MEMO. ECO, ADVAS Y TÉCN. P ARA INVERS. EDAR CENTRO LOG. DEP. LA PESQUERA (CUENCA)-PNSP</t>
  </si>
  <si>
    <t>ACLM/N/SE/094/16 SERV. REDACC. MEMO ECO, ADVAS Y TÉCN. PARA LA INVERS. EDAR CENTRO LOG. DEP. JÁBAGA (CUENCA)-PNSP</t>
  </si>
  <si>
    <t>ACLM/N/SE/132/16 SERV. REDACC. PROYECTO. RENOV. COLECTOR GRA L AGUAS RES.CON EDAR BRAZATORTAS-PNSP</t>
  </si>
  <si>
    <t>ACLM/N/SE/110/16 SERV. REDACC. MEMO ECO, ADVAS Y TÉCN. INVER S. EDAR CENTRO LOG. DEP. DE VALDECUBO (GUADALAJARA)-PNSP</t>
  </si>
  <si>
    <t>ACLM/N/SE/133/16 SERV. REDACC. PROYECTO RENOV. COLECTOR GRAL  AGUAS RES. CN EDAR ALAMILLO-PNSP</t>
  </si>
  <si>
    <t>ACLM/N/SE/066/16 SERV. REDACC MEMO, ECO, ADVAS Y TÉCN INVERS IÓN EDAR CENTRO LOG. DEP. BIENSERVIDA (ALBACETE)-PNSP</t>
  </si>
  <si>
    <t>ACLM/N/SE/106/16 SERV. REDACC. MEMO. ECO, ADVAS Y TÉCN. INVE RS EDAR CENTRO LOG. DEP. SEVILLEJA DE LA JARA (TO)-PNSP</t>
  </si>
  <si>
    <t>ACLM/N/SE/091/16 SERV REDACC. MEMO. ECO, ADVAS Y TÉCN. INVER S. EDAR CENTRO LOG. DEP. GASCUEÑA (CUENCA)-PNSP</t>
  </si>
  <si>
    <t>ACLM/N/SE/111/16 SERV. REDACC. MEMO ECO, ADVAS Y TÉCN INVERS . EDAR CENTRO LOG´. DEP. VALVERDE DEL JÚCAR (CUENCA)-PNSP</t>
  </si>
  <si>
    <t>ACLM/N/SE/099/16 SERV. REDACC. MEMO. ECO, ADVAS Y TÉCN. INVE RS. EDAR CENTRO LOG. DEPURACIÓN DE MATILLAS (GU)-PNSP</t>
  </si>
  <si>
    <t>ACLM/N/SE/101/16 SERV. REDACC. MEMO ECO, ADVAS Y TÉCN INVERS . EDAR CENTRO LOG. DEP. NAVAMORCUENDE (TOLEDO)-PNSP</t>
  </si>
  <si>
    <t>ACLM/N/SE/108/16 SERV. REDACC. MEMO, ECO, ADVAS Y TÉCN. INVE RS. EDAR CENTRO LOG. DEP TORREMOCHA DEL CAMPO (GU)-PNSP</t>
  </si>
  <si>
    <t>ACLM/N/SE/005/17 SERV. DIRECTOR EXPLOT. Y DIRECC. CONTRATOS SERV. CONSULT. TÉCN EN ABASTECIMIENTO EN CLM-PNSP</t>
  </si>
  <si>
    <t>ACLM/N/SE/086/16 SERV. REDACC. PROY. AMPLIA. Y MEJORA DEL SIST. ABASTEC. DE LA MANCOMUNIDAD DEL PUSA-PNSP</t>
  </si>
  <si>
    <t>ACLM/N/SE/100/16 SERV. REDACC MEMO ECO, ADVAS Y TÉCN. INVERS IÓN EDAR CENTRO LOG. DEP. MUDUEX (GUADALAJARA)-PNSP</t>
  </si>
  <si>
    <t>ACLM/N/SE/148/16 SERV. A.T. A LA DIRECCIÓN DE OBRAS DE CONST R. DE EDARES DE HORCHE, CIFUENTES Y SACEDÓN (GU)-PNSP</t>
  </si>
  <si>
    <t>ACLM/N/SE/003/17 SERV. DIRECTOR EXPLOT. Y DIRECC. CONTROL EX PL. DEPURADORAS ZONA 3 CLM Y ÁREA INFLUENCIA-PNSP</t>
  </si>
  <si>
    <t>ACLM/N/SE/002/17 SERV. DIRECTOR EXPLOT. Y DIRECC CONTROL EXP LOT. DEPURADORAS ZONA 2 CLM Y SU ÁREA INFLUENCIA-PNSP</t>
  </si>
  <si>
    <t>ACLM/N/SE/138/16 SERV. CONTROL FUNCION. Y MANTEN. INSTALAC. SAN Y DEP DE AGUAS RESIDUALES DE LA ZONA 2 CLM-PNSP</t>
  </si>
  <si>
    <t>ACLM/N/SE/144/16 SERV REDACC. ANTEPROY. EDAR HORCAJO DE LOS MONTES (CIUDAD REAL)-PNSP</t>
  </si>
  <si>
    <t>ACLM/N/SE/097/16 SERV. REDACC. MEMO. ECO, ADVAS Y TÉCN. INVE RS. EDAR CENTRO LOG. DEP. HINOJOSOS (CUENCA)-PNSP</t>
  </si>
  <si>
    <t>ACLM/N/S/059/16 SUMINISTRO PARA MEJORAS EN LA EDAR DE CAÑADA  DEL HOYO (CUENCA)-PNSP</t>
  </si>
  <si>
    <t>ACLM/N/SE/001/17 SERV. DIRECTOR EXPLOT. Y DE DIRECC CONTRATO  CONTROL EXPLOT. DEPURADORAS ZONA 1 CLM Y SU ÁREA-PNSP</t>
  </si>
  <si>
    <t>ACLM/N/SE/103/16 SERV. REDACC. MEMOR. ECO, ADVAS Y TÉCN. INV ERS. EDAR CENTRO LOG. DEP. PRADOS REDONDOS (GU)-PNSP</t>
  </si>
  <si>
    <t>ACLM/N/S/142/16 SUMIN. DEL SIST. LIMPIEZA DEL TANQUE DE TORM .Y REJA DE ENTRADA AL POZO GRUESOS EDARI TARANCÓN-PNSP</t>
  </si>
  <si>
    <t>ACLM/N/SE/006/17 SERV. EXPLOT, CONSERV, MANT. EDARES ARENALE S SAN GREG., 5CASAS, LLANOS CAUDILLO, POZUELOS,RETUERTA-PNSP</t>
  </si>
  <si>
    <t>ACLM/N/SE/004/17 SERV. DR. EXPLOT. Y DIRECC. CONTRATO CONTRO L EXPLOT. DEPURADORAS ZONA 4 CLM Y ÁREA INFLUENCIA-PNSP</t>
  </si>
  <si>
    <t>ACLM/N/SE/008/17 SERV. DIRECC. Y COORD. REDACC. PROY., ACTUA L, PROY. Y ESTUDIOS DE ALTERN. PARA EXPTES DE EDARES-PNSP</t>
  </si>
  <si>
    <t>ACLM/N/S/123/16 SUMINISTRO MEJORA TRATAMIENTO BIOLÓGICO EDAR  ILLANA (GUADALAJARA)-PNSP</t>
  </si>
  <si>
    <t>ACLM/N/SE/129/16  SERV. REPARACIÓN DEL BIODISCO DE LA EDAR D E ALCOBA DE LOS MONTES (CIUDAD REAL)-PNSP</t>
  </si>
  <si>
    <t>ACLM/N/SE/012/17 SERV. DIRECC. VIGIL Y CONTROL OBRAS Y COORD SS OBRAS EDARES STA Mª CAMPO-RUS-PINAREJO-OSSA-PNSP</t>
  </si>
  <si>
    <t>ACLM/N/SE/158/16 SERV. REVISIÓN Y ACTUAL. PROY. CONSTRUCC. E DAR TOBARRA (ALBACETE)-PNSP</t>
  </si>
  <si>
    <t>ACLM/N/SE/017/17 SERV. ASISTENCIA RECEPCIÓN Y GESTIÓN DOCUME NTACIÓN DE ENTRADA DE IACLM-PNSP</t>
  </si>
  <si>
    <t>ACLM/N/S/160/16 SUMINISTRO PARA LA REPARACIÓN DE LOS EQUIPOS DE PRETRATAM. COMPAC. EDARES DE VALMOJADO, TOTANÉS-PNSP</t>
  </si>
  <si>
    <t>ACLM/N/S/159/16 SUMINISTRO PARA LA REPARACIÓN DE BIODISCO DE  LA EDAR DE ARROBA DE LOS MONTES (CIUDAD REAL)-PNSP</t>
  </si>
  <si>
    <t>ACLM/N/OB/053/16: OBRAS DE MEJORA DE LA EDAR DEL POLÍGONO IN DUSTRIAL DE MONTE BOYAL EN CASARRUBIOS DEL MONTE (TO)-PNSP</t>
  </si>
  <si>
    <t>ACLM/N/OB/136/16 OBRAS PARA LA ADECUACIÓN DE LA OBRA DE LLEG ADA DE LA EDAR DE TOMELLOSO (CIUDAD REAL)-PNSP</t>
  </si>
  <si>
    <t>ACLM/N/SE/145/16 SERVICIOS DE REDACCIÓN DEL ANTEPROYECTO DE LA EDAR DE ARGAMASILLA DE ALBA (CIUDAD REAL)-PNSP</t>
  </si>
  <si>
    <t>ACLM/N/SE/020/17 SERV. GEST. TÉCN. EXPTES CORRESPONDIENTES Z ONA 3 DEP. DE CLM Y SU ZONA DE INFLUENCIA-PNSP</t>
  </si>
  <si>
    <t>ACLM/N/S/018/17 SUMINISTRO DE MOBILIARIO PARA OFICINAS DE INFRAESTRUCTURAS DEL AGUA DE CASTILLA-LA MANCHA-PNSP</t>
  </si>
  <si>
    <t>ACLM/N/SE/007/17 SERV. REDACC. ESTUDIO ALTERNATIVAS Y PROY. CONSTRUCC. EDAR SESEÑA VIEJO (TOLEDO)-PNSP</t>
  </si>
  <si>
    <t>ACLM/N/SE/023/17 SERV DE ASIST. TÉCN. AL ÁREA INFORMÁTICA DE  IACLM EN MATERIA DE PROGRAMACIÓN-PNSP</t>
  </si>
  <si>
    <t>ACLM/N/S/016/17 SUMINISTRO DE UN DILACERADOR EN LA EDAR DE CASAS DE JUAN NÚÑEZ (ALBACETE)-PNSP</t>
  </si>
  <si>
    <t>ACLM/N/SE/134/16 SE REDACC PROYECTO ABASTEC. TORRENUEVA Y CA STELLAR DESDE LA ETAP CAMPOS DE MONTIEL (CIUDAD REAL)-PNSP</t>
  </si>
  <si>
    <t>Servicios de explotación, conservación y mantenimiento EDAR Zona 2</t>
  </si>
  <si>
    <t>ACLM/N/SE/022/17 SE ASIST.TÉCNICA. ELABORACIÓN PROCEDIMIENTO EN MATERIA DE PERSONAL PARA IACLM-PNSP</t>
  </si>
  <si>
    <t>ACLM/N/OB/128/16 OBRAS DE MEJORA EN EL RENDIMIENTO DE DEPUR. DE LA EDAR DE VALDEMANCO DE ESTERAS (CIUDAD REAL)-PNSP</t>
  </si>
  <si>
    <t>ACLM/N/SE/019/17 SE EXPL., CONSERV, Y MANT. EDARES CENIZATE, FUENT.A Y NAVAS ORQUERA Y PUESTA EN MARCHA DE ALBOREA-PNSP</t>
  </si>
  <si>
    <t>Servicios de explotación, conservación y mantenimiento EDAREs de la zona 4</t>
  </si>
  <si>
    <t>ACLM/N/SE/035/17 SE ASISTENCIA TÉCNICA PARA EL APOYO AL ÁREA  FINANCIERA DE INFRAESTRUCTURAS DEL AGUA DE CLM-PNSP</t>
  </si>
  <si>
    <t>ACLM/N/SE/034/17 SERV. COORDINACIÓN SS DE LAS OBRAS PARA LA MEJORA INTEGRAL DE LA EDAR DE MOLINA DE ARAGÓN (GU)-PNSP</t>
  </si>
  <si>
    <t>OBRAS DE CONSTRUCCIÓN DE UN POZO DE GRUESOS, DESHIDR, MEJORA AGUA POT Y AUTOMAT. EDAR ALMOGUERA-DRIEBES-ALBARES-PNSP</t>
  </si>
  <si>
    <t>ACLM/N/OB/139/16 OBRAS PARA LA MEJORA INTEGRAL DE LA EDAR DE MOLINA DE ARAGÓN (GUADALAJARA)-PNSP</t>
  </si>
  <si>
    <t>ACLM/N/OB/115/16 OBRAS DE MEJORA EN EL RENDIMIENTO DE DEPURA CIÓN DE LA EDAR DE HINOJOSA DE CALATRAVA (CR)-PNSP</t>
  </si>
  <si>
    <t>ACLM/N/S/015/17 SUMINISTRO DE 3 REJAS DE GRUESOS EN LAS EDAR ES DE CHINCHILLA DE MONTEARAG., MONTEALEGRE DEL CAST.-PNSP</t>
  </si>
  <si>
    <t>ACLM/N/SE/026/17 SERV. REDACC. PROY. RENOVA. DEL COLECTOR GR AL DE AGUAS RES. CONECTA EL NÚCLEO URB. ANCHURAS-EDAR-PNSP</t>
  </si>
  <si>
    <t>ACLM/N/S/036/17 SUMINISTRO PARA LA MEJORA DE LAS INSTALACION ES ELÉCTRICAS DE LA DENOMINADA ZONA 1 DE CLM-PNSP</t>
  </si>
  <si>
    <t>ACLM/N/SE/013/17 SERVICIOS DE REDACCIÓN DE PROYECTO DE CONEX DE CONDUCC. DE AGUA BRUTA DE MANANT. FINCA LA RIVERA-PNSP</t>
  </si>
  <si>
    <t>ACLM/N/SE/029/17 SERV. A.T. AL ÁREA FINANCIERA DE IACLM PARA EL SEGUIMIENTO ECO-FRO Y REMSIÓN DE DOC FEDER 2014-2020-PNSP</t>
  </si>
  <si>
    <t>ACLM/N/SE/025/17 SERV REDACC. PROY. RENOVACIÓN COLECTOR GRAL AGUAS RESID. CONECTA NÚCLEO URB VILLANUEVA FUENTE-PNSP</t>
  </si>
  <si>
    <t>ACLM/N/SE/021/17 SERV. VIGILANCIA SEG. INSTALACIONES DE SANE AM Y DEP. NÚCLEOS URB. BALLESTEROS CALATRAVA, CAÑADA-PNSP</t>
  </si>
  <si>
    <t>ACLM/N/S/028/17 SUMINISTRO DE UNA CALDERA CALENTAMIENTO DE FANGOS EN LA EDAR DE VALDEPEÑAS (CIUDAD REAL)-PNSP</t>
  </si>
  <si>
    <t>ACLM/N/SE/33/17 SERV. COORD. SS OBRAS CONSTR POZO DE GRUESOS MEJORA EDAR ALMOGUERA-DRIEBES-ALBARES-MAZUECOS-PNSP</t>
  </si>
  <si>
    <t>ACLM/N/SE/032/17 SERV DIRECC, VIGIL Y CONTROL OBRAS CONSTR. EDAR STA Mª LOS LLANOS-AMPL. DEP. MOTA DEL CUERVO (CU)-PNSP</t>
  </si>
  <si>
    <t>SERV. REDACCIÓN DE PROYECTO DE UN TANQUE DE TORMENTAS EN LA EDAR DE VALDEPEÑAS (CIUDAD REAL)-PNSP</t>
  </si>
  <si>
    <t>ACLM/N/SE/024/17 SERV. REDACC. PROYECTO ACOMETIDAS AGUAS RES ID. SANEAM. IACLM QUE ENTRONCA CON EDAR DE RUIDERA-CR-PNSP</t>
  </si>
  <si>
    <t>ACLM/N/SE/056/17 SERV. REDACCIÓN PROYECTO DEPÓSITO REGULADOR  EN LA CONDUCCIÓN PRINCIPAL DE PICADAS II (TOLEDO)-PNSP</t>
  </si>
  <si>
    <t>ACLM/N/SE/049/17 SERV. COORD SS DE OBRAS DE UN TANQUE TORMEN TAS, POZO GRUESOS EDAR VILLAR OLALLA Y OB EDAR HUETE-PNSP</t>
  </si>
  <si>
    <t>ACLM/N/SE/055/17 SERV. REDACCIÓN DE PROYECTO DE DEPÓSITO REG ULADOR EN LA CONDUCCIÓN PRINCIPAL DE PICADAS I-PNSP</t>
  </si>
  <si>
    <t>ACLM/N/SE/050/17 SERV. EXPLOT, CONS, MANTEN. 2 ESTAC. BOMBEO AGUAS VALDEPEÑAS, VILLAMAYOR Y TANQUE TORM. ALMAGR-BOL-PNSP</t>
  </si>
  <si>
    <t>ACLM/N/SE/030/17 SERV. ELAB. ESTUDIOS PREVIOS REDACC. PROY. EDARS VARIAS PEDANÍAS PROV. CIUDAD REAL-PNSP</t>
  </si>
  <si>
    <t>ACLM/N/S/062/17 SUMIN. E INSTAL. DE LA MALLA PARA LA ESTABIL IZACIÓN DEL TALUD DE LA EDAR DE MOLINICOS (ALBACETE)-PNSP</t>
  </si>
  <si>
    <t>SUMINISTRO PARA LA RENOVACIÓN DEL SISTEMA DE AIREACIÓN EN LA  EDAR DE INIESTA (CUENCA)-PNSP</t>
  </si>
  <si>
    <t>SUMININSTRO E INSTALACIÓN PARA LA MEJORA DE EQUIPOS ELECTROM ECÁNICOS EN LAS EDARES DE LA ZONA 2 DE CLM-PNSP</t>
  </si>
  <si>
    <t>ACLM/N/OB/135/16 OBRAS EJECUCIÓN DE UN TANQUE DE TORMENTAS POZO DE GRUESOS Y AUTOM. EDAR DE VILLAR OLALLA-PNSP</t>
  </si>
  <si>
    <t>ACLM/N/SE/051/17 SE EXPLOT., CONSERV. Y MANT. DE LAS EDARES DE CENIZATE, FUENTEALBILLA, NAVAS DE JORQUERA Y ALBOREA-PNSP</t>
  </si>
  <si>
    <t>ACLM/N/OB/150/16 OBRAS DE CONSTRUCCIÓN DE UN DECANTADOR-HOMO GENEIZADOR EN LA EDAR DE HUETE (CUENCA)-PNSP</t>
  </si>
  <si>
    <t>ACLM/00/SE/010/17 SERV. CONTROL FUNCION. Y MANTEN. INSTALAC.  SANEAMIENTO Y DEP. AGUAS RESIDUALES EN LA ZONA 2 DEP. CLM</t>
  </si>
  <si>
    <t>PRESTACION SERVICIO DE LIMPIEZA, LAVANDERIA, MANTENIMIENTO Y CONSERJERIA EN LA RESIDENCIA DE CUENCA</t>
  </si>
  <si>
    <t>PRESTACION DEL SERVICIO DE GESTION DE COCINA EN EL CENTRO DE  ATENCION ESPECIALIZADA AL MENOR DE TOLEDO</t>
  </si>
  <si>
    <t>HOMOLOGACION DE PROVEEDOR PARA ADQUISICION DE SUMINISTRO DE MATERIAL DE OFICINA-PNSP</t>
  </si>
  <si>
    <t>PRESTACION SERVICIOS Y DEFENSA JURIDICA DE PROGRAMA REGIONAL ACCION TUTELAR</t>
  </si>
  <si>
    <t>PRESTACION DE SERVICIO DE GESTION DE COCINA EN LA RESIDENCIA  DE CUENCA</t>
  </si>
  <si>
    <t>OBRAS DE ELIMINACIÓN DE RESIDUOS FORESTALES POR MEDIOS MECA NICOS. CAMPAÑA 2017. LOTE 5</t>
  </si>
  <si>
    <t>OBRAS DE ELIMINACIÓN DE RESIDUOS FORESTALES POR MEDIOS MECÁN ICOS. CAMPAÑA 2017. LOTE 10</t>
  </si>
  <si>
    <t>OBRAS DE ELIMINACIÓN DE RESIDUOS FORESTALES POR MEDIOS MECÁ NICOS. CAMPAÑA 2017. LOTE 3</t>
  </si>
  <si>
    <t>OBRAS DE ELIMINACIÓN DE RESIDUOS FORESTALES MEDIANTE MEDIOS MECÁNICOS. CAMPAÑA 2017. LOTES 9-11-12-13</t>
  </si>
  <si>
    <t>OBRAS DE ELIMINACIÓN DE RESIDUOS FORESTALES POR MEDIOS MECÁ NICOS. CAMPAÑA 2017. LOTE 15.</t>
  </si>
  <si>
    <t>OBRAS DE ELIMINACIÓN DE RESIDUOS FORESTALES POR MEDIOS MECÁ NICOS. CAMPAÑA 2017. LOTE 14.</t>
  </si>
  <si>
    <t>OBRAS DE ELIMINACIÓN DE RESIDUOS FORESTALES POR MEDIOS MECA NICOS. CAMPAÑA 2017. LOTES 2-6</t>
  </si>
  <si>
    <t>OBRAS DE ELIMINACIÓN DE RESIDUOS FORESTALES MEDIANTE MEDIOS MECÁNICOS. 2017. LOTES 1-4-7-8-16-17-18-19</t>
  </si>
  <si>
    <t>OBRAS DE DESBROCE MECANIZADO A HECHO INCLUIDAS DENTRO DE LOS TRATAMIENTOS DE SELVICULTURA PREVENTIVA DE TOLEDO-17-PNSP</t>
  </si>
  <si>
    <t>OBRAS DE DESBROCE MECANIZADO A HECHO, POR LOTES INCLUIDAS EN LOS TRATAMIENTOS SELVÍCOLAS DE GUADALAJARA AÑO 2017-PNSP</t>
  </si>
  <si>
    <t>Seguro de accidentes para equiparación de coberturas y capit ales para empleados de Geacam en incendios forestales-PNSP</t>
  </si>
  <si>
    <t>Suministro por Lotes, de equipos de protección individual y equipación campañas prevención 2017-2018. Lote 11</t>
  </si>
  <si>
    <t>Suministro por Lotes, de equipos de protección individual y equipación campañas prevención 2017-2018. Lote 12</t>
  </si>
  <si>
    <t>Suministro por Lotes, de equipos de protección individual y equipación campañas prevención 2017-2018. Lotes 1,2,3,4,5,10</t>
  </si>
  <si>
    <t>Suministro por Lotes, de equipos de protección individual y equipación campañas prevención 2017-2018. Lotes 6-7</t>
  </si>
  <si>
    <t>Suministro por Lotes, de equipos de protección oficial y equ ipación campañas prevención 2017-2018. Lotes 8-9</t>
  </si>
  <si>
    <t>Servicio de mantenimiento correctivo red de comunicaciones dispositivo de defensa contra incendios por 4,5 meses-PNSP</t>
  </si>
  <si>
    <t>Servicio de tracking ilimitado por un año para 225 geolocali zadores spot gen3 del dispositivo extinción incendios-PNSP</t>
  </si>
  <si>
    <t>Obras adecuación del helipuerto y acondicionamiento de camin o de acceso al COP El Serranillo - Guadalajara.</t>
  </si>
  <si>
    <t>Obras de construcción 3 torres metálicas para vigilancia con tra incendios en Carboneras, Caracenilla y Paracuellos (CU)</t>
  </si>
  <si>
    <t>Obras de construcción de una nave en la Bifor de Talavera de la Reina (Toledo)</t>
  </si>
  <si>
    <t>Servicio de una firma de auditoría para la realización de la  auditoría de cuentas anuales de Geacam, ejercicio 2017.</t>
  </si>
  <si>
    <t>Obras de construcción de puntos de agua en varios parajes de  Albacete (2) y Ciudad Real (3).</t>
  </si>
  <si>
    <t>Obras de construcción de puntos de vigilancia fija La Torrec illa (Mestanza) y Peñas Negrillas (Almuradiel) Ciudad Real.</t>
  </si>
  <si>
    <t>Servicio para redacción proyecto, estudio seguridad y salud y direccion obras aeródromo Carcelén (AB)</t>
  </si>
  <si>
    <t>Servicio para redacción proyecto, estudio seguridad y salud y dirección obras aeródromo Quinto Don Pedro. Los Yebenes-TO</t>
  </si>
  <si>
    <t>Obras de construcción de nave anexa al retén de Cogolludo, t m. Cogolludo (Guadalajara).</t>
  </si>
  <si>
    <t>PRESTACIÓN DEL SERVICIO DE MANTENIMIENTO EN LOS CENTROS DE INSTALACIÓN DE EMPRESAS I, II Y III DE TOLEDO</t>
  </si>
  <si>
    <t>SEGURIDAD Y VIGILANCIA PRIVADA EN LA PROMOCIÓN DE VIVIENDAS DE 86 VPO DEL ECOBARRIO DE TOLEDO</t>
  </si>
  <si>
    <t>SEGURIDAD Y VIGILANCIA PRIVADA EN EL QUIXOTE CREA Y APARCAMIENTO VINCULADO DE TOLEDO</t>
  </si>
  <si>
    <t>OBRAS DE ACERADO PERIMETRAL, REPOSICIÓN DE SERVICIOS Y VALLA DO EN EL QUIXOTE CREA DE TOLEDO</t>
  </si>
  <si>
    <t>Impulsa C-LM</t>
  </si>
  <si>
    <t>Escucha activa en internet y redes sociales PNSP</t>
  </si>
  <si>
    <t>Captación de producciones cinematográficas, documentales, co merciales, videoclips y producciones televisivas en CLM-PNSP</t>
  </si>
  <si>
    <t>CAMPAÑA DE PROMOCIÓN DE RINCONES RURALES MENOS POPULARES EN CASTILLA LA MANCHA</t>
  </si>
  <si>
    <t>Diseño, producción, suministro y montaje de los contenidos expositivos SALA DE LOS TESOROS - MUSEO DE LAS CIENCIAS</t>
  </si>
  <si>
    <t>Diseño, organización y ejecución de talleres de dinamización  FITUR 2017</t>
  </si>
  <si>
    <t>Producción, transporte, montaje y desmontaje de stand instit ucional de la JCCM en FENAVIN</t>
  </si>
  <si>
    <t>obras de Jardinería y equipamiento del área lúdica externa del Museo de Paleontología</t>
  </si>
  <si>
    <t>Suministro e implatanción de equipos de iluminación de Museo de Paleontología en Cuenca-PNSP</t>
  </si>
  <si>
    <t>Diseño, producción, suministro y montaje de la renovación de  contenidos, ubicación y creación de nuevos espacios exposit</t>
  </si>
  <si>
    <t>Diseño, producción y montaje de proyecciones audiovisuales museo de Don Quijote de Ciudad Real-PNSP</t>
  </si>
  <si>
    <t>Diseño de ilustraciones para el Museo de Paleontología de Cu enca</t>
  </si>
  <si>
    <t>diseño, producción y realización de Gala de Premios GRAN SEL ECCIÓN en Tarancón ( Cuenca)</t>
  </si>
  <si>
    <t>Diseño, producción y montaje de proyecciones y simulador hol ograma en el museo Paleontológico en Cuenca-PNSP</t>
  </si>
  <si>
    <t>Producción, montaje y desmontaje de 5 ferias - ENCOMIENDA AGRICULTURA</t>
  </si>
  <si>
    <t>Organización de llegada de etapa a Cuenca y salida Hellín, vuelta ciclista España 2017-PNSP</t>
  </si>
  <si>
    <t>Realización del proyecto expositivo fotográfico en el marco de PhotoESPAÑA 2017 en las cinco provincias de CLM-PNSP</t>
  </si>
  <si>
    <t>servicios de creacion, produccion, montaje, operacion, mante nimiento y desmontaje de un espectaculo de video mapping, an</t>
  </si>
  <si>
    <t>Campaña de comarketing promoción Castilla-la Mancha destino turístico-PNSP</t>
  </si>
  <si>
    <t>creación, producción, montaje, operación, mantenimiento y de smontaje de un espectáculo de video mapping y experiencia in</t>
  </si>
  <si>
    <t>servicios de impresión y encuadernación del libro "espacios y paisajes del vino en Castilla-La Mancha"</t>
  </si>
  <si>
    <t>Servicios de impresión y encuadernación del libro "espacios y paisajes del vino en Castilla-La Mancha"-MODIFICADO</t>
  </si>
  <si>
    <t>Servicios de reparación de elementos museográficos internos del museo de Paleontología de Castilla-La Mancha</t>
  </si>
  <si>
    <t>CONTRATO DE PUBLICIDAD PARA LA DIVULGACIÓN DE LOS RECURSOS TURÍSTICOS DE CASTILLA LA MANCHA</t>
  </si>
  <si>
    <t>Proyecto de intervención en el conjunto del Museo Sta. Cruz (TO) para instalación colección ROBERTO POLO-PNSP</t>
  </si>
  <si>
    <t>Suministro 346 Modulos Fotovoltaicos 255 W (Marca Talesun) PNSP</t>
  </si>
  <si>
    <t xml:space="preserve">Servicio de Limpieza Sede Social ISFOC SAU </t>
  </si>
  <si>
    <t>Servicio de Seguridad en Sede Social y Plantas Fotovoltaicas PROCEDIMIENTO NEGOCIADO CON PUBLICIDAD</t>
  </si>
  <si>
    <t xml:space="preserve">EXPTE CMM-ENTE 09/2017 SERVICIOS AUDITORÍA FINANCIERA </t>
  </si>
  <si>
    <t xml:space="preserve">EXPTE CMM ENTE 3/2017 RED DE DATOS EN CENTROS CMMEDIA </t>
  </si>
  <si>
    <t xml:space="preserve">GESTION PROMOCION Y VENTA DE ESPACIOS PUBLICITARIOS </t>
  </si>
  <si>
    <t xml:space="preserve">EXPTE CMM-ENTE 04/2017 Seguridad, coordinación y recepción. </t>
  </si>
  <si>
    <t xml:space="preserve">EXPTE CMM-ENTE 06/2017 Servicios de Comedor y Cafetería </t>
  </si>
  <si>
    <t>EXPTE CMM ENTE 05-2017 ASESORÍA JURÍDICA RECURSO IVA 2012-20 AUDIENCIA NACIONAL-PNSP</t>
  </si>
  <si>
    <t xml:space="preserve">EXPTE EP 3-2016 SERVICIOS DE ARRENDAMIENTO DE VEHÍCULOS </t>
  </si>
  <si>
    <t>EXPTE CMT 03/2016 SERVICIOS DE ESTILÍSMO, MAQUILLAJE Y PELUQUERÍA</t>
  </si>
  <si>
    <t xml:space="preserve">EXPTE CMMTV 02/2016 CONTRATO PARA MANTENIMIENTO AVID </t>
  </si>
  <si>
    <t>EXPTE CMM-TV 02/2017 SERVICIOS DE SUBTITULADO EN DIRECTO Y EN DIFERIDO</t>
  </si>
  <si>
    <t xml:space="preserve">EXPTE CMM-TV 08/2017 ADQUISICION CAMARAS DE PLATO </t>
  </si>
  <si>
    <t>SE13816007218 SERVICIOS DE MONITORES PARA ACTIVIDADES DEPORT IVAS. LOTE Nº 1</t>
  </si>
  <si>
    <t>SE13816007218 SERVICIOS DE MONITORES PARA ACTIVIDADES DEPORT IVAS. LOTE Nº 3</t>
  </si>
  <si>
    <t>SE13816007218 SERVICIOS DE MONITORES PARA ACTIVIDADES DEPORT IVAS. LOTE Nº 4</t>
  </si>
  <si>
    <t>SE13816007218 SERVICIOS DE MONITORES PARA ACTIVIDADES DEPORT IVAS. LOTE Nº 2</t>
  </si>
  <si>
    <t>SE13816005536 SERVICIO CONSERVACIÓN Y MANTENIMIENTO ZONAS AJARDINADAS CAMPUS DE CUENCA</t>
  </si>
  <si>
    <t>SE13816008505 SERVICIO DE SOPORTE TÉCNICO SOBRE EL SISTEMA DE GESTIÓN DE LA IMPRESIÓN CORPORATIVA EN LA UCLM</t>
  </si>
  <si>
    <t>SE13816008127  SERVICIO DE USO PLATAFORMA GESTIÓN DE EVENTOS UNIVERSITARIOS</t>
  </si>
  <si>
    <t xml:space="preserve">SU13816008270 Cesion derechos uso sobre software Adobe </t>
  </si>
  <si>
    <t>SU13816007185 SUMINISTRO, ENTREGA E INSTALACIÓN EQUIPAMIENTO DE PRODUCCIÓN MULTICÁMARA CON DESTINO AL C:TED</t>
  </si>
  <si>
    <t>Su13816008710 Armarios-estanterías y módulos fijos Bibliotec a General</t>
  </si>
  <si>
    <t>SU13717000016 Mobiliario homologado de laboratorio con desti no a la Escuela de Industriales del Campus de Albacete</t>
  </si>
  <si>
    <t>SU13717000015 Mobiliario homologado de Laboratorio con desti no a la Escuela de Ingenieros Agrónomos de Ciudad Real</t>
  </si>
  <si>
    <t>SU13717000022 Mobiliario homologado de laboratorio. Edificio  ITQUIMA Campus de Ciudad Real-DERIVADO AM</t>
  </si>
  <si>
    <t>SU13717000082. Mobiliario homologado de laboratorio con dest ino al edificio MARIE CURIE del Campus de CR-DERIVADO AM</t>
  </si>
  <si>
    <t>SU13817001572. Suministro, entrega e instalación de Láser de bombeo de amplificador de alta potencia. Fctad. CC AA-B-PNSP</t>
  </si>
  <si>
    <t>SU13817002341 Accesorio de fluorescencia con lámpara led PNSP</t>
  </si>
  <si>
    <t>SU13817001326 Equipamiento medida en flujo total para emisiones gaseosas</t>
  </si>
  <si>
    <t>OB13717000129 Proyecto de taller de estudio: aulas abiertas y espacios complementarios en el Campus de Ciudad Real</t>
  </si>
  <si>
    <t>SU13817001622. Suministro, entrega e instalación de un ampli ficador óptico paramétrico Ftad.CC Ambientales Bioquími-PNSP</t>
  </si>
  <si>
    <t>SU13817002356 Sistema de análisis comportamental por video-t racking</t>
  </si>
  <si>
    <t xml:space="preserve">SU13817001965 Sistema UHPLC </t>
  </si>
  <si>
    <t>SU13817001892. Hardware y software stereo investigator y neu rolucida. Fctad. Medicina Campus de Ciudad Real-PNSP</t>
  </si>
  <si>
    <t>SU13817001964. Analizador de flujo extracelular. Fctad. Medi cina Campus de Ciudad Real-PNSP</t>
  </si>
  <si>
    <t>SU13817002176. Sistema para la caracterización reológica de materiales granulares y nanofluidos.Inst.Inv.Ener.Renov-PNSP</t>
  </si>
  <si>
    <t>SU13817002484. Un rack ventilado de 48 jaulas tipo IIL. Fcta d. de Medicina Campus de Ciudad Real-PNSP</t>
  </si>
  <si>
    <t>HRSEM APLICADO A DIVERSAS AREAS DE LA NANOTECNOLOGIA SU13817001403</t>
  </si>
  <si>
    <t>SU13817002009 ANALIZADOR DE TAMAÑO DE NANOPARTÍCULAS DE POTE NCIAL Z Y DE PESOS MOLECULARES PROMEDIO</t>
  </si>
  <si>
    <t xml:space="preserve">SU13817001532 MICROSCOPIO PARA INYECCIÓN INTRACELULAR </t>
  </si>
  <si>
    <t xml:space="preserve">SU13817001949 CRIOSTATO </t>
  </si>
  <si>
    <t xml:space="preserve">SU13817002039 LECTOR DE PLACAS MULTIMODO POR MONOCROMADOR </t>
  </si>
  <si>
    <t>SU13817001614 EQUIPO DE PLASMA DE ACOPLAMIENTO INDUCTIVO ACO PLADO A ESPECTROMETRÍA DE MASAS PARA ANÁLISIS DE NANOPARTÍCU</t>
  </si>
  <si>
    <t>SU13817003056 SISTEMA DE ADQUISICIÓN DE IMÁGENES HIPERESPECT RALES EN MICROSCOPÍA</t>
  </si>
  <si>
    <t xml:space="preserve">SU13817002358 DOCUMENTADOR DE GELES </t>
  </si>
  <si>
    <t xml:space="preserve">SU13817002363 MICRODISECTOR LASER </t>
  </si>
  <si>
    <t>SU13817001594 Equipamiento Laboratorio Electroquímica de la Escuela de Ingenieros del campus de Albacete</t>
  </si>
  <si>
    <t>SU13817001594 Equipamiento Laboratorio Electroquímica, Lote 2</t>
  </si>
  <si>
    <t xml:space="preserve">SU13817002364 Termociclador </t>
  </si>
  <si>
    <t xml:space="preserve">SU13817001846 Sistema de sublimación a alto vacío </t>
  </si>
  <si>
    <t>SE13417000157  (STH050) SERVICIOS DE FORMACIÓN EN MATERIAS TIC PARA PERSONAL DE LA UCLM (ACUERDO MARCO SEAM201600012)</t>
  </si>
  <si>
    <t>SU13817001962 Sistema LIDAR para observación remota de plant as</t>
  </si>
  <si>
    <t>SU13817001519 SUMINISTRO ESPECTÓMETRO DE RMN ALTA DEFINICIÓN CON IMÁM HD 500 MHZ-FACULTAD DE CC Y TT QQ CIUDAD REAL</t>
  </si>
  <si>
    <t>SISTEMA DE ANÁLISIS DE COMPORTAMIENTO ANIMAL. EQUIPAMIENTO DEL ANIMALARIO-SU13817002352-PNSP</t>
  </si>
  <si>
    <t>SU13817001304 LABORATORIO AVANZADO DE PILAS DE COMBUSTIBLE Y  BACTERIAS DE FLUJO REDOX</t>
  </si>
  <si>
    <t>SU13817001304 EQUIPO PARA LA CONFORMACIÓN DE CELDAS DE MATER IAL PLÁSTICO</t>
  </si>
  <si>
    <t>SU13817001304 EQUIPO PARA LA PREPARACIÓN DE ELECTRODOS POR ELECTROSPRAYING/ELECTROSPINNING</t>
  </si>
  <si>
    <t>SU13817001304  LABORATORIO AVANZADO DE DESARROLLO Y CARACTE RIZACIÓN DE MATERIALES ELECTRÓDICOS</t>
  </si>
  <si>
    <t xml:space="preserve">SECUENCIACIÓN DE EXOMAS SE13816009482 </t>
  </si>
  <si>
    <t xml:space="preserve">INVERNADERO EXPERIMENTAL SU13817002368 </t>
  </si>
  <si>
    <t>EQUIPO PARA LA CARACTERIZACIÓN DE LECHOS FLUIDIZADOS CON RADIACIÓN DIRECTA SU13817001947</t>
  </si>
  <si>
    <t>SISTEMA CARACTERIZACIÓN Y SIMULACIÓN DE MATERIALES GRANULARE S PARA ALMACENAMIENTO ENERGÍA TÉRMICA SU13817001629</t>
  </si>
  <si>
    <t>SU13717000810 Equipos de Vitrinas de Gases y sus elementos Auxiliares-PNSP</t>
  </si>
  <si>
    <t>SU13817002131 EQUIPAMIENTO AUTOMÁTICO PARA ESTUDIO PROCESOS PIROLÍTICOS Y COMBUSTIÓN RESIDUOS, BIOMASA Y COMPOSITES</t>
  </si>
  <si>
    <t>SU13717000834 Suministro,traslado y complemento de equipos vitrinas y auxiliares Facultad Farmacia Albacete-PNSP</t>
  </si>
  <si>
    <t xml:space="preserve">SU13817003039 PLetina Peltier Lote 2 </t>
  </si>
  <si>
    <t xml:space="preserve">SU13817003039 Dispositivos de micro y nanoindetación Lote 1 </t>
  </si>
  <si>
    <t>SU13817001896 Sistema automático para medida de flujo de CO2  en suelos.</t>
  </si>
  <si>
    <t>SU13817002433 SISTEMA DE  CALIBRACIÓN EN LABORATORIO Y CAMPO RANGO ÓPTICO</t>
  </si>
  <si>
    <t>SE13417000208 - STH049 SERVICIOS DE SOPORTE AL DESARROLLO DE  APLICACIONES EN LA UCLM</t>
  </si>
  <si>
    <t>SU13817002346 SISTEMA MÓVIL PARA LÁSER ESCÁNER (AÉREO-LIDAR Y TERRESTRE-MOBILE MAPPING</t>
  </si>
  <si>
    <t>CP13817001686 POLIZA DE SEGURO DE RESPONSABILIDAD CIVIL PARA  EL PERSONAL AL SERVICIO DE LA UCLM</t>
  </si>
  <si>
    <t xml:space="preserve">SU13817002559 EQUIPAMIENTO DE MICROSCOPÍA MEDICINA ALBACETE </t>
  </si>
  <si>
    <t>SE13817002459 SERVICIO DE ATENCIÓN REMOTA AL USUARIO DE LA U CLM STH048</t>
  </si>
  <si>
    <t>SU13817004310 CAMARA CLIMATICA PROGRAMABLE CON CONTROL DE TE MPERATURA</t>
  </si>
  <si>
    <t>SU13817005043 EQUIPO PARA LA MEDIDA DE NUMERO DE PARTICULAS EN VEHICULOS NORMATIVA EURO 6</t>
  </si>
  <si>
    <t>SU13717000825 TRASLADO Y COMPLEMENTO LABORATORIOS DOCENCIA F FARMACIA-PNSP</t>
  </si>
  <si>
    <t>SU13817005705 SISTEMA DE LOMS IT-TOF PNSP</t>
  </si>
  <si>
    <t>SU13817001525 EQUIPAMIENTO LABORATORIO WILDCELLAB LOTE 1 EQUIPOS BASICOS</t>
  </si>
  <si>
    <t>SU13817001525 EQUIPAMIENTO LABORATORIO WILDCELLAB LOTE 2 CABINAS DE SEGURIDAD BIOLOGICA</t>
  </si>
  <si>
    <t>Mesa de germinación y cultivo en termogradiente. SU13817001963</t>
  </si>
  <si>
    <t>EQUIPO DE ULTRASONIDOS NDT CON ADQUISICION PHASED ARRAY SU13817004907</t>
  </si>
  <si>
    <t>SU13817001525 EQUIPAMIENTO LABORATORIO WILDCELLAB LOTE 3 EQUIPOS DE MICROSCOPIA</t>
  </si>
  <si>
    <t>SU13817004353 Analizador de tamaño de particulas, pesos moleculares, potencial Z y Movilidad Electroforética</t>
  </si>
  <si>
    <t>CP13817004544 PÓLIZA DE SEGURO DE ACCIDENTES Y RESPONSABILID AD CIVIL DE LOS ESTUDIANTES DE LA UCLM</t>
  </si>
  <si>
    <t>SE13817003733 SERVICIO VIGILANCIA Y SEGURIDAD SIN USO DE ARMAS DE LA UCLM</t>
  </si>
  <si>
    <t>SU13817004414 SISTEMA COMPLETO PARA LA MEDIDA DEL BALANCE DE  ENERGÍA EN SUPERFICIE</t>
  </si>
  <si>
    <t>SU13817001482 LOTES 2 Y 3. MEDIDOR DE ALCALINIDAD Y CROMATÓG RAFO IÓNICO</t>
  </si>
  <si>
    <t xml:space="preserve">SU13817001482 LOTE 1. ESPECTRÓMETRO DE MASAS </t>
  </si>
  <si>
    <t xml:space="preserve">SU13817004747 CROMATÓGRAFO RHPLC </t>
  </si>
  <si>
    <t>SU13817001482 LOTES 4,5 y 6. ANALIZADOR TOC-N; ESPECTRÓMETRO  UV-VIS Y LECTOR DE PLACAS MULTIMODO</t>
  </si>
  <si>
    <t xml:space="preserve">SU13817001482 LOTE 7. INDICADOR PORTÁTIL CO2 </t>
  </si>
  <si>
    <t>SU13817004041 SUMINISTRO ENTREGA E INSTALACIÓN DE RADIÓMETRO TÉRMICO MULTIESPECTRAL DE ALTA PRECISIÓN IDR ALBACETE</t>
  </si>
  <si>
    <t>SU13817005117. Suministro, entrega e instalación de un siste ma de control para el equipo servohidráulico MTS 810-PNSP</t>
  </si>
  <si>
    <t>SU13817005893 Suministro, entrega e instalación de un calorí metro detalle isoperibólico completo.-PNSP</t>
  </si>
  <si>
    <t>SE13817004505. Servicio de mantenimiento UNIVERSITAS XXI- RECURSOS HUMANOS-PNSP</t>
  </si>
  <si>
    <t>SE13817007488. Mantenimiento 1 año para 2 equipos en línea: un cromatógrafo de líquidos acoplado a un Espect. IREC-PNSP</t>
  </si>
  <si>
    <t>ELABORACIÓN CENSO BASE DE DATOS EUROPEA SOBRE PRESENCIA DE ESPECIES SILVESTRES Y DESCRIPCIÓN SISTEMA-SE13817008235-PNSP</t>
  </si>
  <si>
    <t>SERVICIO DE PERFIL MEJORADO DE LA UCLM EN LA WEB DE TIMER HI EDUCATION WORLD UNIVERSITY RANKINGS-SE1381700743-PNSP</t>
  </si>
  <si>
    <t>SU13817006580 SUMINISTRO, INSTALACIÓN Y MONTAJE DE CONJUNTO DE LETRAS CORPÓREA EN 3D UCLM</t>
  </si>
  <si>
    <t>SE13817006692 SERVICIO DE SOPORTE DE LA INFRAESTRUCTURA DE VIDEOVIGILANCIA PARA LA UCLM</t>
  </si>
  <si>
    <t>SE13817004538 MANTENIMIENTO UNIVERSITAS XXI-ACADEMICO PNSP</t>
  </si>
  <si>
    <t>SE13817008368 SERVICIO MANTENIMIENTO Y ASISTENCIA TÉCNICA DEL SISTEMA DE GESTIÓN DE BIBLIOTECAS ABSYSNET-PNSP</t>
  </si>
  <si>
    <t>1399 TOTAL</t>
  </si>
  <si>
    <t>Ejercicio 2017</t>
  </si>
  <si>
    <t xml:space="preserve">CONTRATOS FORMALIZADOS POR LA TOTALIDAD DEL SECTOR PÚBLICO REGIONAL 
EJERCICIOS 2016-2017
</t>
  </si>
  <si>
    <t>Descripcion seccion</t>
  </si>
  <si>
    <t>JCCM + OOAA</t>
  </si>
  <si>
    <t>CONTRATOS FORMALIZADOS POR LA TOTALIDAD DEL SECTOR PÚBLICO REGIONAL POR TIPO DE CONTRATO                                                                                                                                           EJERCICIOS 2016-2017</t>
  </si>
  <si>
    <t>CONTRATOS FORMALIZADOS POR JCCM Y OOAA POR TIPO DE CONTRATO                                                                                                                                           EJERCICIOS 2016-2017</t>
  </si>
  <si>
    <t>CONTRATOS FORMALIZADOS POR ENTES, EMPRESAS PÚBLICAS, FUNDACIONES Y UNIVERSIDAD DE CASTILLA LA MANCHA POR TIPO DE CONTRATO EJERCICIOS 2016-2017</t>
  </si>
  <si>
    <t>CONTRATOS FORMALIZADOS POR LA TOTALIDAD DEL SECTOR PÚBLICO POR PTO. DE ADJUDICACIÓN                                                                                                                EJERCICIOS 2016-2017</t>
  </si>
  <si>
    <t>Sis. Contratacion Centralizada Estatal</t>
  </si>
  <si>
    <t>CONTRATOS FORMALIZADOS POR JCCM Y OOAA  POR PTO. DE ADJUDICACIÓN                                                                                                                EJERCICIOS 2016-2017</t>
  </si>
  <si>
    <t>CONTRATOS FORMALIZADOS POR ENTES, EMPRESAS PÚBLICAS, FUNDACIONES Y UNIVERSIDAD DE CASTILLA LA MANCHA POR PTO. DE ADJUDICACIÓN-EJERCICIOS 2016-2017</t>
  </si>
  <si>
    <t>Entes, Fundaciones y Empresas Públicas dependientes de JCCM</t>
  </si>
  <si>
    <t>CONTRATOS FORMALIZADOS POR JCCM Y OOAA EJERCICIOS 2016-2017</t>
  </si>
  <si>
    <t>SECCIÓN</t>
  </si>
  <si>
    <t>GESTIÓN AMBIENTAL</t>
  </si>
  <si>
    <t>RADIO TELEVISIÓN AUTONOMICA</t>
  </si>
  <si>
    <t>PRESIDENCIA DE LA JUNTAMANTENIMIENTO</t>
  </si>
  <si>
    <t>PRESIDENCIA</t>
  </si>
  <si>
    <t>TUBOS, MICROTUBOS Y RECIPIENTES</t>
  </si>
  <si>
    <t>IMPLANTES DE OTORRINOLARINGOLOGÍA</t>
  </si>
  <si>
    <t>STENTS PERIFERICOS</t>
  </si>
  <si>
    <t>CONTRATOS FORMALIZADOS POR ENTES, EMPRESAS PÚBLICAS, FUNDACIONES Y UNIVERSIDAD DE CASTILLA LA MANCHA                                                                                                          EJERCICIOS 2016-2017</t>
  </si>
  <si>
    <t>Contratos Basados</t>
  </si>
  <si>
    <t>CONTRATOS BASADOS ACUERDOS MARCO MANTENIMIENTO, LIMPIEZA Y COMBUSTIBLE  EJERCICIO 2017</t>
  </si>
  <si>
    <t>CONTRATOS BASADOS ACUERDO MARCO PRODUCTOS SANITARIOS  EJERCICIO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</si>
</sst>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.##0.00\ _€_-;\-* #.##0.00\ _€_-;_-* &quot;-&quot;??\ _€_-;_-@_-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indexed="56"/>
      <name val="Arial"/>
      <family val="2"/>
    </font>
    <font>
      <b/>
      <sz val="8"/>
      <color indexed="56"/>
      <name val="Arial"/>
      <family val="2"/>
    </font>
    <font>
      <sz val="10"/>
      <color indexed="56"/>
      <name val="Arial"/>
      <family val="2"/>
    </font>
    <font>
      <sz val="12"/>
      <color indexed="8"/>
      <name val="Arial Narrow"/>
      <family val="2"/>
    </font>
    <font>
      <sz val="12"/>
      <name val="Arial Narrow"/>
      <family val="2"/>
    </font>
    <font>
      <b/>
      <sz val="12"/>
      <color rgb="FF002060"/>
      <name val="Arial Narrow"/>
      <family val="2"/>
    </font>
    <font>
      <b/>
      <sz val="11"/>
      <name val="Arial Narrow"/>
      <family val="2"/>
    </font>
    <font>
      <b/>
      <sz val="11"/>
      <name val="Arial"/>
      <family val="2"/>
    </font>
    <font>
      <sz val="11"/>
      <name val="Arial Narrow"/>
      <family val="2"/>
    </font>
    <font>
      <sz val="11"/>
      <name val="Arial"/>
      <family val="2"/>
    </font>
    <font>
      <b/>
      <i/>
      <sz val="10"/>
      <color rgb="FF000099"/>
      <name val="Arial"/>
      <family val="2"/>
    </font>
    <font>
      <b/>
      <sz val="10"/>
      <color rgb="FF000099"/>
      <name val="Arial"/>
      <family val="2"/>
    </font>
    <font>
      <b/>
      <i/>
      <sz val="10"/>
      <color rgb="FF000099"/>
      <name val="Arial Narrow"/>
      <family val="2"/>
    </font>
    <font>
      <b/>
      <sz val="10"/>
      <color rgb="FF000099"/>
      <name val="Arial Narrow"/>
      <family val="2"/>
    </font>
    <font>
      <b/>
      <sz val="8"/>
      <color rgb="FF000099"/>
      <name val="Arial Narrow"/>
      <family val="2"/>
    </font>
    <font>
      <sz val="10"/>
      <color rgb="FF000099"/>
      <name val="Arial"/>
      <family val="2"/>
    </font>
    <font>
      <b/>
      <sz val="8.5"/>
      <color rgb="FF000099"/>
      <name val="Arial Narrow"/>
      <family val="2"/>
    </font>
    <font>
      <sz val="8"/>
      <name val="Arial Narrow"/>
      <family val="2"/>
    </font>
    <font>
      <b/>
      <sz val="10"/>
      <color rgb="FF002060"/>
      <name val="Arial"/>
      <family val="2"/>
    </font>
    <font>
      <b/>
      <sz val="10"/>
      <color rgb="FF002060"/>
      <name val="Arial Narrow"/>
      <family val="2"/>
    </font>
    <font>
      <sz val="10"/>
      <color rgb="FF002060"/>
      <name val="Arial Narrow"/>
      <family val="2"/>
    </font>
    <font>
      <sz val="10"/>
      <color theme="1"/>
      <name val="Arial Narrow"/>
      <family val="2"/>
    </font>
    <font>
      <b/>
      <i/>
      <sz val="11"/>
      <color rgb="FF000099"/>
      <name val="Arial"/>
      <family val="2"/>
    </font>
    <font>
      <b/>
      <sz val="11"/>
      <color rgb="FF000099"/>
      <name val="Arial"/>
      <family val="2"/>
    </font>
    <font>
      <b/>
      <i/>
      <sz val="11"/>
      <color rgb="FF000099"/>
      <name val="Arial Narrow"/>
      <family val="2"/>
    </font>
    <font>
      <b/>
      <sz val="11"/>
      <color rgb="FF000099"/>
      <name val="Arial Narrow"/>
      <family val="2"/>
    </font>
    <font>
      <sz val="11"/>
      <color rgb="FF000099"/>
      <name val="Arial"/>
      <family val="2"/>
    </font>
    <font>
      <sz val="14"/>
      <color theme="1"/>
      <name val="Calibri"/>
      <family val="2"/>
      <scheme val="minor"/>
    </font>
    <font>
      <b/>
      <sz val="9"/>
      <name val="Arial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theme="2" tint="-0.89999084444715716"/>
      <name val="Arial Narrow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39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0" fontId="0" fillId="0" borderId="0" xfId="0" applyFill="1"/>
    <xf numFmtId="0" fontId="22" fillId="36" borderId="10" xfId="0" applyFont="1" applyFill="1" applyBorder="1" applyAlignment="1">
      <alignment vertical="center" wrapText="1"/>
    </xf>
    <xf numFmtId="3" fontId="23" fillId="0" borderId="10" xfId="0" applyNumberFormat="1" applyFont="1" applyFill="1" applyBorder="1" applyAlignment="1">
      <alignment horizontal="right" vertical="center" wrapText="1"/>
    </xf>
    <xf numFmtId="2" fontId="24" fillId="0" borderId="10" xfId="0" applyNumberFormat="1" applyFont="1" applyFill="1" applyBorder="1" applyAlignment="1">
      <alignment horizontal="right" vertical="center" wrapText="1"/>
    </xf>
    <xf numFmtId="4" fontId="23" fillId="0" borderId="10" xfId="0" applyNumberFormat="1" applyFont="1" applyFill="1" applyBorder="1" applyAlignment="1">
      <alignment horizontal="right" vertical="center" wrapText="1"/>
    </xf>
    <xf numFmtId="3" fontId="25" fillId="36" borderId="10" xfId="0" applyNumberFormat="1" applyFont="1" applyFill="1" applyBorder="1" applyAlignment="1">
      <alignment horizontal="right" vertical="center" wrapText="1"/>
    </xf>
    <xf numFmtId="4" fontId="25" fillId="36" borderId="10" xfId="0" applyNumberFormat="1" applyFont="1" applyFill="1" applyBorder="1" applyAlignment="1">
      <alignment horizontal="right" vertical="center" wrapText="1"/>
    </xf>
    <xf numFmtId="0" fontId="0" fillId="33" borderId="0" xfId="0" applyFill="1"/>
    <xf numFmtId="0" fontId="28" fillId="0" borderId="28" xfId="0" applyFont="1" applyFill="1" applyBorder="1" applyAlignment="1">
      <alignment vertical="center" wrapText="1"/>
    </xf>
    <xf numFmtId="2" fontId="28" fillId="0" borderId="16" xfId="0" applyNumberFormat="1" applyFont="1" applyFill="1" applyBorder="1" applyAlignment="1">
      <alignment horizontal="right" vertical="center" wrapText="1"/>
    </xf>
    <xf numFmtId="4" fontId="28" fillId="0" borderId="16" xfId="0" applyNumberFormat="1" applyFont="1" applyFill="1" applyBorder="1" applyAlignment="1">
      <alignment horizontal="right" vertical="center" wrapText="1"/>
    </xf>
    <xf numFmtId="0" fontId="28" fillId="0" borderId="13" xfId="0" applyFont="1" applyFill="1" applyBorder="1" applyAlignment="1">
      <alignment vertical="center" wrapText="1"/>
    </xf>
    <xf numFmtId="3" fontId="28" fillId="0" borderId="10" xfId="0" applyNumberFormat="1" applyFont="1" applyFill="1" applyBorder="1" applyAlignment="1">
      <alignment horizontal="right" vertical="center" wrapText="1"/>
    </xf>
    <xf numFmtId="4" fontId="28" fillId="0" borderId="10" xfId="0" applyNumberFormat="1" applyFont="1" applyFill="1" applyBorder="1" applyAlignment="1">
      <alignment horizontal="right" vertical="center" wrapText="1"/>
    </xf>
    <xf numFmtId="0" fontId="28" fillId="0" borderId="13" xfId="0" applyFont="1" applyFill="1" applyBorder="1" applyAlignment="1">
      <alignment horizontal="left" vertical="center" wrapText="1"/>
    </xf>
    <xf numFmtId="0" fontId="26" fillId="36" borderId="31" xfId="0" applyFont="1" applyFill="1" applyBorder="1" applyAlignment="1">
      <alignment horizontal="center" vertical="center"/>
    </xf>
    <xf numFmtId="0" fontId="29" fillId="0" borderId="32" xfId="0" applyFont="1" applyFill="1" applyBorder="1" applyAlignment="1">
      <alignment vertical="center"/>
    </xf>
    <xf numFmtId="4" fontId="28" fillId="0" borderId="14" xfId="0" applyNumberFormat="1" applyFont="1" applyFill="1" applyBorder="1" applyAlignment="1">
      <alignment horizontal="right" vertical="center" wrapText="1"/>
    </xf>
    <xf numFmtId="4" fontId="26" fillId="36" borderId="33" xfId="0" applyNumberFormat="1" applyFont="1" applyFill="1" applyBorder="1" applyAlignment="1">
      <alignment horizontal="right" vertical="center" wrapText="1"/>
    </xf>
    <xf numFmtId="0" fontId="0" fillId="0" borderId="10" xfId="0" applyBorder="1"/>
    <xf numFmtId="0" fontId="0" fillId="0" borderId="10" xfId="0" applyBorder="1" applyAlignment="1">
      <alignment wrapText="1"/>
    </xf>
    <xf numFmtId="4" fontId="0" fillId="0" borderId="10" xfId="0" applyNumberFormat="1" applyBorder="1"/>
    <xf numFmtId="4" fontId="0" fillId="0" borderId="10" xfId="0" applyNumberFormat="1" applyBorder="1" applyAlignment="1">
      <alignment wrapText="1"/>
    </xf>
    <xf numFmtId="0" fontId="36" fillId="36" borderId="10" xfId="0" applyFont="1" applyFill="1" applyBorder="1" applyAlignment="1">
      <alignment vertical="center" wrapText="1"/>
    </xf>
    <xf numFmtId="0" fontId="37" fillId="0" borderId="10" xfId="0" applyFont="1" applyBorder="1" applyAlignment="1">
      <alignment horizontal="center" vertical="center" wrapText="1"/>
    </xf>
    <xf numFmtId="4" fontId="37" fillId="0" borderId="10" xfId="0" applyNumberFormat="1" applyFont="1" applyBorder="1" applyAlignment="1">
      <alignment horizontal="center" vertical="center" wrapText="1"/>
    </xf>
    <xf numFmtId="0" fontId="33" fillId="36" borderId="10" xfId="0" applyFont="1" applyFill="1" applyBorder="1" applyAlignment="1">
      <alignment horizontal="center" vertical="top" wrapText="1"/>
    </xf>
    <xf numFmtId="3" fontId="33" fillId="36" borderId="10" xfId="0" applyNumberFormat="1" applyFont="1" applyFill="1" applyBorder="1" applyAlignment="1">
      <alignment horizontal="center" wrapText="1"/>
    </xf>
    <xf numFmtId="4" fontId="33" fillId="36" borderId="10" xfId="0" applyNumberFormat="1" applyFont="1" applyFill="1" applyBorder="1" applyAlignment="1">
      <alignment horizontal="center" wrapText="1"/>
    </xf>
    <xf numFmtId="0" fontId="33" fillId="36" borderId="10" xfId="0" applyFont="1" applyFill="1" applyBorder="1" applyAlignment="1">
      <alignment horizontal="left" vertical="center" wrapText="1"/>
    </xf>
    <xf numFmtId="0" fontId="37" fillId="0" borderId="10" xfId="0" applyFont="1" applyFill="1" applyBorder="1" applyAlignment="1">
      <alignment horizontal="center" vertical="center" wrapText="1"/>
    </xf>
    <xf numFmtId="4" fontId="37" fillId="0" borderId="10" xfId="0" applyNumberFormat="1" applyFont="1" applyFill="1" applyBorder="1" applyAlignment="1">
      <alignment horizontal="center" vertical="center" wrapText="1"/>
    </xf>
    <xf numFmtId="0" fontId="36" fillId="37" borderId="10" xfId="0" applyFont="1" applyFill="1" applyBorder="1" applyAlignment="1">
      <alignment vertical="center" wrapText="1"/>
    </xf>
    <xf numFmtId="3" fontId="33" fillId="37" borderId="10" xfId="0" applyNumberFormat="1" applyFont="1" applyFill="1" applyBorder="1" applyAlignment="1">
      <alignment horizontal="center" wrapText="1"/>
    </xf>
    <xf numFmtId="4" fontId="33" fillId="37" borderId="10" xfId="0" applyNumberFormat="1" applyFont="1" applyFill="1" applyBorder="1" applyAlignment="1">
      <alignment horizontal="center" wrapText="1"/>
    </xf>
    <xf numFmtId="0" fontId="33" fillId="37" borderId="10" xfId="0" applyFont="1" applyFill="1" applyBorder="1" applyAlignment="1">
      <alignment horizontal="left" vertical="center" wrapText="1"/>
    </xf>
    <xf numFmtId="0" fontId="40" fillId="37" borderId="10" xfId="0" applyFont="1" applyFill="1" applyBorder="1"/>
    <xf numFmtId="0" fontId="41" fillId="0" borderId="10" xfId="0" applyFont="1" applyFill="1" applyBorder="1" applyAlignment="1">
      <alignment horizontal="center"/>
    </xf>
    <xf numFmtId="4" fontId="41" fillId="0" borderId="10" xfId="0" applyNumberFormat="1" applyFont="1" applyFill="1" applyBorder="1"/>
    <xf numFmtId="3" fontId="40" fillId="37" borderId="10" xfId="0" applyNumberFormat="1" applyFont="1" applyFill="1" applyBorder="1" applyAlignment="1">
      <alignment horizontal="center"/>
    </xf>
    <xf numFmtId="4" fontId="40" fillId="37" borderId="10" xfId="0" applyNumberFormat="1" applyFont="1" applyFill="1" applyBorder="1"/>
    <xf numFmtId="1" fontId="25" fillId="36" borderId="10" xfId="0" applyNumberFormat="1" applyFont="1" applyFill="1" applyBorder="1" applyAlignment="1">
      <alignment horizontal="right" vertical="center" wrapText="1"/>
    </xf>
    <xf numFmtId="0" fontId="45" fillId="36" borderId="10" xfId="0" applyFont="1" applyFill="1" applyBorder="1" applyAlignment="1">
      <alignment vertical="center" wrapText="1"/>
    </xf>
    <xf numFmtId="0" fontId="28" fillId="0" borderId="10" xfId="0" applyFont="1" applyBorder="1" applyAlignment="1">
      <alignment horizontal="center" vertical="center" wrapText="1"/>
    </xf>
    <xf numFmtId="4" fontId="28" fillId="0" borderId="10" xfId="0" applyNumberFormat="1" applyFont="1" applyBorder="1" applyAlignment="1">
      <alignment horizontal="center" vertical="center" wrapText="1"/>
    </xf>
    <xf numFmtId="0" fontId="45" fillId="36" borderId="10" xfId="0" applyFont="1" applyFill="1" applyBorder="1" applyAlignment="1">
      <alignment horizontal="center" vertical="top" wrapText="1"/>
    </xf>
    <xf numFmtId="3" fontId="45" fillId="36" borderId="10" xfId="0" applyNumberFormat="1" applyFont="1" applyFill="1" applyBorder="1" applyAlignment="1">
      <alignment horizontal="center" wrapText="1"/>
    </xf>
    <xf numFmtId="4" fontId="45" fillId="36" borderId="10" xfId="0" applyNumberFormat="1" applyFont="1" applyFill="1" applyBorder="1" applyAlignment="1">
      <alignment horizontal="center" wrapText="1"/>
    </xf>
    <xf numFmtId="0" fontId="28" fillId="0" borderId="10" xfId="0" applyFont="1" applyFill="1" applyBorder="1" applyAlignment="1">
      <alignment vertical="center" wrapText="1"/>
    </xf>
    <xf numFmtId="2" fontId="28" fillId="0" borderId="10" xfId="0" applyNumberFormat="1" applyFont="1" applyFill="1" applyBorder="1" applyAlignment="1">
      <alignment horizontal="right" vertical="center" wrapText="1"/>
    </xf>
    <xf numFmtId="0" fontId="26" fillId="36" borderId="10" xfId="0" applyFont="1" applyFill="1" applyBorder="1" applyAlignment="1">
      <alignment horizontal="center" wrapText="1"/>
    </xf>
    <xf numFmtId="3" fontId="26" fillId="36" borderId="10" xfId="0" applyNumberFormat="1" applyFont="1" applyFill="1" applyBorder="1" applyAlignment="1">
      <alignment horizontal="right" vertical="center" wrapText="1"/>
    </xf>
    <xf numFmtId="4" fontId="26" fillId="36" borderId="10" xfId="0" applyNumberFormat="1" applyFont="1" applyFill="1" applyBorder="1" applyAlignment="1">
      <alignment horizontal="right" vertical="center" wrapText="1"/>
    </xf>
    <xf numFmtId="0" fontId="0" fillId="33" borderId="10" xfId="0" applyFill="1" applyBorder="1"/>
    <xf numFmtId="0" fontId="47" fillId="33" borderId="10" xfId="0" applyFont="1" applyFill="1" applyBorder="1"/>
    <xf numFmtId="0" fontId="20" fillId="36" borderId="10" xfId="0" applyFont="1" applyFill="1" applyBorder="1" applyAlignment="1">
      <alignment horizontal="center" vertical="center" wrapText="1"/>
    </xf>
    <xf numFmtId="4" fontId="0" fillId="33" borderId="10" xfId="0" applyNumberFormat="1" applyFill="1" applyBorder="1"/>
    <xf numFmtId="2" fontId="23" fillId="0" borderId="10" xfId="0" applyNumberFormat="1" applyFont="1" applyFill="1" applyBorder="1" applyAlignment="1">
      <alignment horizontal="right" vertical="center" wrapText="1"/>
    </xf>
    <xf numFmtId="4" fontId="0" fillId="33" borderId="0" xfId="0" applyNumberFormat="1" applyFill="1"/>
    <xf numFmtId="0" fontId="28" fillId="0" borderId="10" xfId="0" applyFont="1" applyFill="1" applyBorder="1" applyAlignment="1">
      <alignment horizontal="left" vertical="center" wrapText="1"/>
    </xf>
    <xf numFmtId="0" fontId="28" fillId="0" borderId="10" xfId="0" applyFont="1" applyFill="1" applyBorder="1" applyAlignment="1">
      <alignment vertical="center"/>
    </xf>
    <xf numFmtId="3" fontId="50" fillId="0" borderId="10" xfId="0" applyNumberFormat="1" applyFont="1" applyBorder="1"/>
    <xf numFmtId="2" fontId="50" fillId="0" borderId="10" xfId="0" applyNumberFormat="1" applyFont="1" applyBorder="1"/>
    <xf numFmtId="4" fontId="50" fillId="0" borderId="10" xfId="0" applyNumberFormat="1" applyFont="1" applyBorder="1"/>
    <xf numFmtId="3" fontId="49" fillId="36" borderId="10" xfId="0" applyNumberFormat="1" applyFont="1" applyFill="1" applyBorder="1"/>
    <xf numFmtId="4" fontId="49" fillId="36" borderId="10" xfId="0" applyNumberFormat="1" applyFont="1" applyFill="1" applyBorder="1"/>
    <xf numFmtId="0" fontId="0" fillId="33" borderId="10" xfId="0" applyFill="1" applyBorder="1" applyAlignment="1">
      <alignment horizontal="center"/>
    </xf>
    <xf numFmtId="0" fontId="0" fillId="0" borderId="0" xfId="0" applyBorder="1"/>
    <xf numFmtId="0" fontId="0" fillId="0" borderId="0" xfId="0" applyFill="1" applyBorder="1"/>
    <xf numFmtId="2" fontId="0" fillId="0" borderId="0" xfId="0" applyNumberFormat="1"/>
    <xf numFmtId="2" fontId="28" fillId="0" borderId="10" xfId="0" applyNumberFormat="1" applyFont="1" applyBorder="1" applyAlignment="1">
      <alignment horizontal="center" vertical="center" wrapText="1"/>
    </xf>
    <xf numFmtId="3" fontId="28" fillId="0" borderId="10" xfId="0" applyNumberFormat="1" applyFont="1" applyBorder="1" applyAlignment="1">
      <alignment horizontal="center" vertical="center" wrapText="1"/>
    </xf>
    <xf numFmtId="0" fontId="47" fillId="33" borderId="10" xfId="0" applyFont="1" applyFill="1" applyBorder="1" applyAlignment="1">
      <alignment horizontal="center" vertical="center" wrapText="1"/>
    </xf>
    <xf numFmtId="0" fontId="47" fillId="33" borderId="10" xfId="0" applyFont="1" applyFill="1" applyBorder="1" applyAlignment="1">
      <alignment horizontal="center" vertical="center"/>
    </xf>
    <xf numFmtId="43" fontId="47" fillId="33" borderId="10" xfId="42" applyFont="1" applyFill="1" applyBorder="1" applyAlignment="1">
      <alignment horizontal="center" vertical="center"/>
    </xf>
    <xf numFmtId="0" fontId="47" fillId="33" borderId="10" xfId="0" applyFont="1" applyFill="1" applyBorder="1" applyAlignment="1">
      <alignment vertical="center"/>
    </xf>
    <xf numFmtId="43" fontId="0" fillId="0" borderId="0" xfId="42" applyFont="1"/>
    <xf numFmtId="43" fontId="0" fillId="34" borderId="0" xfId="42" applyFont="1" applyFill="1"/>
    <xf numFmtId="43" fontId="0" fillId="0" borderId="10" xfId="42" applyFont="1" applyBorder="1"/>
    <xf numFmtId="0" fontId="0" fillId="0" borderId="10" xfId="0" applyBorder="1" applyAlignment="1">
      <alignment horizontal="center"/>
    </xf>
    <xf numFmtId="43" fontId="0" fillId="33" borderId="10" xfId="42" applyFont="1" applyFill="1" applyBorder="1"/>
    <xf numFmtId="0" fontId="0" fillId="0" borderId="10" xfId="0" applyFill="1" applyBorder="1" applyAlignment="1">
      <alignment horizontal="center"/>
    </xf>
    <xf numFmtId="3" fontId="23" fillId="0" borderId="10" xfId="0" applyNumberFormat="1" applyFont="1" applyFill="1" applyBorder="1" applyAlignment="1">
      <alignment vertical="center" wrapText="1"/>
    </xf>
    <xf numFmtId="3" fontId="25" fillId="36" borderId="10" xfId="0" applyNumberFormat="1" applyFont="1" applyFill="1" applyBorder="1" applyAlignment="1">
      <alignment vertical="center" wrapText="1"/>
    </xf>
    <xf numFmtId="43" fontId="18" fillId="33" borderId="10" xfId="42" applyFont="1" applyFill="1" applyBorder="1" applyAlignment="1">
      <alignment horizontal="center" vertical="center"/>
    </xf>
    <xf numFmtId="0" fontId="18" fillId="33" borderId="10" xfId="0" applyNumberFormat="1" applyFont="1" applyFill="1" applyBorder="1"/>
    <xf numFmtId="0" fontId="18" fillId="33" borderId="10" xfId="0" applyNumberFormat="1" applyFont="1" applyFill="1" applyBorder="1" applyAlignment="1">
      <alignment vertical="center"/>
    </xf>
    <xf numFmtId="0" fontId="0" fillId="0" borderId="0" xfId="0" applyNumberFormat="1"/>
    <xf numFmtId="0" fontId="0" fillId="33" borderId="10" xfId="0" applyNumberFormat="1" applyFill="1" applyBorder="1"/>
    <xf numFmtId="0" fontId="28" fillId="0" borderId="10" xfId="0" applyNumberFormat="1" applyFont="1" applyFill="1" applyBorder="1" applyAlignment="1">
      <alignment horizontal="right" vertical="center" wrapText="1"/>
    </xf>
    <xf numFmtId="0" fontId="26" fillId="36" borderId="10" xfId="0" applyNumberFormat="1" applyFont="1" applyFill="1" applyBorder="1" applyAlignment="1">
      <alignment horizontal="right" vertical="center" wrapText="1"/>
    </xf>
    <xf numFmtId="0" fontId="49" fillId="38" borderId="34" xfId="0" applyNumberFormat="1" applyFont="1" applyFill="1" applyBorder="1" applyAlignment="1">
      <alignment horizontal="center" wrapText="1"/>
    </xf>
    <xf numFmtId="0" fontId="49" fillId="38" borderId="35" xfId="0" applyNumberFormat="1" applyFont="1" applyFill="1" applyBorder="1" applyAlignment="1">
      <alignment horizontal="center" wrapText="1"/>
    </xf>
    <xf numFmtId="0" fontId="49" fillId="38" borderId="32" xfId="0" applyNumberFormat="1" applyFont="1" applyFill="1" applyBorder="1" applyAlignment="1">
      <alignment horizontal="center" wrapText="1"/>
    </xf>
    <xf numFmtId="0" fontId="49" fillId="38" borderId="36" xfId="0" applyNumberFormat="1" applyFont="1" applyFill="1" applyBorder="1" applyAlignment="1">
      <alignment horizontal="center" wrapText="1"/>
    </xf>
    <xf numFmtId="0" fontId="49" fillId="38" borderId="21" xfId="0" applyNumberFormat="1" applyFont="1" applyFill="1" applyBorder="1" applyAlignment="1">
      <alignment horizontal="center" wrapText="1"/>
    </xf>
    <xf numFmtId="0" fontId="49" fillId="38" borderId="28" xfId="0" applyNumberFormat="1" applyFont="1" applyFill="1" applyBorder="1" applyAlignment="1">
      <alignment horizontal="center" wrapText="1"/>
    </xf>
    <xf numFmtId="0" fontId="26" fillId="36" borderId="10" xfId="0" applyNumberFormat="1" applyFont="1" applyFill="1" applyBorder="1" applyAlignment="1">
      <alignment horizontal="center" vertical="center" wrapText="1"/>
    </xf>
    <xf numFmtId="0" fontId="0" fillId="33" borderId="0" xfId="0" applyNumberFormat="1" applyFill="1"/>
    <xf numFmtId="43" fontId="0" fillId="33" borderId="0" xfId="42" applyFont="1" applyFill="1"/>
    <xf numFmtId="43" fontId="0" fillId="33" borderId="0" xfId="42" applyFont="1" applyFill="1" applyBorder="1"/>
    <xf numFmtId="0" fontId="0" fillId="33" borderId="0" xfId="0" applyFill="1" applyBorder="1"/>
    <xf numFmtId="43" fontId="0" fillId="33" borderId="0" xfId="0" applyNumberFormat="1" applyFill="1"/>
    <xf numFmtId="0" fontId="33" fillId="36" borderId="10" xfId="0" applyFont="1" applyFill="1" applyBorder="1" applyAlignment="1">
      <alignment horizontal="center" vertical="center" wrapText="1"/>
    </xf>
    <xf numFmtId="0" fontId="33" fillId="36" borderId="10" xfId="0" applyFont="1" applyFill="1" applyBorder="1" applyAlignment="1">
      <alignment horizontal="center" vertical="center" wrapText="1"/>
    </xf>
    <xf numFmtId="43" fontId="0" fillId="0" borderId="0" xfId="42" applyFont="1" applyBorder="1"/>
    <xf numFmtId="164" fontId="0" fillId="33" borderId="0" xfId="0" applyNumberFormat="1" applyFill="1"/>
    <xf numFmtId="43" fontId="28" fillId="0" borderId="16" xfId="42" applyFont="1" applyFill="1" applyBorder="1" applyAlignment="1">
      <alignment horizontal="right" vertical="center" wrapText="1"/>
    </xf>
    <xf numFmtId="43" fontId="26" fillId="36" borderId="33" xfId="42" applyFont="1" applyFill="1" applyBorder="1" applyAlignment="1">
      <alignment horizontal="right" vertical="center" wrapText="1"/>
    </xf>
    <xf numFmtId="43" fontId="0" fillId="0" borderId="0" xfId="42" applyFont="1" applyFill="1" applyBorder="1"/>
    <xf numFmtId="43" fontId="0" fillId="0" borderId="0" xfId="42" applyFont="1" applyFill="1"/>
    <xf numFmtId="0" fontId="40" fillId="37" borderId="10" xfId="0" applyFont="1" applyFill="1" applyBorder="1" applyAlignment="1">
      <alignment wrapText="1"/>
    </xf>
    <xf numFmtId="0" fontId="47" fillId="33" borderId="10" xfId="0" applyFont="1" applyFill="1" applyBorder="1" applyAlignment="1">
      <alignment vertical="center" wrapText="1"/>
    </xf>
    <xf numFmtId="4" fontId="51" fillId="0" borderId="10" xfId="0" applyNumberFormat="1" applyFont="1" applyFill="1" applyBorder="1" applyAlignment="1">
      <alignment horizontal="center" wrapText="1"/>
    </xf>
    <xf numFmtId="0" fontId="20" fillId="36" borderId="14" xfId="0" applyFont="1" applyFill="1" applyBorder="1" applyAlignment="1">
      <alignment horizontal="center" vertical="center" wrapText="1"/>
    </xf>
    <xf numFmtId="0" fontId="20" fillId="36" borderId="16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6" xfId="0" applyFont="1" applyFill="1" applyBorder="1" applyAlignment="1">
      <alignment horizontal="center" vertical="center" wrapText="1"/>
    </xf>
    <xf numFmtId="0" fontId="19" fillId="35" borderId="11" xfId="0" applyFont="1" applyFill="1" applyBorder="1" applyAlignment="1">
      <alignment horizontal="center" vertical="center" wrapText="1"/>
    </xf>
    <xf numFmtId="0" fontId="19" fillId="35" borderId="12" xfId="0" applyFont="1" applyFill="1" applyBorder="1" applyAlignment="1">
      <alignment horizontal="center" vertical="center" wrapText="1"/>
    </xf>
    <xf numFmtId="0" fontId="19" fillId="35" borderId="13" xfId="0" applyFont="1" applyFill="1" applyBorder="1" applyAlignment="1">
      <alignment horizontal="center" vertical="center" wrapText="1"/>
    </xf>
    <xf numFmtId="0" fontId="20" fillId="36" borderId="15" xfId="0" applyFont="1" applyFill="1" applyBorder="1" applyAlignment="1">
      <alignment horizontal="center" vertical="center" wrapText="1"/>
    </xf>
    <xf numFmtId="0" fontId="20" fillId="36" borderId="11" xfId="0" applyFont="1" applyFill="1" applyBorder="1" applyAlignment="1">
      <alignment horizontal="center" vertical="center"/>
    </xf>
    <xf numFmtId="0" fontId="20" fillId="36" borderId="12" xfId="0" applyFont="1" applyFill="1" applyBorder="1" applyAlignment="1">
      <alignment horizontal="center" vertical="center"/>
    </xf>
    <xf numFmtId="0" fontId="20" fillId="36" borderId="13" xfId="0" applyFont="1" applyFill="1" applyBorder="1" applyAlignment="1">
      <alignment horizontal="center" vertical="center"/>
    </xf>
    <xf numFmtId="2" fontId="21" fillId="36" borderId="14" xfId="0" applyNumberFormat="1" applyFont="1" applyFill="1" applyBorder="1" applyAlignment="1">
      <alignment horizontal="center" vertical="center" wrapText="1"/>
    </xf>
    <xf numFmtId="2" fontId="21" fillId="36" borderId="16" xfId="0" applyNumberFormat="1" applyFont="1" applyFill="1" applyBorder="1" applyAlignment="1">
      <alignment horizontal="center" vertical="center" wrapText="1"/>
    </xf>
    <xf numFmtId="4" fontId="20" fillId="36" borderId="14" xfId="0" applyNumberFormat="1" applyFont="1" applyFill="1" applyBorder="1" applyAlignment="1">
      <alignment horizontal="center" vertical="center" wrapText="1"/>
    </xf>
    <xf numFmtId="4" fontId="20" fillId="36" borderId="16" xfId="0" applyNumberFormat="1" applyFont="1" applyFill="1" applyBorder="1" applyAlignment="1">
      <alignment horizontal="center" vertical="center" wrapText="1"/>
    </xf>
    <xf numFmtId="0" fontId="26" fillId="36" borderId="10" xfId="0" applyNumberFormat="1" applyFont="1" applyFill="1" applyBorder="1" applyAlignment="1">
      <alignment horizontal="center" vertical="center" wrapText="1"/>
    </xf>
    <xf numFmtId="0" fontId="48" fillId="36" borderId="10" xfId="0" applyNumberFormat="1" applyFont="1" applyFill="1" applyBorder="1" applyAlignment="1">
      <alignment horizontal="center" vertical="center" wrapText="1"/>
    </xf>
    <xf numFmtId="4" fontId="49" fillId="38" borderId="34" xfId="0" applyNumberFormat="1" applyFont="1" applyFill="1" applyBorder="1" applyAlignment="1">
      <alignment horizontal="center" wrapText="1"/>
    </xf>
    <xf numFmtId="4" fontId="49" fillId="38" borderId="35" xfId="0" applyNumberFormat="1" applyFont="1" applyFill="1" applyBorder="1" applyAlignment="1">
      <alignment horizontal="center" wrapText="1"/>
    </xf>
    <xf numFmtId="4" fontId="49" fillId="38" borderId="32" xfId="0" applyNumberFormat="1" applyFont="1" applyFill="1" applyBorder="1" applyAlignment="1">
      <alignment horizontal="center" wrapText="1"/>
    </xf>
    <xf numFmtId="4" fontId="49" fillId="38" borderId="36" xfId="0" applyNumberFormat="1" applyFont="1" applyFill="1" applyBorder="1" applyAlignment="1">
      <alignment horizontal="center" wrapText="1"/>
    </xf>
    <xf numFmtId="4" fontId="49" fillId="38" borderId="21" xfId="0" applyNumberFormat="1" applyFont="1" applyFill="1" applyBorder="1" applyAlignment="1">
      <alignment horizontal="center" wrapText="1"/>
    </xf>
    <xf numFmtId="4" fontId="49" fillId="38" borderId="28" xfId="0" applyNumberFormat="1" applyFont="1" applyFill="1" applyBorder="1" applyAlignment="1">
      <alignment horizontal="center" wrapText="1"/>
    </xf>
    <xf numFmtId="0" fontId="26" fillId="36" borderId="10" xfId="0" applyFont="1" applyFill="1" applyBorder="1" applyAlignment="1">
      <alignment horizontal="center" vertical="center" wrapText="1"/>
    </xf>
    <xf numFmtId="0" fontId="48" fillId="36" borderId="10" xfId="0" applyFont="1" applyFill="1" applyBorder="1" applyAlignment="1">
      <alignment horizontal="center" vertical="center" wrapText="1"/>
    </xf>
    <xf numFmtId="0" fontId="26" fillId="36" borderId="14" xfId="0" applyFont="1" applyFill="1" applyBorder="1" applyAlignment="1">
      <alignment horizontal="center" vertical="center" wrapText="1"/>
    </xf>
    <xf numFmtId="0" fontId="26" fillId="36" borderId="16" xfId="0" applyFont="1" applyFill="1" applyBorder="1" applyAlignment="1">
      <alignment horizontal="center" vertical="center" wrapText="1"/>
    </xf>
    <xf numFmtId="0" fontId="19" fillId="36" borderId="10" xfId="0" applyFont="1" applyFill="1" applyBorder="1" applyAlignment="1">
      <alignment horizontal="center" vertical="center" wrapText="1"/>
    </xf>
    <xf numFmtId="4" fontId="19" fillId="36" borderId="10" xfId="0" applyNumberFormat="1" applyFont="1" applyFill="1" applyBorder="1" applyAlignment="1">
      <alignment horizontal="center" vertical="center" wrapText="1"/>
    </xf>
    <xf numFmtId="0" fontId="26" fillId="35" borderId="10" xfId="0" applyFont="1" applyFill="1" applyBorder="1" applyAlignment="1">
      <alignment horizontal="center" vertical="center" wrapText="1"/>
    </xf>
    <xf numFmtId="4" fontId="26" fillId="35" borderId="10" xfId="0" applyNumberFormat="1" applyFont="1" applyFill="1" applyBorder="1" applyAlignment="1">
      <alignment horizontal="center" vertical="center" wrapText="1"/>
    </xf>
    <xf numFmtId="0" fontId="45" fillId="36" borderId="10" xfId="0" applyFont="1" applyFill="1" applyBorder="1" applyAlignment="1">
      <alignment horizontal="center" vertical="center" wrapText="1"/>
    </xf>
    <xf numFmtId="0" fontId="33" fillId="36" borderId="10" xfId="0" applyFont="1" applyFill="1" applyBorder="1" applyAlignment="1">
      <alignment horizontal="center" vertical="center" wrapText="1"/>
    </xf>
    <xf numFmtId="0" fontId="42" fillId="35" borderId="34" xfId="0" applyFont="1" applyFill="1" applyBorder="1" applyAlignment="1">
      <alignment horizontal="center" vertical="center" wrapText="1"/>
    </xf>
    <xf numFmtId="0" fontId="42" fillId="35" borderId="35" xfId="0" applyFont="1" applyFill="1" applyBorder="1" applyAlignment="1">
      <alignment horizontal="center" vertical="center" wrapText="1"/>
    </xf>
    <xf numFmtId="0" fontId="42" fillId="35" borderId="32" xfId="0" applyFont="1" applyFill="1" applyBorder="1" applyAlignment="1">
      <alignment horizontal="center" vertical="center" wrapText="1"/>
    </xf>
    <xf numFmtId="0" fontId="42" fillId="35" borderId="36" xfId="0" applyFont="1" applyFill="1" applyBorder="1" applyAlignment="1">
      <alignment horizontal="center" vertical="center" wrapText="1"/>
    </xf>
    <xf numFmtId="0" fontId="42" fillId="35" borderId="21" xfId="0" applyFont="1" applyFill="1" applyBorder="1" applyAlignment="1">
      <alignment horizontal="center" vertical="center" wrapText="1"/>
    </xf>
    <xf numFmtId="0" fontId="42" fillId="35" borderId="28" xfId="0" applyFont="1" applyFill="1" applyBorder="1" applyAlignment="1">
      <alignment horizontal="center" vertical="center" wrapText="1"/>
    </xf>
    <xf numFmtId="0" fontId="43" fillId="36" borderId="14" xfId="0" applyFont="1" applyFill="1" applyBorder="1" applyAlignment="1">
      <alignment horizontal="center" vertical="center" wrapText="1"/>
    </xf>
    <xf numFmtId="0" fontId="43" fillId="36" borderId="15" xfId="0" applyFont="1" applyFill="1" applyBorder="1" applyAlignment="1">
      <alignment horizontal="center" vertical="center" wrapText="1"/>
    </xf>
    <xf numFmtId="0" fontId="46" fillId="0" borderId="16" xfId="0" applyFont="1" applyBorder="1" applyAlignment="1">
      <alignment horizontal="center" vertical="center" wrapText="1"/>
    </xf>
    <xf numFmtId="0" fontId="44" fillId="36" borderId="10" xfId="0" applyFont="1" applyFill="1" applyBorder="1" applyAlignment="1">
      <alignment horizontal="center" vertical="center" wrapText="1"/>
    </xf>
    <xf numFmtId="0" fontId="44" fillId="36" borderId="11" xfId="0" applyFont="1" applyFill="1" applyBorder="1" applyAlignment="1">
      <alignment horizontal="center" vertical="center" wrapText="1"/>
    </xf>
    <xf numFmtId="0" fontId="44" fillId="36" borderId="12" xfId="0" applyFont="1" applyFill="1" applyBorder="1" applyAlignment="1">
      <alignment horizontal="center" vertical="center" wrapText="1"/>
    </xf>
    <xf numFmtId="0" fontId="44" fillId="36" borderId="13" xfId="0" applyFont="1" applyFill="1" applyBorder="1" applyAlignment="1">
      <alignment horizontal="center" vertical="center" wrapText="1"/>
    </xf>
    <xf numFmtId="2" fontId="45" fillId="36" borderId="10" xfId="0" applyNumberFormat="1" applyFont="1" applyFill="1" applyBorder="1" applyAlignment="1">
      <alignment horizontal="center" vertical="center" wrapText="1"/>
    </xf>
    <xf numFmtId="0" fontId="34" fillId="36" borderId="10" xfId="0" applyFont="1" applyFill="1" applyBorder="1" applyAlignment="1">
      <alignment horizontal="center" vertical="center" wrapText="1"/>
    </xf>
    <xf numFmtId="0" fontId="30" fillId="35" borderId="34" xfId="0" applyFont="1" applyFill="1" applyBorder="1" applyAlignment="1">
      <alignment horizontal="center" vertical="center" wrapText="1"/>
    </xf>
    <xf numFmtId="0" fontId="30" fillId="35" borderId="35" xfId="0" applyFont="1" applyFill="1" applyBorder="1" applyAlignment="1">
      <alignment horizontal="center" vertical="center" wrapText="1"/>
    </xf>
    <xf numFmtId="0" fontId="30" fillId="35" borderId="32" xfId="0" applyFont="1" applyFill="1" applyBorder="1" applyAlignment="1">
      <alignment horizontal="center" vertical="center" wrapText="1"/>
    </xf>
    <xf numFmtId="0" fontId="30" fillId="35" borderId="36" xfId="0" applyFont="1" applyFill="1" applyBorder="1" applyAlignment="1">
      <alignment horizontal="center" vertical="center" wrapText="1"/>
    </xf>
    <xf numFmtId="0" fontId="30" fillId="35" borderId="21" xfId="0" applyFont="1" applyFill="1" applyBorder="1" applyAlignment="1">
      <alignment horizontal="center" vertical="center" wrapText="1"/>
    </xf>
    <xf numFmtId="0" fontId="30" fillId="35" borderId="28" xfId="0" applyFont="1" applyFill="1" applyBorder="1" applyAlignment="1">
      <alignment horizontal="center" vertical="center" wrapText="1"/>
    </xf>
    <xf numFmtId="0" fontId="31" fillId="36" borderId="14" xfId="0" applyFont="1" applyFill="1" applyBorder="1" applyAlignment="1">
      <alignment horizontal="center" vertical="center" wrapText="1"/>
    </xf>
    <xf numFmtId="0" fontId="31" fillId="36" borderId="15" xfId="0" applyFont="1" applyFill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0" fontId="32" fillId="36" borderId="10" xfId="0" applyFont="1" applyFill="1" applyBorder="1" applyAlignment="1">
      <alignment horizontal="center" vertical="center" wrapText="1"/>
    </xf>
    <xf numFmtId="0" fontId="32" fillId="36" borderId="11" xfId="0" applyFont="1" applyFill="1" applyBorder="1" applyAlignment="1">
      <alignment horizontal="center" vertical="center" wrapText="1"/>
    </xf>
    <xf numFmtId="0" fontId="32" fillId="36" borderId="12" xfId="0" applyFont="1" applyFill="1" applyBorder="1" applyAlignment="1">
      <alignment horizontal="center" vertical="center" wrapText="1"/>
    </xf>
    <xf numFmtId="0" fontId="32" fillId="36" borderId="13" xfId="0" applyFont="1" applyFill="1" applyBorder="1" applyAlignment="1">
      <alignment horizontal="center" vertical="center" wrapText="1"/>
    </xf>
    <xf numFmtId="0" fontId="31" fillId="35" borderId="34" xfId="0" applyFont="1" applyFill="1" applyBorder="1" applyAlignment="1">
      <alignment horizontal="center" vertical="center" wrapText="1"/>
    </xf>
    <xf numFmtId="0" fontId="31" fillId="35" borderId="35" xfId="0" applyFont="1" applyFill="1" applyBorder="1" applyAlignment="1">
      <alignment horizontal="center" vertical="center" wrapText="1"/>
    </xf>
    <xf numFmtId="0" fontId="31" fillId="35" borderId="32" xfId="0" applyFont="1" applyFill="1" applyBorder="1" applyAlignment="1">
      <alignment horizontal="center" vertical="center" wrapText="1"/>
    </xf>
    <xf numFmtId="0" fontId="31" fillId="35" borderId="36" xfId="0" applyFont="1" applyFill="1" applyBorder="1" applyAlignment="1">
      <alignment horizontal="center" vertical="center" wrapText="1"/>
    </xf>
    <xf numFmtId="0" fontId="31" fillId="35" borderId="21" xfId="0" applyFont="1" applyFill="1" applyBorder="1" applyAlignment="1">
      <alignment horizontal="center" vertical="center" wrapText="1"/>
    </xf>
    <xf numFmtId="0" fontId="31" fillId="35" borderId="28" xfId="0" applyFont="1" applyFill="1" applyBorder="1" applyAlignment="1">
      <alignment horizontal="center" vertical="center" wrapText="1"/>
    </xf>
    <xf numFmtId="0" fontId="33" fillId="35" borderId="34" xfId="0" applyFont="1" applyFill="1" applyBorder="1" applyAlignment="1">
      <alignment horizontal="center" vertical="center" wrapText="1"/>
    </xf>
    <xf numFmtId="0" fontId="33" fillId="35" borderId="35" xfId="0" applyFont="1" applyFill="1" applyBorder="1" applyAlignment="1">
      <alignment horizontal="center" vertical="center" wrapText="1"/>
    </xf>
    <xf numFmtId="0" fontId="33" fillId="35" borderId="32" xfId="0" applyFont="1" applyFill="1" applyBorder="1" applyAlignment="1">
      <alignment horizontal="center" vertical="center" wrapText="1"/>
    </xf>
    <xf numFmtId="0" fontId="33" fillId="35" borderId="36" xfId="0" applyFont="1" applyFill="1" applyBorder="1" applyAlignment="1">
      <alignment horizontal="center" vertical="center" wrapText="1"/>
    </xf>
    <xf numFmtId="0" fontId="33" fillId="35" borderId="21" xfId="0" applyFont="1" applyFill="1" applyBorder="1" applyAlignment="1">
      <alignment horizontal="center" vertical="center" wrapText="1"/>
    </xf>
    <xf numFmtId="0" fontId="33" fillId="35" borderId="28" xfId="0" applyFont="1" applyFill="1" applyBorder="1" applyAlignment="1">
      <alignment horizontal="center" vertical="center" wrapText="1"/>
    </xf>
    <xf numFmtId="0" fontId="33" fillId="36" borderId="14" xfId="0" applyFont="1" applyFill="1" applyBorder="1" applyAlignment="1">
      <alignment horizontal="center" vertical="center" wrapText="1"/>
    </xf>
    <xf numFmtId="0" fontId="33" fillId="36" borderId="15" xfId="0" applyFont="1" applyFill="1" applyBorder="1" applyAlignment="1">
      <alignment horizontal="center" vertical="center" wrapText="1"/>
    </xf>
    <xf numFmtId="0" fontId="33" fillId="36" borderId="16" xfId="0" applyFont="1" applyFill="1" applyBorder="1" applyAlignment="1">
      <alignment horizontal="center" vertical="center" wrapText="1"/>
    </xf>
    <xf numFmtId="0" fontId="30" fillId="35" borderId="10" xfId="0" applyFont="1" applyFill="1" applyBorder="1" applyAlignment="1">
      <alignment horizontal="center" vertical="center" wrapText="1"/>
    </xf>
    <xf numFmtId="0" fontId="26" fillId="36" borderId="27" xfId="0" applyFont="1" applyFill="1" applyBorder="1" applyAlignment="1">
      <alignment horizontal="center" vertical="center" wrapText="1"/>
    </xf>
    <xf numFmtId="0" fontId="26" fillId="36" borderId="29" xfId="0" applyFont="1" applyFill="1" applyBorder="1" applyAlignment="1">
      <alignment horizontal="center" vertical="center" wrapText="1"/>
    </xf>
    <xf numFmtId="0" fontId="26" fillId="36" borderId="30" xfId="0" applyFont="1" applyFill="1" applyBorder="1" applyAlignment="1">
      <alignment horizontal="center" vertical="center" wrapText="1"/>
    </xf>
    <xf numFmtId="0" fontId="26" fillId="36" borderId="37" xfId="0" applyFont="1" applyFill="1" applyBorder="1" applyAlignment="1">
      <alignment horizontal="center" wrapText="1"/>
    </xf>
    <xf numFmtId="0" fontId="26" fillId="36" borderId="38" xfId="0" applyFont="1" applyFill="1" applyBorder="1" applyAlignment="1">
      <alignment horizontal="center" wrapText="1"/>
    </xf>
    <xf numFmtId="4" fontId="26" fillId="36" borderId="14" xfId="0" applyNumberFormat="1" applyFont="1" applyFill="1" applyBorder="1" applyAlignment="1">
      <alignment horizontal="center" vertical="center" wrapText="1"/>
    </xf>
    <xf numFmtId="4" fontId="26" fillId="36" borderId="26" xfId="0" applyNumberFormat="1" applyFont="1" applyFill="1" applyBorder="1" applyAlignment="1">
      <alignment horizontal="center" vertical="center" wrapText="1"/>
    </xf>
    <xf numFmtId="0" fontId="27" fillId="36" borderId="14" xfId="0" applyFont="1" applyFill="1" applyBorder="1" applyAlignment="1">
      <alignment horizontal="center" vertical="center" wrapText="1"/>
    </xf>
    <xf numFmtId="0" fontId="27" fillId="36" borderId="26" xfId="0" applyFont="1" applyFill="1" applyBorder="1" applyAlignment="1">
      <alignment horizontal="center" vertical="center" wrapText="1"/>
    </xf>
    <xf numFmtId="0" fontId="26" fillId="36" borderId="26" xfId="0" applyFont="1" applyFill="1" applyBorder="1" applyAlignment="1">
      <alignment horizontal="center" vertical="center" wrapText="1"/>
    </xf>
    <xf numFmtId="0" fontId="26" fillId="35" borderId="17" xfId="0" applyFont="1" applyFill="1" applyBorder="1" applyAlignment="1">
      <alignment horizontal="center" vertical="center" wrapText="1"/>
    </xf>
    <xf numFmtId="0" fontId="26" fillId="35" borderId="18" xfId="0" applyFont="1" applyFill="1" applyBorder="1" applyAlignment="1">
      <alignment horizontal="center" vertical="center" wrapText="1"/>
    </xf>
    <xf numFmtId="4" fontId="26" fillId="35" borderId="18" xfId="0" applyNumberFormat="1" applyFont="1" applyFill="1" applyBorder="1" applyAlignment="1">
      <alignment horizontal="center" vertical="center" wrapText="1"/>
    </xf>
    <xf numFmtId="0" fontId="26" fillId="35" borderId="19" xfId="0" applyFont="1" applyFill="1" applyBorder="1" applyAlignment="1">
      <alignment horizontal="center" vertical="center" wrapText="1"/>
    </xf>
    <xf numFmtId="0" fontId="26" fillId="35" borderId="20" xfId="0" applyFont="1" applyFill="1" applyBorder="1" applyAlignment="1">
      <alignment horizontal="center" vertical="center" wrapText="1"/>
    </xf>
    <xf numFmtId="0" fontId="26" fillId="35" borderId="21" xfId="0" applyFont="1" applyFill="1" applyBorder="1" applyAlignment="1">
      <alignment horizontal="center" vertical="center" wrapText="1"/>
    </xf>
    <xf numFmtId="4" fontId="26" fillId="35" borderId="21" xfId="0" applyNumberFormat="1" applyFont="1" applyFill="1" applyBorder="1" applyAlignment="1">
      <alignment horizontal="center" vertical="center" wrapText="1"/>
    </xf>
    <xf numFmtId="0" fontId="26" fillId="35" borderId="22" xfId="0" applyFont="1" applyFill="1" applyBorder="1" applyAlignment="1">
      <alignment horizontal="center" vertical="center" wrapText="1"/>
    </xf>
    <xf numFmtId="0" fontId="26" fillId="36" borderId="23" xfId="0" applyFont="1" applyFill="1" applyBorder="1" applyAlignment="1">
      <alignment horizontal="center" vertical="center" wrapText="1"/>
    </xf>
    <xf numFmtId="0" fontId="26" fillId="36" borderId="24" xfId="0" applyFont="1" applyFill="1" applyBorder="1" applyAlignment="1">
      <alignment horizontal="center" vertical="center" wrapText="1"/>
    </xf>
    <xf numFmtId="0" fontId="26" fillId="36" borderId="25" xfId="0" applyFont="1" applyFill="1" applyBorder="1" applyAlignment="1">
      <alignment horizontal="center" vertical="center" wrapText="1"/>
    </xf>
    <xf numFmtId="0" fontId="26" fillId="36" borderId="15" xfId="0" applyFont="1" applyFill="1" applyBorder="1" applyAlignment="1">
      <alignment horizontal="center" vertical="center" wrapText="1"/>
    </xf>
    <xf numFmtId="0" fontId="26" fillId="36" borderId="11" xfId="0" applyFont="1" applyFill="1" applyBorder="1" applyAlignment="1">
      <alignment horizontal="center" vertical="center" wrapText="1"/>
    </xf>
    <xf numFmtId="0" fontId="26" fillId="36" borderId="12" xfId="0" applyFont="1" applyFill="1" applyBorder="1" applyAlignment="1">
      <alignment horizontal="center" vertical="center" wrapText="1"/>
    </xf>
    <xf numFmtId="0" fontId="26" fillId="36" borderId="13" xfId="0" applyFont="1" applyFill="1" applyBorder="1" applyAlignment="1">
      <alignment horizontal="center" vertical="center" wrapText="1"/>
    </xf>
    <xf numFmtId="4" fontId="26" fillId="36" borderId="11" xfId="0" applyNumberFormat="1" applyFont="1" applyFill="1" applyBorder="1" applyAlignment="1">
      <alignment horizontal="center" vertical="center" wrapText="1"/>
    </xf>
    <xf numFmtId="4" fontId="27" fillId="36" borderId="14" xfId="0" applyNumberFormat="1" applyFont="1" applyFill="1" applyBorder="1" applyAlignment="1">
      <alignment horizontal="center" vertical="center" wrapText="1"/>
    </xf>
    <xf numFmtId="4" fontId="27" fillId="36" borderId="26" xfId="0" applyNumberFormat="1" applyFont="1" applyFill="1" applyBorder="1" applyAlignment="1">
      <alignment horizontal="center" vertical="center" wrapText="1"/>
    </xf>
    <xf numFmtId="0" fontId="33" fillId="37" borderId="14" xfId="0" applyFont="1" applyFill="1" applyBorder="1" applyAlignment="1">
      <alignment horizontal="center" vertical="center" wrapText="1"/>
    </xf>
    <xf numFmtId="0" fontId="33" fillId="37" borderId="16" xfId="0" applyFont="1" applyFill="1" applyBorder="1" applyAlignment="1">
      <alignment horizontal="center" vertical="center" wrapText="1"/>
    </xf>
    <xf numFmtId="0" fontId="31" fillId="37" borderId="14" xfId="0" applyFont="1" applyFill="1" applyBorder="1" applyAlignment="1">
      <alignment horizontal="center" vertical="center" wrapText="1"/>
    </xf>
    <xf numFmtId="0" fontId="31" fillId="37" borderId="15" xfId="0" applyFont="1" applyFill="1" applyBorder="1" applyAlignment="1">
      <alignment horizontal="center" vertical="center" wrapText="1"/>
    </xf>
    <xf numFmtId="0" fontId="31" fillId="37" borderId="16" xfId="0" applyFont="1" applyFill="1" applyBorder="1" applyAlignment="1">
      <alignment horizontal="center" vertical="center" wrapText="1"/>
    </xf>
    <xf numFmtId="0" fontId="33" fillId="37" borderId="11" xfId="0" applyFont="1" applyFill="1" applyBorder="1" applyAlignment="1">
      <alignment horizontal="center" vertical="center" wrapText="1"/>
    </xf>
    <xf numFmtId="0" fontId="33" fillId="37" borderId="13" xfId="0" applyFont="1" applyFill="1" applyBorder="1" applyAlignment="1">
      <alignment horizontal="center" vertical="center" wrapText="1"/>
    </xf>
    <xf numFmtId="0" fontId="38" fillId="35" borderId="34" xfId="0" applyFont="1" applyFill="1" applyBorder="1" applyAlignment="1">
      <alignment horizontal="center" vertical="center" wrapText="1"/>
    </xf>
    <xf numFmtId="0" fontId="38" fillId="35" borderId="35" xfId="0" applyFont="1" applyFill="1" applyBorder="1" applyAlignment="1">
      <alignment horizontal="center" vertical="center" wrapText="1"/>
    </xf>
    <xf numFmtId="0" fontId="38" fillId="35" borderId="32" xfId="0" applyFont="1" applyFill="1" applyBorder="1" applyAlignment="1">
      <alignment horizontal="center" vertical="center" wrapText="1"/>
    </xf>
    <xf numFmtId="0" fontId="38" fillId="35" borderId="36" xfId="0" applyFont="1" applyFill="1" applyBorder="1" applyAlignment="1">
      <alignment horizontal="center" vertical="center" wrapText="1"/>
    </xf>
    <xf numFmtId="0" fontId="38" fillId="35" borderId="21" xfId="0" applyFont="1" applyFill="1" applyBorder="1" applyAlignment="1">
      <alignment horizontal="center" vertical="center" wrapText="1"/>
    </xf>
    <xf numFmtId="0" fontId="38" fillId="35" borderId="28" xfId="0" applyFont="1" applyFill="1" applyBorder="1" applyAlignment="1">
      <alignment horizontal="center" vertical="center" wrapText="1"/>
    </xf>
    <xf numFmtId="0" fontId="38" fillId="37" borderId="14" xfId="0" applyFont="1" applyFill="1" applyBorder="1" applyAlignment="1">
      <alignment horizontal="center" vertical="center" wrapText="1"/>
    </xf>
    <xf numFmtId="0" fontId="38" fillId="37" borderId="16" xfId="0" applyFont="1" applyFill="1" applyBorder="1" applyAlignment="1">
      <alignment horizontal="center" vertical="center" wrapText="1"/>
    </xf>
    <xf numFmtId="0" fontId="39" fillId="37" borderId="14" xfId="0" applyFont="1" applyFill="1" applyBorder="1" applyAlignment="1">
      <alignment horizontal="center" vertical="center" wrapText="1"/>
    </xf>
    <xf numFmtId="0" fontId="39" fillId="37" borderId="16" xfId="0" applyFont="1" applyFill="1" applyBorder="1" applyAlignment="1">
      <alignment horizontal="center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2"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ES" sz="1100">
                <a:latin typeface="Arial" panose="020B0604020202020204" pitchFamily="34" charset="0"/>
                <a:cs typeface="Arial" panose="020B0604020202020204" pitchFamily="34" charset="0"/>
              </a:rPr>
              <a:t>SECTOR PÚBLICO REGIONAL 
NÚMERO DE CONTRATOS</a:t>
            </a:r>
            <a:r>
              <a:rPr lang="es-ES" sz="1100" baseline="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s-ES" sz="1100">
                <a:latin typeface="Arial" panose="020B0604020202020204" pitchFamily="34" charset="0"/>
                <a:cs typeface="Arial" panose="020B0604020202020204" pitchFamily="34" charset="0"/>
              </a:rPr>
              <a:t>2017</a:t>
            </a:r>
          </a:p>
          <a:p>
            <a:pPr>
              <a:defRPr sz="11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 sz="11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 sz="11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 sz="11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56392423280229897"/>
          <c:y val="0.1067123159708650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626282470078873"/>
          <c:y val="0.15229387345884149"/>
          <c:w val="0.79989446320146562"/>
          <c:h val="0.613889728783643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  <c:explosion val="19"/>
          </c:dPt>
          <c:dPt>
            <c:idx val="2"/>
            <c:invertIfNegative val="0"/>
            <c:bubble3D val="0"/>
            <c:explosion val="2"/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'TOTAL 17'!$B$1411:$B$1413</c:f>
              <c:strCache>
                <c:ptCount val="3"/>
                <c:pt idx="0">
                  <c:v>JCCM y OOAA</c:v>
                </c:pt>
                <c:pt idx="1">
                  <c:v>Entes, Fundaciones y Empresas Públicas dependientes de JCCM</c:v>
                </c:pt>
                <c:pt idx="2">
                  <c:v>Universidad de CLM</c:v>
                </c:pt>
              </c:strCache>
            </c:strRef>
          </c:cat>
          <c:val>
            <c:numRef>
              <c:f>'TOTAL 17'!$C$1411:$C$1413</c:f>
              <c:numCache>
                <c:formatCode>#,##0</c:formatCode>
                <c:ptCount val="3"/>
                <c:pt idx="0">
                  <c:v>1112</c:v>
                </c:pt>
                <c:pt idx="1">
                  <c:v>192</c:v>
                </c:pt>
                <c:pt idx="2">
                  <c:v>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87608432"/>
        <c:axId val="187608824"/>
      </c:barChart>
      <c:catAx>
        <c:axId val="1876084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187608824"/>
        <c:crosses val="autoZero"/>
        <c:auto val="1"/>
        <c:lblAlgn val="ctr"/>
        <c:lblOffset val="100"/>
        <c:noMultiLvlLbl val="0"/>
      </c:catAx>
      <c:valAx>
        <c:axId val="18760882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crossAx val="187608432"/>
        <c:crosses val="autoZero"/>
        <c:crossBetween val="between"/>
      </c:valAx>
      <c:spPr>
        <a:noFill/>
        <a:ln>
          <a:noFill/>
        </a:ln>
      </c:spPr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es-ES" sz="1800"/>
              <a:t>ENTES,</a:t>
            </a:r>
            <a:r>
              <a:rPr lang="es-ES" sz="1800" baseline="0"/>
              <a:t> EMPRESAS PÚBLICAS, FUNDACIONES Y UNIVERSIDAD DE CASTILLA LA MANCHA</a:t>
            </a:r>
            <a:r>
              <a:rPr lang="es-ES" sz="1800"/>
              <a:t> 
IMPORTE</a:t>
            </a:r>
            <a:r>
              <a:rPr lang="es-ES" sz="1800" baseline="0"/>
              <a:t> DE ADJUDICACIÓN </a:t>
            </a:r>
            <a:r>
              <a:rPr lang="es-ES" sz="1800"/>
              <a:t>2017 </a:t>
            </a:r>
          </a:p>
        </c:rich>
      </c:tx>
      <c:layout>
        <c:manualLayout>
          <c:xMode val="edge"/>
          <c:yMode val="edge"/>
          <c:x val="0.11548824232762056"/>
          <c:y val="3.137254901960784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57480942622309"/>
          <c:y val="0.4133561834182492"/>
          <c:w val="0.6427340541762423"/>
          <c:h val="0.4255890748031496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'OEAP TIPO CTO 17'!$B$301:$B$304</c:f>
              <c:strCache>
                <c:ptCount val="4"/>
                <c:pt idx="0">
                  <c:v>Obras</c:v>
                </c:pt>
                <c:pt idx="1">
                  <c:v>Suministros</c:v>
                </c:pt>
                <c:pt idx="2">
                  <c:v>Servicios</c:v>
                </c:pt>
                <c:pt idx="3">
                  <c:v>Privados</c:v>
                </c:pt>
              </c:strCache>
            </c:strRef>
          </c:cat>
          <c:val>
            <c:numRef>
              <c:f>'OEAP TIPO CTO 17'!$E$301:$E$304</c:f>
              <c:numCache>
                <c:formatCode>#,##0.00</c:formatCode>
                <c:ptCount val="4"/>
                <c:pt idx="0">
                  <c:v>5.0645418500000003</c:v>
                </c:pt>
                <c:pt idx="1">
                  <c:v>10.01352732</c:v>
                </c:pt>
                <c:pt idx="2">
                  <c:v>17.56513885</c:v>
                </c:pt>
                <c:pt idx="3">
                  <c:v>0.485014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36500720"/>
        <c:axId val="236501112"/>
      </c:barChart>
      <c:catAx>
        <c:axId val="236500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36501112"/>
        <c:crosses val="autoZero"/>
        <c:auto val="1"/>
        <c:lblAlgn val="ctr"/>
        <c:lblOffset val="100"/>
        <c:noMultiLvlLbl val="0"/>
      </c:catAx>
      <c:valAx>
        <c:axId val="23650111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.00" sourceLinked="1"/>
        <c:majorTickMark val="none"/>
        <c:minorTickMark val="none"/>
        <c:tickLblPos val="nextTo"/>
        <c:crossAx val="236500720"/>
        <c:crosses val="autoZero"/>
        <c:crossBetween val="between"/>
      </c:valAx>
      <c:spPr>
        <a:solidFill>
          <a:sysClr val="window" lastClr="FFFFFF"/>
        </a:solidFill>
      </c:spPr>
    </c:plotArea>
    <c:plotVisOnly val="1"/>
    <c:dispBlanksAs val="zero"/>
    <c:showDLblsOverMax val="0"/>
  </c:chart>
  <c:spPr>
    <a:pattFill prst="pct5">
      <a:fgClr>
        <a:sysClr val="window" lastClr="FFFFFF"/>
      </a:fgClr>
      <a:bgClr>
        <a:schemeClr val="bg1"/>
      </a:bgClr>
    </a:pattFill>
  </c:spPr>
  <c:printSettings>
    <c:headerFooter alignWithMargins="0"/>
    <c:pageMargins b="1" l="0.75" r="0.75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SECTOR PÚBLICO REGIONAL 
NÚMERO DE CONTRATOS</a:t>
            </a:r>
            <a:r>
              <a:rPr lang="es-ES" baseline="0"/>
              <a:t> </a:t>
            </a:r>
            <a:r>
              <a:rPr lang="es-ES"/>
              <a:t>2017 </a:t>
            </a:r>
          </a:p>
        </c:rich>
      </c:tx>
      <c:layout>
        <c:manualLayout>
          <c:xMode val="edge"/>
          <c:yMode val="edge"/>
          <c:x val="0.29735171163306079"/>
          <c:y val="6.88171949786206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449922331137178"/>
          <c:y val="0.28394427189083482"/>
          <c:w val="0.84761347401873666"/>
          <c:h val="0.4255890748031496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'TOTAL ADJUDICACION 17'!$B$1414:$B$1419</c:f>
              <c:strCache>
                <c:ptCount val="6"/>
                <c:pt idx="0">
                  <c:v>Abierto</c:v>
                </c:pt>
                <c:pt idx="1">
                  <c:v>Sis. Contratación Centralizada Estatal</c:v>
                </c:pt>
                <c:pt idx="2">
                  <c:v>Contratos Basados</c:v>
                </c:pt>
                <c:pt idx="3">
                  <c:v>Negociado con publicidad</c:v>
                </c:pt>
                <c:pt idx="4">
                  <c:v>Negociado sin publicidad</c:v>
                </c:pt>
                <c:pt idx="5">
                  <c:v>Otros</c:v>
                </c:pt>
              </c:strCache>
            </c:strRef>
          </c:cat>
          <c:val>
            <c:numRef>
              <c:f>'TOTAL ADJUDICACION 17'!$C$1414:$C$1419</c:f>
              <c:numCache>
                <c:formatCode>General</c:formatCode>
                <c:ptCount val="6"/>
                <c:pt idx="0">
                  <c:v>518</c:v>
                </c:pt>
                <c:pt idx="1">
                  <c:v>27</c:v>
                </c:pt>
                <c:pt idx="2" formatCode="#,##0">
                  <c:v>381</c:v>
                </c:pt>
                <c:pt idx="3">
                  <c:v>5</c:v>
                </c:pt>
                <c:pt idx="4">
                  <c:v>461</c:v>
                </c:pt>
                <c:pt idx="5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36502288"/>
        <c:axId val="236502680"/>
      </c:barChart>
      <c:catAx>
        <c:axId val="236502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36502680"/>
        <c:crosses val="autoZero"/>
        <c:auto val="1"/>
        <c:lblAlgn val="ctr"/>
        <c:lblOffset val="100"/>
        <c:noMultiLvlLbl val="0"/>
      </c:catAx>
      <c:valAx>
        <c:axId val="23650268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extTo"/>
        <c:crossAx val="236502288"/>
        <c:crosses val="autoZero"/>
        <c:crossBetween val="between"/>
      </c:valAx>
      <c:spPr>
        <a:solidFill>
          <a:sysClr val="window" lastClr="FFFFFF"/>
        </a:solidFill>
      </c:spPr>
    </c:plotArea>
    <c:plotVisOnly val="1"/>
    <c:dispBlanksAs val="zero"/>
    <c:showDLblsOverMax val="0"/>
  </c:chart>
  <c:spPr>
    <a:pattFill prst="pct5">
      <a:fgClr>
        <a:sysClr val="window" lastClr="FFFFFF"/>
      </a:fgClr>
      <a:bgClr>
        <a:schemeClr val="bg1"/>
      </a:bgClr>
    </a:pattFill>
  </c:sp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SECTOR PÚBLICO REGIONAL 
IMPORTE DE ADJUDICACIÓN</a:t>
            </a:r>
            <a:r>
              <a:rPr lang="es-ES" baseline="0"/>
              <a:t> </a:t>
            </a:r>
            <a:r>
              <a:rPr lang="es-ES"/>
              <a:t>2017 </a:t>
            </a:r>
          </a:p>
        </c:rich>
      </c:tx>
      <c:layout>
        <c:manualLayout>
          <c:xMode val="edge"/>
          <c:yMode val="edge"/>
          <c:x val="0.29735171163306079"/>
          <c:y val="6.88171949786206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449922331137178"/>
          <c:y val="0.28394427189083482"/>
          <c:w val="0.84761347401873666"/>
          <c:h val="0.4255890748031496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'TOTAL ADJUDICACION 17'!$B$1414:$B$1419</c:f>
              <c:strCache>
                <c:ptCount val="6"/>
                <c:pt idx="0">
                  <c:v>Abierto</c:v>
                </c:pt>
                <c:pt idx="1">
                  <c:v>Sis. Contratación Centralizada Estatal</c:v>
                </c:pt>
                <c:pt idx="2">
                  <c:v>Contratos Basados</c:v>
                </c:pt>
                <c:pt idx="3">
                  <c:v>Negociado con publicidad</c:v>
                </c:pt>
                <c:pt idx="4">
                  <c:v>Negociado sin publicidad</c:v>
                </c:pt>
                <c:pt idx="5">
                  <c:v>Otros</c:v>
                </c:pt>
              </c:strCache>
            </c:strRef>
          </c:cat>
          <c:val>
            <c:numRef>
              <c:f>'TOTAL ADJUDICACION 17'!$E$1414:$E$1419</c:f>
              <c:numCache>
                <c:formatCode>0.00</c:formatCode>
                <c:ptCount val="6"/>
                <c:pt idx="0" formatCode="#,##0.00">
                  <c:v>686.61277668999924</c:v>
                </c:pt>
                <c:pt idx="1">
                  <c:v>4.9220015500000009</c:v>
                </c:pt>
                <c:pt idx="2">
                  <c:v>58.101010849999987</c:v>
                </c:pt>
                <c:pt idx="3">
                  <c:v>0.57277929000000005</c:v>
                </c:pt>
                <c:pt idx="4">
                  <c:v>58.27</c:v>
                </c:pt>
                <c:pt idx="5">
                  <c:v>0.24706586999999999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36503464"/>
        <c:axId val="236895728"/>
      </c:barChart>
      <c:catAx>
        <c:axId val="236503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es-ES"/>
          </a:p>
        </c:txPr>
        <c:crossAx val="236895728"/>
        <c:crosses val="autoZero"/>
        <c:auto val="1"/>
        <c:lblAlgn val="ctr"/>
        <c:lblOffset val="100"/>
        <c:noMultiLvlLbl val="0"/>
      </c:catAx>
      <c:valAx>
        <c:axId val="23689572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.00" sourceLinked="1"/>
        <c:majorTickMark val="none"/>
        <c:minorTickMark val="none"/>
        <c:tickLblPos val="nextTo"/>
        <c:crossAx val="236503464"/>
        <c:crosses val="autoZero"/>
        <c:crossBetween val="between"/>
      </c:valAx>
      <c:spPr>
        <a:solidFill>
          <a:sysClr val="window" lastClr="FFFFFF"/>
        </a:solidFill>
      </c:spPr>
    </c:plotArea>
    <c:plotVisOnly val="1"/>
    <c:dispBlanksAs val="zero"/>
    <c:showDLblsOverMax val="0"/>
  </c:chart>
  <c:spPr>
    <a:pattFill prst="pct5">
      <a:fgClr>
        <a:sysClr val="window" lastClr="FFFFFF"/>
      </a:fgClr>
      <a:bgClr>
        <a:schemeClr val="bg1"/>
      </a:bgClr>
    </a:pattFill>
  </c:sp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/>
            </a:pPr>
            <a:r>
              <a:rPr lang="es-ES" sz="1600"/>
              <a:t>JCCM</a:t>
            </a:r>
            <a:r>
              <a:rPr lang="es-ES" sz="1600" baseline="0"/>
              <a:t> Y OOAA</a:t>
            </a:r>
            <a:r>
              <a:rPr lang="es-ES" sz="1600"/>
              <a:t> 
NÚMERO DE CONTRATOS</a:t>
            </a:r>
            <a:r>
              <a:rPr lang="es-ES" sz="1600" baseline="0"/>
              <a:t> </a:t>
            </a:r>
            <a:r>
              <a:rPr lang="es-ES" sz="1600"/>
              <a:t>2017 </a:t>
            </a:r>
          </a:p>
        </c:rich>
      </c:tx>
      <c:layout>
        <c:manualLayout>
          <c:xMode val="edge"/>
          <c:yMode val="edge"/>
          <c:x val="0.20599046050571843"/>
          <c:y val="2.296651228630321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449922331137178"/>
          <c:y val="0.28394427189083482"/>
          <c:w val="0.84761347401873666"/>
          <c:h val="0.4255890748031496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'JCCM ADJUDICACION 17'!$C$1127:$C$1131</c:f>
              <c:strCache>
                <c:ptCount val="5"/>
                <c:pt idx="0">
                  <c:v>Abierto</c:v>
                </c:pt>
                <c:pt idx="1">
                  <c:v>Sis. Contratación Centralizada Estatal</c:v>
                </c:pt>
                <c:pt idx="2">
                  <c:v>Contratos Basados</c:v>
                </c:pt>
                <c:pt idx="3">
                  <c:v>Negociado con publicidad</c:v>
                </c:pt>
                <c:pt idx="4">
                  <c:v>Negociado sin publicidad</c:v>
                </c:pt>
              </c:strCache>
            </c:strRef>
          </c:cat>
          <c:val>
            <c:numRef>
              <c:f>'JCCM ADJUDICACION 17'!$D$1127:$D$1131</c:f>
              <c:numCache>
                <c:formatCode>General</c:formatCode>
                <c:ptCount val="5"/>
                <c:pt idx="0">
                  <c:v>395</c:v>
                </c:pt>
                <c:pt idx="1">
                  <c:v>27</c:v>
                </c:pt>
                <c:pt idx="2">
                  <c:v>377</c:v>
                </c:pt>
                <c:pt idx="3">
                  <c:v>3</c:v>
                </c:pt>
                <c:pt idx="4">
                  <c:v>310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36896512"/>
        <c:axId val="236896904"/>
      </c:barChart>
      <c:catAx>
        <c:axId val="236896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36896904"/>
        <c:crosses val="autoZero"/>
        <c:auto val="1"/>
        <c:lblAlgn val="ctr"/>
        <c:lblOffset val="100"/>
        <c:noMultiLvlLbl val="0"/>
      </c:catAx>
      <c:valAx>
        <c:axId val="23689690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extTo"/>
        <c:crossAx val="236896512"/>
        <c:crosses val="autoZero"/>
        <c:crossBetween val="between"/>
      </c:valAx>
      <c:spPr>
        <a:solidFill>
          <a:sysClr val="window" lastClr="FFFFFF"/>
        </a:solidFill>
      </c:spPr>
    </c:plotArea>
    <c:plotVisOnly val="1"/>
    <c:dispBlanksAs val="zero"/>
    <c:showDLblsOverMax val="0"/>
  </c:chart>
  <c:spPr>
    <a:pattFill prst="pct5">
      <a:fgClr>
        <a:sysClr val="window" lastClr="FFFFFF"/>
      </a:fgClr>
      <a:bgClr>
        <a:schemeClr val="bg1"/>
      </a:bgClr>
    </a:pattFill>
  </c:sp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/>
            </a:pPr>
            <a:r>
              <a:rPr lang="es-ES" sz="1600"/>
              <a:t>JCCM</a:t>
            </a:r>
            <a:r>
              <a:rPr lang="es-ES" sz="1600" baseline="0"/>
              <a:t> Y OOAA</a:t>
            </a:r>
            <a:r>
              <a:rPr lang="es-ES" sz="1600"/>
              <a:t> 
IMPORTE DE ADJUDICACIÓN</a:t>
            </a:r>
            <a:r>
              <a:rPr lang="es-ES" sz="1600" baseline="0"/>
              <a:t> </a:t>
            </a:r>
            <a:r>
              <a:rPr lang="es-ES" sz="1600"/>
              <a:t>2017 </a:t>
            </a:r>
          </a:p>
        </c:rich>
      </c:tx>
      <c:layout>
        <c:manualLayout>
          <c:xMode val="edge"/>
          <c:yMode val="edge"/>
          <c:x val="0.20599046050571843"/>
          <c:y val="2.296651228630321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449922331137178"/>
          <c:y val="0.28394427189083482"/>
          <c:w val="0.84761347401873666"/>
          <c:h val="0.4255890748031496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'JCCM ADJUDICACION 17'!$C$1127:$C$1131</c:f>
              <c:strCache>
                <c:ptCount val="5"/>
                <c:pt idx="0">
                  <c:v>Abierto</c:v>
                </c:pt>
                <c:pt idx="1">
                  <c:v>Sis. Contratación Centralizada Estatal</c:v>
                </c:pt>
                <c:pt idx="2">
                  <c:v>Contratos Basados</c:v>
                </c:pt>
                <c:pt idx="3">
                  <c:v>Negociado con publicidad</c:v>
                </c:pt>
                <c:pt idx="4">
                  <c:v>Negociado sin publicidad</c:v>
                </c:pt>
              </c:strCache>
            </c:strRef>
          </c:cat>
          <c:val>
            <c:numRef>
              <c:f>'JCCM ADJUDICACION 17'!$F$1127:$F$1131</c:f>
              <c:numCache>
                <c:formatCode>#,##0.00</c:formatCode>
                <c:ptCount val="5"/>
                <c:pt idx="0">
                  <c:v>663.73</c:v>
                </c:pt>
                <c:pt idx="1">
                  <c:v>4.9220015500000009</c:v>
                </c:pt>
                <c:pt idx="2">
                  <c:v>58.086677649999977</c:v>
                </c:pt>
                <c:pt idx="3">
                  <c:v>0.48786149000000001</c:v>
                </c:pt>
                <c:pt idx="4">
                  <c:v>48.356304159999986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36897688"/>
        <c:axId val="236898080"/>
      </c:barChart>
      <c:catAx>
        <c:axId val="236897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36898080"/>
        <c:crosses val="autoZero"/>
        <c:auto val="1"/>
        <c:lblAlgn val="ctr"/>
        <c:lblOffset val="100"/>
        <c:noMultiLvlLbl val="0"/>
      </c:catAx>
      <c:valAx>
        <c:axId val="23689808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.00" sourceLinked="1"/>
        <c:majorTickMark val="none"/>
        <c:minorTickMark val="none"/>
        <c:tickLblPos val="nextTo"/>
        <c:crossAx val="236897688"/>
        <c:crosses val="autoZero"/>
        <c:crossBetween val="between"/>
      </c:valAx>
      <c:spPr>
        <a:solidFill>
          <a:sysClr val="window" lastClr="FFFFFF"/>
        </a:solidFill>
      </c:spPr>
    </c:plotArea>
    <c:plotVisOnly val="1"/>
    <c:dispBlanksAs val="zero"/>
    <c:showDLblsOverMax val="0"/>
  </c:chart>
  <c:spPr>
    <a:pattFill prst="pct5">
      <a:fgClr>
        <a:sysClr val="window" lastClr="FFFFFF"/>
      </a:fgClr>
      <a:bgClr>
        <a:schemeClr val="bg1"/>
      </a:bgClr>
    </a:pattFill>
  </c:sp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ES" sz="1400"/>
              <a:t>ENTES,</a:t>
            </a:r>
            <a:r>
              <a:rPr lang="es-ES" sz="1400" baseline="0"/>
              <a:t> EMPRESAS PÚBLICAS, FUNDACIONES Y UNIVERSIDAD DE CASTILLA LA MANCHA</a:t>
            </a:r>
            <a:r>
              <a:rPr lang="es-ES" sz="1400"/>
              <a:t> 
NÚMERO DE CONTRATOS</a:t>
            </a:r>
            <a:r>
              <a:rPr lang="es-ES" sz="1400" baseline="0"/>
              <a:t> </a:t>
            </a:r>
            <a:r>
              <a:rPr lang="es-ES" sz="1400"/>
              <a:t>2017</a:t>
            </a:r>
          </a:p>
        </c:rich>
      </c:tx>
      <c:layout>
        <c:manualLayout>
          <c:xMode val="edge"/>
          <c:yMode val="edge"/>
          <c:x val="0.1291984543571113"/>
          <c:y val="7.437447093961124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70089458536961"/>
          <c:y val="0.34655443931577518"/>
          <c:w val="0.6427340541762423"/>
          <c:h val="0.4255890748031496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'OEAP ADJUDICACION 17'!$B$301:$B$305</c:f>
              <c:strCache>
                <c:ptCount val="5"/>
                <c:pt idx="0">
                  <c:v>Abierto</c:v>
                </c:pt>
                <c:pt idx="1">
                  <c:v>Contratos Basados</c:v>
                </c:pt>
                <c:pt idx="2">
                  <c:v>Negociado con Publicidad</c:v>
                </c:pt>
                <c:pt idx="3">
                  <c:v>Negociado sin Publicidad</c:v>
                </c:pt>
                <c:pt idx="4">
                  <c:v>Otros</c:v>
                </c:pt>
              </c:strCache>
            </c:strRef>
          </c:cat>
          <c:val>
            <c:numRef>
              <c:f>'OEAP ADJUDICACION 17'!$C$301:$C$305</c:f>
              <c:numCache>
                <c:formatCode>General</c:formatCode>
                <c:ptCount val="5"/>
                <c:pt idx="0">
                  <c:v>123</c:v>
                </c:pt>
                <c:pt idx="1">
                  <c:v>4</c:v>
                </c:pt>
                <c:pt idx="2">
                  <c:v>2</c:v>
                </c:pt>
                <c:pt idx="3">
                  <c:v>151</c:v>
                </c:pt>
                <c:pt idx="4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36898864"/>
        <c:axId val="236899256"/>
      </c:barChart>
      <c:catAx>
        <c:axId val="236898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es-ES"/>
          </a:p>
        </c:txPr>
        <c:crossAx val="236899256"/>
        <c:crosses val="autoZero"/>
        <c:auto val="1"/>
        <c:lblAlgn val="ctr"/>
        <c:lblOffset val="100"/>
        <c:noMultiLvlLbl val="0"/>
      </c:catAx>
      <c:valAx>
        <c:axId val="23689925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extTo"/>
        <c:crossAx val="236898864"/>
        <c:crosses val="autoZero"/>
        <c:crossBetween val="between"/>
      </c:valAx>
      <c:spPr>
        <a:solidFill>
          <a:sysClr val="window" lastClr="FFFFFF"/>
        </a:solidFill>
      </c:spPr>
    </c:plotArea>
    <c:plotVisOnly val="1"/>
    <c:dispBlanksAs val="zero"/>
    <c:showDLblsOverMax val="0"/>
  </c:chart>
  <c:spPr>
    <a:pattFill prst="pct5">
      <a:fgClr>
        <a:sysClr val="window" lastClr="FFFFFF"/>
      </a:fgClr>
      <a:bgClr>
        <a:schemeClr val="bg1"/>
      </a:bgClr>
    </a:pattFill>
  </c:spPr>
  <c:printSettings>
    <c:headerFooter alignWithMargins="0"/>
    <c:pageMargins b="1" l="0.75" r="0.75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ES" sz="1400"/>
              <a:t>ENTES,</a:t>
            </a:r>
            <a:r>
              <a:rPr lang="es-ES" sz="1400" baseline="0"/>
              <a:t> EMPRESAS PÚBLICAS, FUNDACIONES Y UNIVERSIDAD DE CASTILLA LA MANCHA</a:t>
            </a:r>
            <a:r>
              <a:rPr lang="es-ES" sz="1400"/>
              <a:t> 
IMPORTE DE ADJUDICACIÓN</a:t>
            </a:r>
            <a:r>
              <a:rPr lang="es-ES" sz="1400" baseline="0"/>
              <a:t> </a:t>
            </a:r>
            <a:r>
              <a:rPr lang="es-ES" sz="1400"/>
              <a:t>2017</a:t>
            </a:r>
          </a:p>
        </c:rich>
      </c:tx>
      <c:layout>
        <c:manualLayout>
          <c:xMode val="edge"/>
          <c:yMode val="edge"/>
          <c:x val="0.1291984543571113"/>
          <c:y val="7.437447093961124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70089458536961"/>
          <c:y val="0.34655443931577518"/>
          <c:w val="0.6427340541762423"/>
          <c:h val="0.4255890748031496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'OEAP ADJUDICACION 17'!$B$301:$B$305</c:f>
              <c:strCache>
                <c:ptCount val="5"/>
                <c:pt idx="0">
                  <c:v>Abierto</c:v>
                </c:pt>
                <c:pt idx="1">
                  <c:v>Contratos Basados</c:v>
                </c:pt>
                <c:pt idx="2">
                  <c:v>Negociado con Publicidad</c:v>
                </c:pt>
                <c:pt idx="3">
                  <c:v>Negociado sin Publicidad</c:v>
                </c:pt>
                <c:pt idx="4">
                  <c:v>Otros</c:v>
                </c:pt>
              </c:strCache>
            </c:strRef>
          </c:cat>
          <c:val>
            <c:numRef>
              <c:f>'OEAP ADJUDICACION 17'!$E$301:$E$305</c:f>
              <c:numCache>
                <c:formatCode>#,##0.00</c:formatCode>
                <c:ptCount val="5"/>
                <c:pt idx="0">
                  <c:v>22.876813209999998</c:v>
                </c:pt>
                <c:pt idx="1">
                  <c:v>1.4333199999999999E-2</c:v>
                </c:pt>
                <c:pt idx="2">
                  <c:v>8.4917800000000002E-2</c:v>
                </c:pt>
                <c:pt idx="3">
                  <c:v>9.9050919400000002</c:v>
                </c:pt>
                <c:pt idx="4">
                  <c:v>0.24706586999999999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37332008"/>
        <c:axId val="237332400"/>
      </c:barChart>
      <c:catAx>
        <c:axId val="237332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es-ES"/>
          </a:p>
        </c:txPr>
        <c:crossAx val="237332400"/>
        <c:crosses val="autoZero"/>
        <c:auto val="1"/>
        <c:lblAlgn val="ctr"/>
        <c:lblOffset val="100"/>
        <c:noMultiLvlLbl val="0"/>
      </c:catAx>
      <c:valAx>
        <c:axId val="23733240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.00" sourceLinked="1"/>
        <c:majorTickMark val="none"/>
        <c:minorTickMark val="none"/>
        <c:tickLblPos val="nextTo"/>
        <c:crossAx val="237332008"/>
        <c:crosses val="autoZero"/>
        <c:crossBetween val="between"/>
      </c:valAx>
      <c:spPr>
        <a:solidFill>
          <a:sysClr val="window" lastClr="FFFFFF"/>
        </a:solidFill>
      </c:spPr>
    </c:plotArea>
    <c:plotVisOnly val="1"/>
    <c:dispBlanksAs val="zero"/>
    <c:showDLblsOverMax val="0"/>
  </c:chart>
  <c:spPr>
    <a:pattFill prst="pct5">
      <a:fgClr>
        <a:sysClr val="window" lastClr="FFFFFF"/>
      </a:fgClr>
      <a:bgClr>
        <a:schemeClr val="bg1"/>
      </a:bgClr>
    </a:pattFill>
  </c:spPr>
  <c:printSettings>
    <c:headerFooter alignWithMargins="0"/>
    <c:pageMargins b="1" l="0.75" r="0.75" t="1" header="0" footer="0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/>
              <a:t>JCCM</a:t>
            </a:r>
            <a:r>
              <a:rPr lang="es-ES" baseline="0"/>
              <a:t> Y OOAA </a:t>
            </a:r>
            <a:r>
              <a:rPr lang="es-ES"/>
              <a:t>
NÚMERO DE CONTRATOS</a:t>
            </a:r>
            <a:r>
              <a:rPr lang="es-ES" baseline="0"/>
              <a:t> </a:t>
            </a:r>
            <a:r>
              <a:rPr lang="es-ES"/>
              <a:t>2017 </a:t>
            </a:r>
          </a:p>
        </c:rich>
      </c:tx>
      <c:layout>
        <c:manualLayout>
          <c:xMode val="edge"/>
          <c:yMode val="edge"/>
          <c:x val="0.41424746722069966"/>
          <c:y val="4.818528415296084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8407800813606"/>
          <c:y val="0.20356161699883207"/>
          <c:w val="0.85271592199186397"/>
          <c:h val="0.4528617162638311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'SECCIONES PRESUPUESTARIAS 17'!$B$1134:$B$1146</c:f>
              <c:strCache>
                <c:ptCount val="13"/>
                <c:pt idx="0">
                  <c:v>Servicio de Salud de Castilla la Mancha</c:v>
                </c:pt>
                <c:pt idx="1">
                  <c:v>Educación, Cultura y Deportes</c:v>
                </c:pt>
                <c:pt idx="2">
                  <c:v>Fomento</c:v>
                </c:pt>
                <c:pt idx="3">
                  <c:v>Sanidad</c:v>
                </c:pt>
                <c:pt idx="4">
                  <c:v>Agricultura, Medio Ambiente y Desarrollo Rural</c:v>
                </c:pt>
                <c:pt idx="5">
                  <c:v>Bienestar Social</c:v>
                </c:pt>
                <c:pt idx="6">
                  <c:v>Hacienda y Administraciones Públicas</c:v>
                </c:pt>
                <c:pt idx="7">
                  <c:v>Economía, Empresas y Empleo</c:v>
                </c:pt>
                <c:pt idx="8">
                  <c:v>IRIAF</c:v>
                </c:pt>
                <c:pt idx="9">
                  <c:v>Presidencia</c:v>
                </c:pt>
                <c:pt idx="10">
                  <c:v>Instituto de la Mujer</c:v>
                </c:pt>
                <c:pt idx="11">
                  <c:v>Consejo Consultivo</c:v>
                </c:pt>
                <c:pt idx="12">
                  <c:v>Agencia del Agua</c:v>
                </c:pt>
              </c:strCache>
            </c:strRef>
          </c:cat>
          <c:val>
            <c:numRef>
              <c:f>'SECCIONES PRESUPUESTARIAS 17'!$C$1134:$C$1146</c:f>
              <c:numCache>
                <c:formatCode>General</c:formatCode>
                <c:ptCount val="13"/>
                <c:pt idx="0">
                  <c:v>380</c:v>
                </c:pt>
                <c:pt idx="1">
                  <c:v>306</c:v>
                </c:pt>
                <c:pt idx="2">
                  <c:v>117</c:v>
                </c:pt>
                <c:pt idx="3">
                  <c:v>75</c:v>
                </c:pt>
                <c:pt idx="4">
                  <c:v>65</c:v>
                </c:pt>
                <c:pt idx="5">
                  <c:v>58</c:v>
                </c:pt>
                <c:pt idx="6">
                  <c:v>41</c:v>
                </c:pt>
                <c:pt idx="7">
                  <c:v>30</c:v>
                </c:pt>
                <c:pt idx="8">
                  <c:v>20</c:v>
                </c:pt>
                <c:pt idx="9">
                  <c:v>11</c:v>
                </c:pt>
                <c:pt idx="10">
                  <c:v>5</c:v>
                </c:pt>
                <c:pt idx="11">
                  <c:v>3</c:v>
                </c:pt>
                <c:pt idx="1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37333184"/>
        <c:axId val="237333576"/>
      </c:barChart>
      <c:catAx>
        <c:axId val="23733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237333576"/>
        <c:crosses val="autoZero"/>
        <c:auto val="1"/>
        <c:lblAlgn val="ctr"/>
        <c:lblOffset val="100"/>
        <c:noMultiLvlLbl val="0"/>
      </c:catAx>
      <c:valAx>
        <c:axId val="23733357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extTo"/>
        <c:crossAx val="237333184"/>
        <c:crosses val="autoZero"/>
        <c:crossBetween val="between"/>
      </c:valAx>
      <c:spPr>
        <a:solidFill>
          <a:sysClr val="window" lastClr="FFFFFF"/>
        </a:solidFill>
      </c:spPr>
    </c:plotArea>
    <c:plotVisOnly val="1"/>
    <c:dispBlanksAs val="zero"/>
    <c:showDLblsOverMax val="0"/>
  </c:chart>
  <c:spPr>
    <a:pattFill prst="pct5">
      <a:fgClr>
        <a:sysClr val="window" lastClr="FFFFFF"/>
      </a:fgClr>
      <a:bgClr>
        <a:schemeClr val="bg1"/>
      </a:bgClr>
    </a:pattFill>
  </c:sp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/>
              <a:t>JCCM</a:t>
            </a:r>
            <a:r>
              <a:rPr lang="es-ES" baseline="0"/>
              <a:t> Y OOAA </a:t>
            </a:r>
            <a:r>
              <a:rPr lang="es-ES"/>
              <a:t>
IMPORTE DE ADJUDICACIÓN</a:t>
            </a:r>
            <a:r>
              <a:rPr lang="es-ES" baseline="0"/>
              <a:t> </a:t>
            </a:r>
            <a:r>
              <a:rPr lang="es-ES"/>
              <a:t>2017 </a:t>
            </a:r>
          </a:p>
        </c:rich>
      </c:tx>
      <c:layout>
        <c:manualLayout>
          <c:xMode val="edge"/>
          <c:yMode val="edge"/>
          <c:x val="0.41424746722069966"/>
          <c:y val="4.818528415296084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8407800813606"/>
          <c:y val="0.20356161699883207"/>
          <c:w val="0.85271592199186397"/>
          <c:h val="0.4528617162638311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'SECCIONES PRESUPUESTARIAS 17'!$B$1134:$B$1146</c:f>
              <c:strCache>
                <c:ptCount val="13"/>
                <c:pt idx="0">
                  <c:v>Servicio de Salud de Castilla la Mancha</c:v>
                </c:pt>
                <c:pt idx="1">
                  <c:v>Educación, Cultura y Deportes</c:v>
                </c:pt>
                <c:pt idx="2">
                  <c:v>Fomento</c:v>
                </c:pt>
                <c:pt idx="3">
                  <c:v>Sanidad</c:v>
                </c:pt>
                <c:pt idx="4">
                  <c:v>Agricultura, Medio Ambiente y Desarrollo Rural</c:v>
                </c:pt>
                <c:pt idx="5">
                  <c:v>Bienestar Social</c:v>
                </c:pt>
                <c:pt idx="6">
                  <c:v>Hacienda y Administraciones Públicas</c:v>
                </c:pt>
                <c:pt idx="7">
                  <c:v>Economía, Empresas y Empleo</c:v>
                </c:pt>
                <c:pt idx="8">
                  <c:v>IRIAF</c:v>
                </c:pt>
                <c:pt idx="9">
                  <c:v>Presidencia</c:v>
                </c:pt>
                <c:pt idx="10">
                  <c:v>Instituto de la Mujer</c:v>
                </c:pt>
                <c:pt idx="11">
                  <c:v>Consejo Consultivo</c:v>
                </c:pt>
                <c:pt idx="12">
                  <c:v>Agencia del Agua</c:v>
                </c:pt>
              </c:strCache>
            </c:strRef>
          </c:cat>
          <c:val>
            <c:numRef>
              <c:f>'SECCIONES PRESUPUESTARIAS 17'!$D$1134:$D$1146</c:f>
              <c:numCache>
                <c:formatCode>#,##0.00</c:formatCode>
                <c:ptCount val="13"/>
                <c:pt idx="0">
                  <c:v>591.69692906999978</c:v>
                </c:pt>
                <c:pt idx="1">
                  <c:v>42.42</c:v>
                </c:pt>
                <c:pt idx="2">
                  <c:v>39.409999999999997</c:v>
                </c:pt>
                <c:pt idx="3">
                  <c:v>5.2816034600000012</c:v>
                </c:pt>
                <c:pt idx="4">
                  <c:v>26.891659169999993</c:v>
                </c:pt>
                <c:pt idx="5">
                  <c:v>52.287727820000015</c:v>
                </c:pt>
                <c:pt idx="6">
                  <c:v>6.7380926100000007</c:v>
                </c:pt>
                <c:pt idx="7">
                  <c:v>2.5559748600000001</c:v>
                </c:pt>
                <c:pt idx="8">
                  <c:v>0.94149326</c:v>
                </c:pt>
                <c:pt idx="9">
                  <c:v>6.5292783400000003</c:v>
                </c:pt>
                <c:pt idx="10">
                  <c:v>0.45769090999999995</c:v>
                </c:pt>
                <c:pt idx="11">
                  <c:v>3.8666949999999999E-2</c:v>
                </c:pt>
                <c:pt idx="12">
                  <c:v>0.328515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37334360"/>
        <c:axId val="237334752"/>
      </c:barChart>
      <c:catAx>
        <c:axId val="237334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237334752"/>
        <c:crosses val="autoZero"/>
        <c:auto val="1"/>
        <c:lblAlgn val="ctr"/>
        <c:lblOffset val="100"/>
        <c:noMultiLvlLbl val="0"/>
      </c:catAx>
      <c:valAx>
        <c:axId val="23733475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.00" sourceLinked="1"/>
        <c:majorTickMark val="none"/>
        <c:minorTickMark val="none"/>
        <c:tickLblPos val="nextTo"/>
        <c:crossAx val="237334360"/>
        <c:crosses val="autoZero"/>
        <c:crossBetween val="between"/>
      </c:valAx>
      <c:spPr>
        <a:solidFill>
          <a:sysClr val="window" lastClr="FFFFFF"/>
        </a:solidFill>
      </c:spPr>
    </c:plotArea>
    <c:plotVisOnly val="1"/>
    <c:dispBlanksAs val="zero"/>
    <c:showDLblsOverMax val="0"/>
  </c:chart>
  <c:spPr>
    <a:pattFill prst="pct5">
      <a:fgClr>
        <a:sysClr val="window" lastClr="FFFFFF"/>
      </a:fgClr>
      <a:bgClr>
        <a:schemeClr val="bg1"/>
      </a:bgClr>
    </a:pattFill>
  </c:sp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u="none" strike="noStrike" baseline="0">
                <a:effectLst/>
              </a:rPr>
              <a:t>ENTES, EMPRESAS PÚBLICAS, FUNDACIONES Y UNIVERSIDAD DE CASTILLA LA MANCHA </a:t>
            </a:r>
            <a:br>
              <a:rPr lang="es-ES" sz="1800" b="1" i="0" u="none" strike="noStrike" baseline="0">
                <a:effectLst/>
              </a:rPr>
            </a:br>
            <a:r>
              <a:rPr lang="es-ES" sz="1800" b="1" i="0" u="none" strike="noStrike" baseline="0">
                <a:effectLst/>
              </a:rPr>
              <a:t>NÚMERO DE CONTRATOS 2017 </a:t>
            </a:r>
            <a:endParaRPr lang="es-ES"/>
          </a:p>
        </c:rich>
      </c:tx>
      <c:layout>
        <c:manualLayout>
          <c:xMode val="edge"/>
          <c:yMode val="edge"/>
          <c:x val="0.11443381308893766"/>
          <c:y val="1.748485536424790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536807464141082E-2"/>
          <c:y val="0.26215508129357135"/>
          <c:w val="0.79419191537772327"/>
          <c:h val="0.4592572719218338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'OEAP 17'!$B$305:$B$313</c:f>
              <c:strCache>
                <c:ptCount val="9"/>
                <c:pt idx="0">
                  <c:v>Insfraestructuras del Agua de Castilla La Mancha</c:v>
                </c:pt>
                <c:pt idx="1">
                  <c:v>Universidad de Castilla La Mancha</c:v>
                </c:pt>
                <c:pt idx="2">
                  <c:v>Gestión Ambiental de Castilla La Mancha</c:v>
                </c:pt>
                <c:pt idx="3">
                  <c:v>Fundación Impulsa de Castilla La Mancha</c:v>
                </c:pt>
                <c:pt idx="4">
                  <c:v>Radio Televisión de Castilla La Mancha</c:v>
                </c:pt>
                <c:pt idx="5">
                  <c:v>Instituto de Promoción Exterior</c:v>
                </c:pt>
                <c:pt idx="6">
                  <c:v>Fundación Sociosanitaria de Castilla La Mancha</c:v>
                </c:pt>
                <c:pt idx="7">
                  <c:v>Gestión de Infraestructuras de Castilla La Mancha</c:v>
                </c:pt>
                <c:pt idx="8">
                  <c:v>Instituto de Sistemas Fotovoltaicos, S.A.</c:v>
                </c:pt>
              </c:strCache>
            </c:strRef>
          </c:cat>
          <c:val>
            <c:numRef>
              <c:f>'OEAP 17'!$C$305:$C$313</c:f>
              <c:numCache>
                <c:formatCode>General</c:formatCode>
                <c:ptCount val="9"/>
                <c:pt idx="0">
                  <c:v>106</c:v>
                </c:pt>
                <c:pt idx="1">
                  <c:v>95</c:v>
                </c:pt>
                <c:pt idx="2">
                  <c:v>28</c:v>
                </c:pt>
                <c:pt idx="3">
                  <c:v>24</c:v>
                </c:pt>
                <c:pt idx="4">
                  <c:v>11</c:v>
                </c:pt>
                <c:pt idx="5">
                  <c:v>11</c:v>
                </c:pt>
                <c:pt idx="6">
                  <c:v>5</c:v>
                </c:pt>
                <c:pt idx="7">
                  <c:v>4</c:v>
                </c:pt>
                <c:pt idx="8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37952984"/>
        <c:axId val="237953376"/>
      </c:barChart>
      <c:catAx>
        <c:axId val="237952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400000" vert="horz" anchor="ctr" anchorCtr="1"/>
          <a:lstStyle/>
          <a:p>
            <a:pPr>
              <a:defRPr sz="800" baseline="0"/>
            </a:pPr>
            <a:endParaRPr lang="es-ES"/>
          </a:p>
        </c:txPr>
        <c:crossAx val="237953376"/>
        <c:crosses val="autoZero"/>
        <c:auto val="1"/>
        <c:lblAlgn val="ctr"/>
        <c:lblOffset val="100"/>
        <c:noMultiLvlLbl val="0"/>
      </c:catAx>
      <c:valAx>
        <c:axId val="23795337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extTo"/>
        <c:crossAx val="237952984"/>
        <c:crosses val="autoZero"/>
        <c:crossBetween val="between"/>
      </c:valAx>
    </c:plotArea>
    <c:plotVisOnly val="1"/>
    <c:dispBlanksAs val="zero"/>
    <c:showDLblsOverMax val="0"/>
  </c:chart>
  <c:spPr>
    <a:pattFill prst="pct5">
      <a:fgClr>
        <a:sysClr val="window" lastClr="FFFFFF"/>
      </a:fgClr>
      <a:bgClr>
        <a:schemeClr val="bg1"/>
      </a:bgClr>
    </a:pattFill>
  </c:spPr>
  <c:printSettings>
    <c:headerFooter alignWithMargins="0"/>
    <c:pageMargins b="1" l="0.75" r="0.75" t="1" header="0" footer="0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ES" sz="1100">
                <a:latin typeface="Arial" panose="020B0604020202020204" pitchFamily="34" charset="0"/>
                <a:cs typeface="Arial" panose="020B0604020202020204" pitchFamily="34" charset="0"/>
              </a:rPr>
              <a:t>SECTOR PÚBLICO REGIONAL 
IMPORTE</a:t>
            </a:r>
            <a:r>
              <a:rPr lang="es-ES" sz="1100" baseline="0">
                <a:latin typeface="Arial" panose="020B0604020202020204" pitchFamily="34" charset="0"/>
                <a:cs typeface="Arial" panose="020B0604020202020204" pitchFamily="34" charset="0"/>
              </a:rPr>
              <a:t> DE ADJUDICACIÓN </a:t>
            </a:r>
            <a:r>
              <a:rPr lang="es-ES" sz="1100">
                <a:latin typeface="Arial" panose="020B0604020202020204" pitchFamily="34" charset="0"/>
                <a:cs typeface="Arial" panose="020B0604020202020204" pitchFamily="34" charset="0"/>
              </a:rPr>
              <a:t>2017</a:t>
            </a:r>
          </a:p>
          <a:p>
            <a:pPr>
              <a:defRPr sz="11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 sz="11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 sz="11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 sz="11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56392423280229897"/>
          <c:y val="0.1067123159708650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626284392932599"/>
          <c:y val="0.14839158105885736"/>
          <c:w val="0.79989446320146562"/>
          <c:h val="0.613889728783643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  <c:explosion val="19"/>
          </c:dPt>
          <c:dPt>
            <c:idx val="2"/>
            <c:invertIfNegative val="0"/>
            <c:bubble3D val="0"/>
            <c:explosion val="2"/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'TOTAL 17'!$B$1411:$B$1413</c:f>
              <c:strCache>
                <c:ptCount val="3"/>
                <c:pt idx="0">
                  <c:v>JCCM y OOAA</c:v>
                </c:pt>
                <c:pt idx="1">
                  <c:v>Entes, Fundaciones y Empresas Públicas dependientes de JCCM</c:v>
                </c:pt>
                <c:pt idx="2">
                  <c:v>Universidad de CLM</c:v>
                </c:pt>
              </c:strCache>
            </c:strRef>
          </c:cat>
          <c:val>
            <c:numRef>
              <c:f>'TOTAL 17'!$E$1411:$E$1413</c:f>
              <c:numCache>
                <c:formatCode>#,##0.00</c:formatCode>
                <c:ptCount val="3"/>
                <c:pt idx="0">
                  <c:v>775.58880832999978</c:v>
                </c:pt>
                <c:pt idx="1">
                  <c:v>17.555803430000001</c:v>
                </c:pt>
                <c:pt idx="2">
                  <c:v>15.572418590000002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87609608"/>
        <c:axId val="187610000"/>
      </c:barChart>
      <c:catAx>
        <c:axId val="1876096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187610000"/>
        <c:crosses val="autoZero"/>
        <c:auto val="1"/>
        <c:lblAlgn val="ctr"/>
        <c:lblOffset val="100"/>
        <c:noMultiLvlLbl val="0"/>
      </c:catAx>
      <c:valAx>
        <c:axId val="18761000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.00" sourceLinked="1"/>
        <c:majorTickMark val="out"/>
        <c:minorTickMark val="none"/>
        <c:tickLblPos val="nextTo"/>
        <c:crossAx val="187609608"/>
        <c:crosses val="autoZero"/>
        <c:crossBetween val="between"/>
      </c:valAx>
      <c:spPr>
        <a:noFill/>
        <a:ln>
          <a:noFill/>
        </a:ln>
      </c:spPr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u="none" strike="noStrike" baseline="0">
                <a:effectLst/>
              </a:rPr>
              <a:t>ENTES, EMPRESAS PÚBLICAS, FUNDACIONES Y UNIVERSIDAD DE CASTILLA LA MANCHA </a:t>
            </a:r>
            <a:br>
              <a:rPr lang="es-ES" sz="1800" b="1" i="0" u="none" strike="noStrike" baseline="0">
                <a:effectLst/>
              </a:rPr>
            </a:br>
            <a:r>
              <a:rPr lang="es-ES" sz="1800" b="1" i="0" u="none" strike="noStrike" baseline="0">
                <a:effectLst/>
              </a:rPr>
              <a:t>IMPORTE DE ADJUDICACIÓN 2017 </a:t>
            </a:r>
            <a:endParaRPr lang="es-ES"/>
          </a:p>
        </c:rich>
      </c:tx>
      <c:layout>
        <c:manualLayout>
          <c:xMode val="edge"/>
          <c:yMode val="edge"/>
          <c:x val="0.11443381308893766"/>
          <c:y val="1.748485536424790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536807464141082E-2"/>
          <c:y val="0.26215508129357135"/>
          <c:w val="0.79419191537772327"/>
          <c:h val="0.4592572719218338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'OEAP 17'!$B$305:$B$313</c:f>
              <c:strCache>
                <c:ptCount val="9"/>
                <c:pt idx="0">
                  <c:v>Insfraestructuras del Agua de Castilla La Mancha</c:v>
                </c:pt>
                <c:pt idx="1">
                  <c:v>Universidad de Castilla La Mancha</c:v>
                </c:pt>
                <c:pt idx="2">
                  <c:v>Gestión Ambiental de Castilla La Mancha</c:v>
                </c:pt>
                <c:pt idx="3">
                  <c:v>Fundación Impulsa de Castilla La Mancha</c:v>
                </c:pt>
                <c:pt idx="4">
                  <c:v>Radio Televisión de Castilla La Mancha</c:v>
                </c:pt>
                <c:pt idx="5">
                  <c:v>Instituto de Promoción Exterior</c:v>
                </c:pt>
                <c:pt idx="6">
                  <c:v>Fundación Sociosanitaria de Castilla La Mancha</c:v>
                </c:pt>
                <c:pt idx="7">
                  <c:v>Gestión de Infraestructuras de Castilla La Mancha</c:v>
                </c:pt>
                <c:pt idx="8">
                  <c:v>Instituto de Sistemas Fotovoltaicos, S.A.</c:v>
                </c:pt>
              </c:strCache>
            </c:strRef>
          </c:cat>
          <c:val>
            <c:numRef>
              <c:f>'OEAP 17'!$D$305:$D$313</c:f>
              <c:numCache>
                <c:formatCode>#,##0.00</c:formatCode>
                <c:ptCount val="9"/>
                <c:pt idx="0">
                  <c:v>7.4728777700000011</c:v>
                </c:pt>
                <c:pt idx="1">
                  <c:v>15.572418590000002</c:v>
                </c:pt>
                <c:pt idx="2">
                  <c:v>2.5662914100000003</c:v>
                </c:pt>
                <c:pt idx="3">
                  <c:v>1.5876429100000002</c:v>
                </c:pt>
                <c:pt idx="4">
                  <c:v>4.0169779999999999</c:v>
                </c:pt>
                <c:pt idx="5">
                  <c:v>0.63452410999999997</c:v>
                </c:pt>
                <c:pt idx="6">
                  <c:v>0.82790643000000008</c:v>
                </c:pt>
                <c:pt idx="7">
                  <c:v>0.3683304</c:v>
                </c:pt>
                <c:pt idx="8">
                  <c:v>8.1252399999999989E-2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37954160"/>
        <c:axId val="237954552"/>
      </c:barChart>
      <c:catAx>
        <c:axId val="237954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400000" vert="horz" anchor="ctr" anchorCtr="1"/>
          <a:lstStyle/>
          <a:p>
            <a:pPr>
              <a:defRPr sz="800" baseline="0"/>
            </a:pPr>
            <a:endParaRPr lang="es-ES"/>
          </a:p>
        </c:txPr>
        <c:crossAx val="237954552"/>
        <c:crosses val="autoZero"/>
        <c:auto val="1"/>
        <c:lblAlgn val="ctr"/>
        <c:lblOffset val="100"/>
        <c:noMultiLvlLbl val="0"/>
      </c:catAx>
      <c:valAx>
        <c:axId val="23795455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.00" sourceLinked="1"/>
        <c:majorTickMark val="none"/>
        <c:minorTickMark val="none"/>
        <c:tickLblPos val="nextTo"/>
        <c:crossAx val="237954160"/>
        <c:crosses val="autoZero"/>
        <c:crossBetween val="between"/>
      </c:valAx>
    </c:plotArea>
    <c:plotVisOnly val="1"/>
    <c:dispBlanksAs val="zero"/>
    <c:showDLblsOverMax val="0"/>
  </c:chart>
  <c:spPr>
    <a:pattFill prst="pct5">
      <a:fgClr>
        <a:sysClr val="window" lastClr="FFFFFF"/>
      </a:fgClr>
      <a:bgClr>
        <a:schemeClr val="bg1"/>
      </a:bgClr>
    </a:pattFill>
  </c:spPr>
  <c:printSettings>
    <c:headerFooter alignWithMargins="0"/>
    <c:pageMargins b="1" l="0.75" r="0.75" t="1" header="0" footer="0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SECTOR PÚBLICO REGIONAL 
NÚMERO DE CONTRATOS</a:t>
            </a:r>
            <a:r>
              <a:rPr lang="es-ES" baseline="0"/>
              <a:t> </a:t>
            </a:r>
            <a:r>
              <a:rPr lang="es-ES"/>
              <a:t>2016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49922331137178"/>
          <c:y val="0.28394427189083482"/>
          <c:w val="0.84761347401873666"/>
          <c:h val="0.4255890748031496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'TOTAL TIPO CTO 17'!$B$2156:$B$2162</c:f>
              <c:numCache>
                <c:formatCode>General</c:formatCode>
                <c:ptCount val="7"/>
              </c:numCache>
            </c:numRef>
          </c:cat>
          <c:val>
            <c:numRef>
              <c:f>'TOTAL TIPO CTO 17'!$C$2156:$C$2162</c:f>
              <c:numCache>
                <c:formatCode>_(* #,##0.00_);_(* \(#,##0.00\);_(* "-"??_);_(@_)</c:formatCode>
                <c:ptCount val="7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86390440"/>
        <c:axId val="186390832"/>
      </c:barChart>
      <c:catAx>
        <c:axId val="186390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86390832"/>
        <c:crosses val="autoZero"/>
        <c:auto val="1"/>
        <c:lblAlgn val="ctr"/>
        <c:lblOffset val="100"/>
        <c:noMultiLvlLbl val="0"/>
      </c:catAx>
      <c:valAx>
        <c:axId val="18639083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crossAx val="186390440"/>
        <c:crosses val="autoZero"/>
        <c:crossBetween val="between"/>
      </c:valAx>
      <c:spPr>
        <a:solidFill>
          <a:sysClr val="window" lastClr="FFFFFF"/>
        </a:solidFill>
      </c:spPr>
    </c:plotArea>
    <c:plotVisOnly val="1"/>
    <c:dispBlanksAs val="zero"/>
    <c:showDLblsOverMax val="0"/>
  </c:chart>
  <c:spPr>
    <a:pattFill prst="pct5">
      <a:fgClr>
        <a:sysClr val="window" lastClr="FFFFFF"/>
      </a:fgClr>
      <a:bgClr>
        <a:schemeClr val="bg1"/>
      </a:bgClr>
    </a:pattFill>
  </c:sp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SECTOR PÚBLICO REGIONAL 
IMPORTE DE ADJUDICACIÓN</a:t>
            </a:r>
            <a:r>
              <a:rPr lang="es-ES" baseline="0"/>
              <a:t> </a:t>
            </a:r>
            <a:r>
              <a:rPr lang="es-ES"/>
              <a:t>2016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49922331137178"/>
          <c:y val="0.28394427189083482"/>
          <c:w val="0.84761347401873666"/>
          <c:h val="0.4255890748031496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'TOTAL TIPO CTO 17'!$B$2156:$B$2162</c:f>
              <c:numCache>
                <c:formatCode>General</c:formatCode>
                <c:ptCount val="7"/>
              </c:numCache>
            </c:numRef>
          </c:cat>
          <c:val>
            <c:numRef>
              <c:f>'TOTAL TIPO CTO 17'!$E$2145:$E$2151</c:f>
              <c:numCache>
                <c:formatCode>General</c:formatCode>
                <c:ptCount val="7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86391616"/>
        <c:axId val="186392008"/>
      </c:barChart>
      <c:catAx>
        <c:axId val="186391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86392008"/>
        <c:crosses val="autoZero"/>
        <c:auto val="1"/>
        <c:lblAlgn val="ctr"/>
        <c:lblOffset val="100"/>
        <c:noMultiLvlLbl val="0"/>
      </c:catAx>
      <c:valAx>
        <c:axId val="18639200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extTo"/>
        <c:crossAx val="186391616"/>
        <c:crosses val="autoZero"/>
        <c:crossBetween val="between"/>
      </c:valAx>
      <c:spPr>
        <a:solidFill>
          <a:sysClr val="window" lastClr="FFFFFF"/>
        </a:solidFill>
      </c:spPr>
    </c:plotArea>
    <c:plotVisOnly val="1"/>
    <c:dispBlanksAs val="zero"/>
    <c:showDLblsOverMax val="0"/>
  </c:chart>
  <c:spPr>
    <a:pattFill prst="pct5">
      <a:fgClr>
        <a:sysClr val="window" lastClr="FFFFFF"/>
      </a:fgClr>
      <a:bgClr>
        <a:schemeClr val="bg1"/>
      </a:bgClr>
    </a:pattFill>
  </c:sp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SECTOR PÚBLICO REGIONAL 
NÚMERO DE CONTRATOS</a:t>
            </a:r>
            <a:r>
              <a:rPr lang="es-ES" baseline="0"/>
              <a:t> </a:t>
            </a:r>
            <a:r>
              <a:rPr lang="es-ES"/>
              <a:t>2017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49922331137178"/>
          <c:y val="0.28394427189083482"/>
          <c:w val="0.84761347401873666"/>
          <c:h val="0.4255890748031496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'TOTAL TIPO CTO 17'!$B$1417:$B$1424</c:f>
              <c:strCache>
                <c:ptCount val="8"/>
                <c:pt idx="0">
                  <c:v>Obras</c:v>
                </c:pt>
                <c:pt idx="1">
                  <c:v>Suministros</c:v>
                </c:pt>
                <c:pt idx="2">
                  <c:v>Servicios</c:v>
                </c:pt>
                <c:pt idx="3">
                  <c:v>Gestión Servicios Públicos</c:v>
                </c:pt>
                <c:pt idx="4">
                  <c:v>Consultoría y Asistencia (1)</c:v>
                </c:pt>
                <c:pt idx="5">
                  <c:v>Administrativos Especiales</c:v>
                </c:pt>
                <c:pt idx="6">
                  <c:v>Privados</c:v>
                </c:pt>
                <c:pt idx="7">
                  <c:v>Concesión Obra Pública</c:v>
                </c:pt>
              </c:strCache>
            </c:strRef>
          </c:cat>
          <c:val>
            <c:numRef>
              <c:f>'TOTAL TIPO CTO 17'!$C$1417:$C$1424</c:f>
              <c:numCache>
                <c:formatCode>#,##0</c:formatCode>
                <c:ptCount val="8"/>
                <c:pt idx="0">
                  <c:v>86</c:v>
                </c:pt>
                <c:pt idx="1">
                  <c:v>539</c:v>
                </c:pt>
                <c:pt idx="2">
                  <c:v>706</c:v>
                </c:pt>
                <c:pt idx="3">
                  <c:v>48</c:v>
                </c:pt>
                <c:pt idx="4">
                  <c:v>1</c:v>
                </c:pt>
                <c:pt idx="5">
                  <c:v>9</c:v>
                </c:pt>
                <c:pt idx="6">
                  <c:v>9</c:v>
                </c:pt>
                <c:pt idx="7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86393184"/>
        <c:axId val="186393576"/>
      </c:barChart>
      <c:catAx>
        <c:axId val="18639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100000"/>
          <a:lstStyle/>
          <a:p>
            <a:pPr>
              <a:defRPr/>
            </a:pPr>
            <a:endParaRPr lang="es-ES"/>
          </a:p>
        </c:txPr>
        <c:crossAx val="186393576"/>
        <c:crosses val="autoZero"/>
        <c:auto val="1"/>
        <c:lblAlgn val="ctr"/>
        <c:lblOffset val="100"/>
        <c:noMultiLvlLbl val="0"/>
      </c:catAx>
      <c:valAx>
        <c:axId val="18639357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none"/>
        <c:minorTickMark val="none"/>
        <c:tickLblPos val="nextTo"/>
        <c:crossAx val="186393184"/>
        <c:crosses val="autoZero"/>
        <c:crossBetween val="between"/>
      </c:valAx>
      <c:spPr>
        <a:solidFill>
          <a:sysClr val="window" lastClr="FFFFFF"/>
        </a:solidFill>
      </c:spPr>
    </c:plotArea>
    <c:plotVisOnly val="1"/>
    <c:dispBlanksAs val="zero"/>
    <c:showDLblsOverMax val="0"/>
  </c:chart>
  <c:spPr>
    <a:pattFill prst="pct5">
      <a:fgClr>
        <a:sysClr val="window" lastClr="FFFFFF"/>
      </a:fgClr>
      <a:bgClr>
        <a:schemeClr val="bg1"/>
      </a:bgClr>
    </a:pattFill>
  </c:sp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SECTOR PÚBLICO REGIONAL 
IMPORTE</a:t>
            </a:r>
            <a:r>
              <a:rPr lang="es-ES" baseline="0"/>
              <a:t> DE ADJUDICACIÓN </a:t>
            </a:r>
            <a:r>
              <a:rPr lang="es-ES"/>
              <a:t>2017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49922331137178"/>
          <c:y val="0.28394427189083482"/>
          <c:w val="0.84761347401873666"/>
          <c:h val="0.4255890748031496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'TOTAL TIPO CTO 17'!$B$1417:$B$1424</c:f>
              <c:strCache>
                <c:ptCount val="8"/>
                <c:pt idx="0">
                  <c:v>Obras</c:v>
                </c:pt>
                <c:pt idx="1">
                  <c:v>Suministros</c:v>
                </c:pt>
                <c:pt idx="2">
                  <c:v>Servicios</c:v>
                </c:pt>
                <c:pt idx="3">
                  <c:v>Gestión Servicios Públicos</c:v>
                </c:pt>
                <c:pt idx="4">
                  <c:v>Consultoría y Asistencia (1)</c:v>
                </c:pt>
                <c:pt idx="5">
                  <c:v>Administrativos Especiales</c:v>
                </c:pt>
                <c:pt idx="6">
                  <c:v>Privados</c:v>
                </c:pt>
                <c:pt idx="7">
                  <c:v>Concesión Obra Pública</c:v>
                </c:pt>
              </c:strCache>
            </c:strRef>
          </c:cat>
          <c:val>
            <c:numRef>
              <c:f>'TOTAL TIPO CTO 17'!$E$1417:$E$1424</c:f>
              <c:numCache>
                <c:formatCode>#,##0.00</c:formatCode>
                <c:ptCount val="8"/>
                <c:pt idx="0">
                  <c:v>10.741869730000001</c:v>
                </c:pt>
                <c:pt idx="1">
                  <c:v>116.92251685000009</c:v>
                </c:pt>
                <c:pt idx="2">
                  <c:v>208.74109497000015</c:v>
                </c:pt>
                <c:pt idx="3">
                  <c:v>291.02767288999996</c:v>
                </c:pt>
                <c:pt idx="4">
                  <c:v>0.13658213</c:v>
                </c:pt>
                <c:pt idx="5">
                  <c:v>0</c:v>
                </c:pt>
                <c:pt idx="6">
                  <c:v>6.55</c:v>
                </c:pt>
                <c:pt idx="7">
                  <c:v>174.60317032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88608920"/>
        <c:axId val="188609312"/>
      </c:barChart>
      <c:catAx>
        <c:axId val="188608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100000"/>
          <a:lstStyle/>
          <a:p>
            <a:pPr>
              <a:defRPr/>
            </a:pPr>
            <a:endParaRPr lang="es-ES"/>
          </a:p>
        </c:txPr>
        <c:crossAx val="188609312"/>
        <c:crosses val="autoZero"/>
        <c:auto val="1"/>
        <c:lblAlgn val="ctr"/>
        <c:lblOffset val="100"/>
        <c:noMultiLvlLbl val="0"/>
      </c:catAx>
      <c:valAx>
        <c:axId val="18860931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.00" sourceLinked="1"/>
        <c:majorTickMark val="none"/>
        <c:minorTickMark val="none"/>
        <c:tickLblPos val="nextTo"/>
        <c:crossAx val="188608920"/>
        <c:crosses val="autoZero"/>
        <c:crossBetween val="between"/>
      </c:valAx>
      <c:spPr>
        <a:solidFill>
          <a:sysClr val="window" lastClr="FFFFFF"/>
        </a:solidFill>
      </c:spPr>
    </c:plotArea>
    <c:plotVisOnly val="1"/>
    <c:dispBlanksAs val="zero"/>
    <c:showDLblsOverMax val="0"/>
  </c:chart>
  <c:spPr>
    <a:pattFill prst="pct5">
      <a:fgClr>
        <a:sysClr val="window" lastClr="FFFFFF"/>
      </a:fgClr>
      <a:bgClr>
        <a:schemeClr val="bg1"/>
      </a:bgClr>
    </a:pattFill>
  </c:spPr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/>
              <a:t>JCCM</a:t>
            </a:r>
            <a:r>
              <a:rPr lang="es-ES" baseline="0"/>
              <a:t> Y OOAA </a:t>
            </a:r>
            <a:r>
              <a:rPr lang="es-ES"/>
              <a:t>
IMPORTE</a:t>
            </a:r>
            <a:r>
              <a:rPr lang="es-ES" baseline="0"/>
              <a:t> DE ADJUDICACIÓN </a:t>
            </a:r>
            <a:r>
              <a:rPr lang="es-ES"/>
              <a:t>2017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49922331137178"/>
          <c:y val="0.28394427189083482"/>
          <c:w val="0.84761347401873666"/>
          <c:h val="0.3405498170996342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'JCCM TIPO CTO 17'!$B$1129:$B$1136</c:f>
              <c:strCache>
                <c:ptCount val="8"/>
                <c:pt idx="0">
                  <c:v>Obras</c:v>
                </c:pt>
                <c:pt idx="1">
                  <c:v>Suministros</c:v>
                </c:pt>
                <c:pt idx="2">
                  <c:v>Servicios</c:v>
                </c:pt>
                <c:pt idx="3">
                  <c:v>Gestión Servicios Públicos</c:v>
                </c:pt>
                <c:pt idx="4">
                  <c:v>Consultoría y Asistencia (1)</c:v>
                </c:pt>
                <c:pt idx="5">
                  <c:v>Administrativos Especiales</c:v>
                </c:pt>
                <c:pt idx="6">
                  <c:v>Privados</c:v>
                </c:pt>
                <c:pt idx="7">
                  <c:v>Concesión Obra Pública</c:v>
                </c:pt>
              </c:strCache>
            </c:strRef>
          </c:cat>
          <c:val>
            <c:numRef>
              <c:f>'JCCM TIPO CTO 17'!$E$1129:$E$1136</c:f>
              <c:numCache>
                <c:formatCode>#,##0.00</c:formatCode>
                <c:ptCount val="8"/>
                <c:pt idx="0">
                  <c:v>5.6773278799999991</c:v>
                </c:pt>
                <c:pt idx="1">
                  <c:v>106.90898953000007</c:v>
                </c:pt>
                <c:pt idx="2">
                  <c:v>191.17595611999991</c:v>
                </c:pt>
                <c:pt idx="3">
                  <c:v>291.02</c:v>
                </c:pt>
                <c:pt idx="4">
                  <c:v>0.13658213</c:v>
                </c:pt>
                <c:pt idx="5">
                  <c:v>0</c:v>
                </c:pt>
                <c:pt idx="6">
                  <c:v>6.0591094600000002</c:v>
                </c:pt>
                <c:pt idx="7">
                  <c:v>174.60317032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88610096"/>
        <c:axId val="188610488"/>
      </c:barChart>
      <c:catAx>
        <c:axId val="188610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100000"/>
          <a:lstStyle/>
          <a:p>
            <a:pPr>
              <a:defRPr/>
            </a:pPr>
            <a:endParaRPr lang="es-ES"/>
          </a:p>
        </c:txPr>
        <c:crossAx val="188610488"/>
        <c:crosses val="autoZero"/>
        <c:auto val="1"/>
        <c:lblAlgn val="ctr"/>
        <c:lblOffset val="100"/>
        <c:noMultiLvlLbl val="0"/>
      </c:catAx>
      <c:valAx>
        <c:axId val="18861048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.00" sourceLinked="1"/>
        <c:majorTickMark val="none"/>
        <c:minorTickMark val="none"/>
        <c:tickLblPos val="nextTo"/>
        <c:crossAx val="188610096"/>
        <c:crosses val="autoZero"/>
        <c:crossBetween val="between"/>
      </c:valAx>
      <c:spPr>
        <a:solidFill>
          <a:sysClr val="window" lastClr="FFFFFF"/>
        </a:solidFill>
      </c:spPr>
    </c:plotArea>
    <c:plotVisOnly val="1"/>
    <c:dispBlanksAs val="zero"/>
    <c:showDLblsOverMax val="0"/>
  </c:chart>
  <c:spPr>
    <a:pattFill prst="pct5">
      <a:fgClr>
        <a:sysClr val="window" lastClr="FFFFFF"/>
      </a:fgClr>
      <a:bgClr>
        <a:schemeClr val="bg1"/>
      </a:bgClr>
    </a:pattFill>
  </c:sp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/>
              <a:t>JCCM</a:t>
            </a:r>
            <a:r>
              <a:rPr lang="es-ES" baseline="0"/>
              <a:t> Y OOAA </a:t>
            </a:r>
            <a:r>
              <a:rPr lang="es-ES"/>
              <a:t>
NÚMERO DE CONTRATOS</a:t>
            </a:r>
            <a:r>
              <a:rPr lang="es-ES" baseline="0"/>
              <a:t> </a:t>
            </a:r>
            <a:r>
              <a:rPr lang="es-ES"/>
              <a:t>2017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49922331137178"/>
          <c:y val="0.28394427189083482"/>
          <c:w val="0.84761347401873666"/>
          <c:h val="0.4255890748031496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'JCCM TIPO CTO 17'!$B$1129:$B$1136</c:f>
              <c:strCache>
                <c:ptCount val="8"/>
                <c:pt idx="0">
                  <c:v>Obras</c:v>
                </c:pt>
                <c:pt idx="1">
                  <c:v>Suministros</c:v>
                </c:pt>
                <c:pt idx="2">
                  <c:v>Servicios</c:v>
                </c:pt>
                <c:pt idx="3">
                  <c:v>Gestión Servicios Públicos</c:v>
                </c:pt>
                <c:pt idx="4">
                  <c:v>Consultoría y Asistencia (1)</c:v>
                </c:pt>
                <c:pt idx="5">
                  <c:v>Administrativos Especiales</c:v>
                </c:pt>
                <c:pt idx="6">
                  <c:v>Privados</c:v>
                </c:pt>
                <c:pt idx="7">
                  <c:v>Concesión Obra Pública</c:v>
                </c:pt>
              </c:strCache>
            </c:strRef>
          </c:cat>
          <c:val>
            <c:numRef>
              <c:f>'JCCM TIPO CTO 17'!$C$1129:$C$1136</c:f>
              <c:numCache>
                <c:formatCode>#,##0</c:formatCode>
                <c:ptCount val="8"/>
                <c:pt idx="0">
                  <c:v>56</c:v>
                </c:pt>
                <c:pt idx="1">
                  <c:v>446</c:v>
                </c:pt>
                <c:pt idx="2">
                  <c:v>545</c:v>
                </c:pt>
                <c:pt idx="3">
                  <c:v>48</c:v>
                </c:pt>
                <c:pt idx="4">
                  <c:v>1</c:v>
                </c:pt>
                <c:pt idx="5">
                  <c:v>9</c:v>
                </c:pt>
                <c:pt idx="6">
                  <c:v>6</c:v>
                </c:pt>
                <c:pt idx="7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88611272"/>
        <c:axId val="188611664"/>
      </c:barChart>
      <c:catAx>
        <c:axId val="188611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100000" anchor="t" anchorCtr="0"/>
          <a:lstStyle/>
          <a:p>
            <a:pPr>
              <a:defRPr/>
            </a:pPr>
            <a:endParaRPr lang="es-ES"/>
          </a:p>
        </c:txPr>
        <c:crossAx val="188611664"/>
        <c:crosses val="autoZero"/>
        <c:auto val="0"/>
        <c:lblAlgn val="ctr"/>
        <c:lblOffset val="100"/>
        <c:noMultiLvlLbl val="0"/>
      </c:catAx>
      <c:valAx>
        <c:axId val="18861166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none"/>
        <c:minorTickMark val="none"/>
        <c:tickLblPos val="nextTo"/>
        <c:crossAx val="188611272"/>
        <c:crosses val="autoZero"/>
        <c:crossBetween val="between"/>
      </c:valAx>
      <c:spPr>
        <a:solidFill>
          <a:sysClr val="window" lastClr="FFFFFF"/>
        </a:solidFill>
      </c:spPr>
    </c:plotArea>
    <c:plotVisOnly val="1"/>
    <c:dispBlanksAs val="zero"/>
    <c:showDLblsOverMax val="0"/>
  </c:chart>
  <c:spPr>
    <a:pattFill prst="pct5">
      <a:fgClr>
        <a:sysClr val="window" lastClr="FFFFFF"/>
      </a:fgClr>
      <a:bgClr>
        <a:schemeClr val="bg1"/>
      </a:bgClr>
    </a:pattFill>
  </c:sp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es-ES" sz="1800"/>
              <a:t>ENTES,</a:t>
            </a:r>
            <a:r>
              <a:rPr lang="es-ES" sz="1800" baseline="0"/>
              <a:t> EMPRESAS PÚBLICAS, FUNDACIONES Y UNIVERSIDAD DE CASTILLA LA MANCHA</a:t>
            </a:r>
            <a:r>
              <a:rPr lang="es-ES" sz="1800"/>
              <a:t> 
NÚMERO DE CONTRATOS</a:t>
            </a:r>
            <a:r>
              <a:rPr lang="es-ES" sz="1800" baseline="0"/>
              <a:t> </a:t>
            </a:r>
            <a:r>
              <a:rPr lang="es-ES" sz="1800"/>
              <a:t>2017 </a:t>
            </a:r>
          </a:p>
        </c:rich>
      </c:tx>
      <c:layout>
        <c:manualLayout>
          <c:xMode val="edge"/>
          <c:yMode val="edge"/>
          <c:x val="0.11548824232762056"/>
          <c:y val="3.137254901960784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57480942622309"/>
          <c:y val="0.4133561834182492"/>
          <c:w val="0.6427340541762423"/>
          <c:h val="0.4255890748031496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'OEAP TIPO CTO 17'!$B$301:$B$304</c:f>
              <c:strCache>
                <c:ptCount val="4"/>
                <c:pt idx="0">
                  <c:v>Obras</c:v>
                </c:pt>
                <c:pt idx="1">
                  <c:v>Suministros</c:v>
                </c:pt>
                <c:pt idx="2">
                  <c:v>Servicios</c:v>
                </c:pt>
                <c:pt idx="3">
                  <c:v>Privados</c:v>
                </c:pt>
              </c:strCache>
            </c:strRef>
          </c:cat>
          <c:val>
            <c:numRef>
              <c:f>'OEAP TIPO CTO 17'!$C$301:$C$304</c:f>
              <c:numCache>
                <c:formatCode>General</c:formatCode>
                <c:ptCount val="4"/>
                <c:pt idx="0">
                  <c:v>30</c:v>
                </c:pt>
                <c:pt idx="1">
                  <c:v>93</c:v>
                </c:pt>
                <c:pt idx="2">
                  <c:v>161</c:v>
                </c:pt>
                <c:pt idx="3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86392792"/>
        <c:axId val="236499936"/>
      </c:barChart>
      <c:catAx>
        <c:axId val="186392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36499936"/>
        <c:crosses val="autoZero"/>
        <c:auto val="1"/>
        <c:lblAlgn val="ctr"/>
        <c:lblOffset val="100"/>
        <c:noMultiLvlLbl val="0"/>
      </c:catAx>
      <c:valAx>
        <c:axId val="23649993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extTo"/>
        <c:crossAx val="186392792"/>
        <c:crosses val="autoZero"/>
        <c:crossBetween val="between"/>
      </c:valAx>
      <c:spPr>
        <a:solidFill>
          <a:sysClr val="window" lastClr="FFFFFF"/>
        </a:solidFill>
      </c:spPr>
    </c:plotArea>
    <c:plotVisOnly val="1"/>
    <c:dispBlanksAs val="zero"/>
    <c:showDLblsOverMax val="0"/>
  </c:chart>
  <c:spPr>
    <a:pattFill prst="pct5">
      <a:fgClr>
        <a:sysClr val="window" lastClr="FFFFFF"/>
      </a:fgClr>
      <a:bgClr>
        <a:schemeClr val="bg1"/>
      </a:bgClr>
    </a:pattFill>
  </c:sp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769939</xdr:colOff>
      <xdr:row>1415</xdr:row>
      <xdr:rowOff>63500</xdr:rowOff>
    </xdr:from>
    <xdr:to>
      <xdr:col>5</xdr:col>
      <xdr:colOff>668869</xdr:colOff>
      <xdr:row>1433</xdr:row>
      <xdr:rowOff>31751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174626</xdr:colOff>
      <xdr:row>1415</xdr:row>
      <xdr:rowOff>63500</xdr:rowOff>
    </xdr:from>
    <xdr:to>
      <xdr:col>13</xdr:col>
      <xdr:colOff>484188</xdr:colOff>
      <xdr:row>1433</xdr:row>
      <xdr:rowOff>31751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361950</xdr:colOff>
      <xdr:row>2167</xdr:row>
      <xdr:rowOff>0</xdr:rowOff>
    </xdr:from>
    <xdr:to>
      <xdr:col>12</xdr:col>
      <xdr:colOff>95250</xdr:colOff>
      <xdr:row>2188</xdr:row>
      <xdr:rowOff>66675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283371</xdr:colOff>
      <xdr:row>2189</xdr:row>
      <xdr:rowOff>130968</xdr:rowOff>
    </xdr:from>
    <xdr:to>
      <xdr:col>12</xdr:col>
      <xdr:colOff>59531</xdr:colOff>
      <xdr:row>2209</xdr:row>
      <xdr:rowOff>64293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1427</xdr:row>
      <xdr:rowOff>0</xdr:rowOff>
    </xdr:from>
    <xdr:to>
      <xdr:col>7</xdr:col>
      <xdr:colOff>627063</xdr:colOff>
      <xdr:row>1448</xdr:row>
      <xdr:rowOff>66674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230187</xdr:colOff>
      <xdr:row>1426</xdr:row>
      <xdr:rowOff>158750</xdr:rowOff>
    </xdr:from>
    <xdr:to>
      <xdr:col>16</xdr:col>
      <xdr:colOff>103188</xdr:colOff>
      <xdr:row>1448</xdr:row>
      <xdr:rowOff>42862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1251480</xdr:colOff>
      <xdr:row>1161</xdr:row>
      <xdr:rowOff>79375</xdr:rowOff>
    </xdr:from>
    <xdr:to>
      <xdr:col>8</xdr:col>
      <xdr:colOff>63501</xdr:colOff>
      <xdr:row>1183</xdr:row>
      <xdr:rowOff>95250</xdr:rowOff>
    </xdr:to>
    <xdr:graphicFrame macro="">
      <xdr:nvGraphicFramePr>
        <xdr:cNvPr id="1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1357315</xdr:colOff>
      <xdr:row>1138</xdr:row>
      <xdr:rowOff>142874</xdr:rowOff>
    </xdr:from>
    <xdr:to>
      <xdr:col>8</xdr:col>
      <xdr:colOff>47626</xdr:colOff>
      <xdr:row>1160</xdr:row>
      <xdr:rowOff>47624</xdr:rowOff>
    </xdr:to>
    <xdr:graphicFrame macro="">
      <xdr:nvGraphicFramePr>
        <xdr:cNvPr id="2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841376</xdr:colOff>
      <xdr:row>307</xdr:row>
      <xdr:rowOff>127000</xdr:rowOff>
    </xdr:from>
    <xdr:to>
      <xdr:col>6</xdr:col>
      <xdr:colOff>293688</xdr:colOff>
      <xdr:row>324</xdr:row>
      <xdr:rowOff>126999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690564</xdr:colOff>
      <xdr:row>308</xdr:row>
      <xdr:rowOff>18143</xdr:rowOff>
    </xdr:from>
    <xdr:to>
      <xdr:col>14</xdr:col>
      <xdr:colOff>619126</xdr:colOff>
      <xdr:row>325</xdr:row>
      <xdr:rowOff>18143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1421</xdr:row>
      <xdr:rowOff>0</xdr:rowOff>
    </xdr:from>
    <xdr:to>
      <xdr:col>7</xdr:col>
      <xdr:colOff>500062</xdr:colOff>
      <xdr:row>1439</xdr:row>
      <xdr:rowOff>18761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82021</xdr:colOff>
      <xdr:row>1421</xdr:row>
      <xdr:rowOff>21167</xdr:rowOff>
    </xdr:from>
    <xdr:to>
      <xdr:col>15</xdr:col>
      <xdr:colOff>740833</xdr:colOff>
      <xdr:row>1439</xdr:row>
      <xdr:rowOff>39928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1135</xdr:row>
      <xdr:rowOff>0</xdr:rowOff>
    </xdr:from>
    <xdr:to>
      <xdr:col>4</xdr:col>
      <xdr:colOff>225778</xdr:colOff>
      <xdr:row>1150</xdr:row>
      <xdr:rowOff>149795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6351</xdr:colOff>
      <xdr:row>1135</xdr:row>
      <xdr:rowOff>19050</xdr:rowOff>
    </xdr:from>
    <xdr:to>
      <xdr:col>11</xdr:col>
      <xdr:colOff>323851</xdr:colOff>
      <xdr:row>1150</xdr:row>
      <xdr:rowOff>168845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308</xdr:row>
      <xdr:rowOff>0</xdr:rowOff>
    </xdr:from>
    <xdr:to>
      <xdr:col>7</xdr:col>
      <xdr:colOff>198438</xdr:colOff>
      <xdr:row>325</xdr:row>
      <xdr:rowOff>0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</xdr:colOff>
      <xdr:row>308</xdr:row>
      <xdr:rowOff>0</xdr:rowOff>
    </xdr:from>
    <xdr:to>
      <xdr:col>15</xdr:col>
      <xdr:colOff>71439</xdr:colOff>
      <xdr:row>325</xdr:row>
      <xdr:rowOff>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415637</xdr:colOff>
      <xdr:row>1148</xdr:row>
      <xdr:rowOff>178956</xdr:rowOff>
    </xdr:from>
    <xdr:to>
      <xdr:col>6</xdr:col>
      <xdr:colOff>523875</xdr:colOff>
      <xdr:row>1173</xdr:row>
      <xdr:rowOff>92365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183445</xdr:colOff>
      <xdr:row>1148</xdr:row>
      <xdr:rowOff>153458</xdr:rowOff>
    </xdr:from>
    <xdr:to>
      <xdr:col>15</xdr:col>
      <xdr:colOff>183445</xdr:colOff>
      <xdr:row>1173</xdr:row>
      <xdr:rowOff>68454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315</xdr:row>
      <xdr:rowOff>0</xdr:rowOff>
    </xdr:from>
    <xdr:to>
      <xdr:col>5</xdr:col>
      <xdr:colOff>444500</xdr:colOff>
      <xdr:row>336</xdr:row>
      <xdr:rowOff>127000</xdr:rowOff>
    </xdr:to>
    <xdr:graphicFrame macro="">
      <xdr:nvGraphicFramePr>
        <xdr:cNvPr id="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685800</xdr:colOff>
      <xdr:row>314</xdr:row>
      <xdr:rowOff>139700</xdr:rowOff>
    </xdr:from>
    <xdr:to>
      <xdr:col>12</xdr:col>
      <xdr:colOff>527050</xdr:colOff>
      <xdr:row>336</xdr:row>
      <xdr:rowOff>139700</xdr:rowOff>
    </xdr:to>
    <xdr:graphicFrame macro="">
      <xdr:nvGraphicFramePr>
        <xdr:cNvPr id="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02"/>
  <sheetViews>
    <sheetView zoomScaleNormal="100" workbookViewId="0">
      <selection activeCell="N1402" sqref="N1402"/>
    </sheetView>
  </sheetViews>
  <sheetFormatPr baseColWidth="10" defaultRowHeight="14.5" x14ac:dyDescent="0.35"/>
  <cols>
    <col min="1" max="1" width="13.1796875" customWidth="1"/>
    <col min="3" max="3" width="9.54296875" customWidth="1"/>
    <col min="4" max="4" width="8.81640625" customWidth="1"/>
    <col min="7" max="7" width="46.453125" customWidth="1"/>
    <col min="8" max="8" width="16.90625" customWidth="1"/>
    <col min="9" max="9" width="40.6328125" customWidth="1"/>
    <col min="10" max="10" width="121.54296875" customWidth="1"/>
    <col min="11" max="11" width="15.453125" customWidth="1"/>
    <col min="12" max="12" width="29.1796875" customWidth="1"/>
    <col min="13" max="13" width="29.36328125" customWidth="1"/>
    <col min="14" max="14" width="19.81640625" customWidth="1"/>
    <col min="15" max="15" width="19.453125" customWidth="1"/>
  </cols>
  <sheetData>
    <row r="1" spans="1:15" ht="37" x14ac:dyDescent="0.35">
      <c r="A1" s="75" t="s">
        <v>126</v>
      </c>
      <c r="B1" s="76" t="s">
        <v>0</v>
      </c>
      <c r="C1" s="76" t="s">
        <v>245</v>
      </c>
      <c r="D1" s="76" t="s">
        <v>246</v>
      </c>
      <c r="E1" s="76" t="s">
        <v>247</v>
      </c>
      <c r="F1" s="76" t="s">
        <v>184</v>
      </c>
      <c r="G1" s="78" t="s">
        <v>1630</v>
      </c>
      <c r="H1" s="76" t="s">
        <v>185</v>
      </c>
      <c r="I1" s="78" t="s">
        <v>186</v>
      </c>
      <c r="J1" s="78" t="s">
        <v>123</v>
      </c>
      <c r="K1" s="115" t="s">
        <v>187</v>
      </c>
      <c r="L1" s="115" t="s">
        <v>142</v>
      </c>
      <c r="M1" s="78" t="s">
        <v>188</v>
      </c>
      <c r="N1" s="77" t="s">
        <v>124</v>
      </c>
      <c r="O1" s="77" t="s">
        <v>125</v>
      </c>
    </row>
    <row r="2" spans="1:15" x14ac:dyDescent="0.35">
      <c r="A2" s="2">
        <v>1</v>
      </c>
      <c r="B2" s="2" t="s">
        <v>12</v>
      </c>
      <c r="C2" s="2">
        <v>192</v>
      </c>
      <c r="D2" s="2"/>
      <c r="E2" s="2">
        <v>2017</v>
      </c>
      <c r="F2" s="2">
        <v>4</v>
      </c>
      <c r="G2" t="s">
        <v>13</v>
      </c>
      <c r="H2" s="2">
        <v>4010000</v>
      </c>
      <c r="I2" t="s">
        <v>13</v>
      </c>
      <c r="J2" t="s">
        <v>248</v>
      </c>
      <c r="K2" t="s">
        <v>15</v>
      </c>
      <c r="L2" t="s">
        <v>189</v>
      </c>
      <c r="N2" s="79">
        <v>9591.0300000000007</v>
      </c>
      <c r="O2" s="79">
        <v>7287.33</v>
      </c>
    </row>
    <row r="3" spans="1:15" x14ac:dyDescent="0.35">
      <c r="A3" s="2">
        <v>2</v>
      </c>
      <c r="B3" s="2" t="s">
        <v>12</v>
      </c>
      <c r="C3" s="2">
        <v>1132</v>
      </c>
      <c r="D3" s="2"/>
      <c r="E3" s="2">
        <v>2017</v>
      </c>
      <c r="F3" s="2">
        <v>4</v>
      </c>
      <c r="G3" t="s">
        <v>13</v>
      </c>
      <c r="H3" s="2">
        <v>4010000</v>
      </c>
      <c r="I3" t="s">
        <v>13</v>
      </c>
      <c r="J3" t="s">
        <v>249</v>
      </c>
      <c r="K3" t="s">
        <v>15</v>
      </c>
      <c r="L3" t="s">
        <v>189</v>
      </c>
      <c r="N3" s="79">
        <v>25369.52</v>
      </c>
      <c r="O3" s="79">
        <v>24379.62</v>
      </c>
    </row>
    <row r="4" spans="1:15" x14ac:dyDescent="0.35">
      <c r="A4" s="2">
        <v>3</v>
      </c>
      <c r="B4" s="2" t="s">
        <v>12</v>
      </c>
      <c r="C4" s="2">
        <v>1144</v>
      </c>
      <c r="D4" s="2"/>
      <c r="E4" s="2">
        <v>2017</v>
      </c>
      <c r="F4" s="2">
        <v>4</v>
      </c>
      <c r="G4" t="s">
        <v>13</v>
      </c>
      <c r="H4" s="2">
        <v>4010000</v>
      </c>
      <c r="I4" t="s">
        <v>13</v>
      </c>
      <c r="J4" t="s">
        <v>250</v>
      </c>
      <c r="K4" t="s">
        <v>14</v>
      </c>
      <c r="L4" t="s">
        <v>189</v>
      </c>
      <c r="N4" s="79">
        <v>7000</v>
      </c>
      <c r="O4" s="79">
        <v>7000</v>
      </c>
    </row>
    <row r="5" spans="1:15" x14ac:dyDescent="0.35">
      <c r="A5" s="2">
        <v>4</v>
      </c>
      <c r="B5" s="2" t="s">
        <v>12</v>
      </c>
      <c r="C5" s="2">
        <v>172</v>
      </c>
      <c r="D5" s="2"/>
      <c r="E5" s="2">
        <v>2017</v>
      </c>
      <c r="F5" s="2">
        <v>11</v>
      </c>
      <c r="G5" t="s">
        <v>16</v>
      </c>
      <c r="H5" s="2">
        <v>11060000</v>
      </c>
      <c r="I5" t="s">
        <v>17</v>
      </c>
      <c r="J5" t="s">
        <v>251</v>
      </c>
      <c r="K5" t="s">
        <v>15</v>
      </c>
      <c r="L5" t="s">
        <v>145</v>
      </c>
      <c r="M5" t="s">
        <v>3</v>
      </c>
      <c r="N5" s="79">
        <v>60000</v>
      </c>
      <c r="O5" s="79">
        <v>60000</v>
      </c>
    </row>
    <row r="6" spans="1:15" x14ac:dyDescent="0.35">
      <c r="A6" s="2">
        <v>5</v>
      </c>
      <c r="B6" s="2" t="s">
        <v>12</v>
      </c>
      <c r="C6" s="2">
        <v>294</v>
      </c>
      <c r="D6" s="2"/>
      <c r="E6" s="2">
        <v>2017</v>
      </c>
      <c r="F6" s="2">
        <v>11</v>
      </c>
      <c r="G6" t="s">
        <v>16</v>
      </c>
      <c r="H6" s="2">
        <v>11060000</v>
      </c>
      <c r="I6" t="s">
        <v>17</v>
      </c>
      <c r="J6" t="s">
        <v>252</v>
      </c>
      <c r="K6" t="s">
        <v>15</v>
      </c>
      <c r="L6" t="s">
        <v>145</v>
      </c>
      <c r="M6" t="s">
        <v>3</v>
      </c>
      <c r="N6" s="79">
        <v>36166.199999999997</v>
      </c>
      <c r="O6" s="79">
        <v>36165.69</v>
      </c>
    </row>
    <row r="7" spans="1:15" x14ac:dyDescent="0.35">
      <c r="A7" s="2">
        <v>6</v>
      </c>
      <c r="B7" s="2" t="s">
        <v>12</v>
      </c>
      <c r="C7" s="2">
        <v>638</v>
      </c>
      <c r="D7" s="2"/>
      <c r="E7" s="2">
        <v>2017</v>
      </c>
      <c r="F7" s="2">
        <v>11</v>
      </c>
      <c r="G7" t="s">
        <v>16</v>
      </c>
      <c r="H7" s="2">
        <v>11060000</v>
      </c>
      <c r="I7" t="s">
        <v>17</v>
      </c>
      <c r="J7" t="s">
        <v>253</v>
      </c>
      <c r="K7" t="s">
        <v>15</v>
      </c>
      <c r="L7" t="s">
        <v>5</v>
      </c>
      <c r="M7" t="s">
        <v>6</v>
      </c>
      <c r="N7" s="79">
        <v>275000</v>
      </c>
      <c r="O7" s="79">
        <v>275000</v>
      </c>
    </row>
    <row r="8" spans="1:15" x14ac:dyDescent="0.35">
      <c r="A8" s="2">
        <v>7</v>
      </c>
      <c r="B8" s="2" t="s">
        <v>12</v>
      </c>
      <c r="C8" s="2">
        <v>14</v>
      </c>
      <c r="D8" s="2"/>
      <c r="E8" s="2">
        <v>2017</v>
      </c>
      <c r="F8" s="2">
        <v>11</v>
      </c>
      <c r="G8" t="s">
        <v>16</v>
      </c>
      <c r="H8" s="2">
        <v>11040000</v>
      </c>
      <c r="I8" t="s">
        <v>21</v>
      </c>
      <c r="J8" t="s">
        <v>254</v>
      </c>
      <c r="K8" t="s">
        <v>15</v>
      </c>
      <c r="L8" t="s">
        <v>5</v>
      </c>
      <c r="M8" t="s">
        <v>6</v>
      </c>
      <c r="N8" s="79">
        <v>276220.88</v>
      </c>
      <c r="O8" s="79">
        <v>232540.67</v>
      </c>
    </row>
    <row r="9" spans="1:15" x14ac:dyDescent="0.35">
      <c r="A9" s="2">
        <v>8</v>
      </c>
      <c r="B9" s="2" t="s">
        <v>12</v>
      </c>
      <c r="C9" s="2">
        <v>90</v>
      </c>
      <c r="D9" s="2"/>
      <c r="E9" s="2">
        <v>2017</v>
      </c>
      <c r="F9" s="2">
        <v>11</v>
      </c>
      <c r="G9" t="s">
        <v>16</v>
      </c>
      <c r="H9" s="2">
        <v>11040000</v>
      </c>
      <c r="I9" t="s">
        <v>21</v>
      </c>
      <c r="J9" t="s">
        <v>255</v>
      </c>
      <c r="K9" t="s">
        <v>14</v>
      </c>
      <c r="L9" t="s">
        <v>189</v>
      </c>
      <c r="N9" s="79">
        <v>35000</v>
      </c>
      <c r="O9" s="79">
        <v>35000</v>
      </c>
    </row>
    <row r="10" spans="1:15" x14ac:dyDescent="0.35">
      <c r="A10" s="2">
        <v>9</v>
      </c>
      <c r="B10" s="2" t="s">
        <v>12</v>
      </c>
      <c r="C10" s="2">
        <v>173</v>
      </c>
      <c r="D10" s="2"/>
      <c r="E10" s="2">
        <v>2017</v>
      </c>
      <c r="F10" s="2">
        <v>11</v>
      </c>
      <c r="G10" t="s">
        <v>16</v>
      </c>
      <c r="H10" s="2">
        <v>11040000</v>
      </c>
      <c r="I10" t="s">
        <v>21</v>
      </c>
      <c r="J10" t="s">
        <v>256</v>
      </c>
      <c r="K10" t="s">
        <v>15</v>
      </c>
      <c r="L10" t="s">
        <v>189</v>
      </c>
      <c r="N10" s="79">
        <v>202193.17</v>
      </c>
      <c r="O10" s="79">
        <v>116109.79</v>
      </c>
    </row>
    <row r="11" spans="1:15" x14ac:dyDescent="0.35">
      <c r="A11" s="2">
        <v>10</v>
      </c>
      <c r="B11" s="2" t="s">
        <v>12</v>
      </c>
      <c r="C11" s="2">
        <v>290</v>
      </c>
      <c r="D11" s="2"/>
      <c r="E11" s="2">
        <v>2017</v>
      </c>
      <c r="F11" s="2">
        <v>11</v>
      </c>
      <c r="G11" t="s">
        <v>16</v>
      </c>
      <c r="H11" s="2">
        <v>11040000</v>
      </c>
      <c r="I11" t="s">
        <v>21</v>
      </c>
      <c r="J11" t="s">
        <v>257</v>
      </c>
      <c r="K11" t="s">
        <v>15</v>
      </c>
      <c r="L11" t="s">
        <v>189</v>
      </c>
      <c r="N11" s="79">
        <v>19505.14</v>
      </c>
      <c r="O11" s="79">
        <v>12607.37</v>
      </c>
    </row>
    <row r="12" spans="1:15" x14ac:dyDescent="0.35">
      <c r="A12" s="2">
        <v>11</v>
      </c>
      <c r="B12" s="2" t="s">
        <v>12</v>
      </c>
      <c r="C12" s="2">
        <v>356</v>
      </c>
      <c r="D12" s="2"/>
      <c r="E12" s="2">
        <v>2017</v>
      </c>
      <c r="F12" s="2">
        <v>11</v>
      </c>
      <c r="G12" t="s">
        <v>16</v>
      </c>
      <c r="H12" s="2">
        <v>11040000</v>
      </c>
      <c r="I12" t="s">
        <v>21</v>
      </c>
      <c r="J12" t="s">
        <v>258</v>
      </c>
      <c r="K12" t="s">
        <v>15</v>
      </c>
      <c r="L12" t="s">
        <v>5</v>
      </c>
      <c r="M12" t="s">
        <v>6</v>
      </c>
      <c r="N12" s="79">
        <v>6714277.8600000003</v>
      </c>
      <c r="O12" s="79">
        <v>5641261.8399999999</v>
      </c>
    </row>
    <row r="13" spans="1:15" x14ac:dyDescent="0.35">
      <c r="A13" s="2">
        <v>12</v>
      </c>
      <c r="B13" s="2" t="s">
        <v>12</v>
      </c>
      <c r="C13" s="2">
        <v>658</v>
      </c>
      <c r="D13" s="2"/>
      <c r="E13" s="2">
        <v>2017</v>
      </c>
      <c r="F13" s="2">
        <v>11</v>
      </c>
      <c r="G13" t="s">
        <v>16</v>
      </c>
      <c r="H13" s="2">
        <v>11040000</v>
      </c>
      <c r="I13" t="s">
        <v>21</v>
      </c>
      <c r="J13" t="s">
        <v>259</v>
      </c>
      <c r="K13" t="s">
        <v>14</v>
      </c>
      <c r="L13" t="s">
        <v>189</v>
      </c>
      <c r="N13" s="79">
        <v>67518</v>
      </c>
      <c r="O13" s="79">
        <v>67518</v>
      </c>
    </row>
    <row r="14" spans="1:15" x14ac:dyDescent="0.35">
      <c r="A14" s="2">
        <v>13</v>
      </c>
      <c r="B14" s="2" t="s">
        <v>12</v>
      </c>
      <c r="C14" s="2">
        <v>1113</v>
      </c>
      <c r="D14" s="2"/>
      <c r="E14" s="2">
        <v>2017</v>
      </c>
      <c r="F14" s="2">
        <v>11</v>
      </c>
      <c r="G14" t="s">
        <v>16</v>
      </c>
      <c r="H14" s="2">
        <v>11040000</v>
      </c>
      <c r="I14" t="s">
        <v>21</v>
      </c>
      <c r="J14" t="s">
        <v>260</v>
      </c>
      <c r="K14" t="s">
        <v>15</v>
      </c>
      <c r="L14" t="s">
        <v>189</v>
      </c>
      <c r="N14" s="79">
        <v>22987.68</v>
      </c>
      <c r="O14" s="79">
        <v>18074.98</v>
      </c>
    </row>
    <row r="15" spans="1:15" x14ac:dyDescent="0.35">
      <c r="A15" s="2">
        <v>14</v>
      </c>
      <c r="B15" s="2" t="s">
        <v>12</v>
      </c>
      <c r="C15" s="2">
        <v>1384</v>
      </c>
      <c r="D15" s="2"/>
      <c r="E15" s="2">
        <v>2017</v>
      </c>
      <c r="F15" s="2">
        <v>11</v>
      </c>
      <c r="G15" t="s">
        <v>16</v>
      </c>
      <c r="H15" s="2">
        <v>11040000</v>
      </c>
      <c r="I15" t="s">
        <v>21</v>
      </c>
      <c r="J15" t="s">
        <v>261</v>
      </c>
      <c r="K15" t="s">
        <v>14</v>
      </c>
      <c r="L15" t="s">
        <v>189</v>
      </c>
      <c r="N15" s="79">
        <v>35000</v>
      </c>
      <c r="O15" s="79">
        <v>35000</v>
      </c>
    </row>
    <row r="16" spans="1:15" x14ac:dyDescent="0.35">
      <c r="A16" s="2">
        <v>15</v>
      </c>
      <c r="B16" s="2" t="s">
        <v>12</v>
      </c>
      <c r="C16" s="2">
        <v>854</v>
      </c>
      <c r="D16" s="2"/>
      <c r="E16" s="2">
        <v>2017</v>
      </c>
      <c r="F16" s="2">
        <v>15</v>
      </c>
      <c r="G16" t="s">
        <v>23</v>
      </c>
      <c r="H16" s="2">
        <v>15080000</v>
      </c>
      <c r="I16" t="s">
        <v>221</v>
      </c>
      <c r="J16" t="s">
        <v>262</v>
      </c>
      <c r="K16" t="s">
        <v>15</v>
      </c>
      <c r="L16" t="s">
        <v>5</v>
      </c>
      <c r="M16" t="s">
        <v>6</v>
      </c>
      <c r="N16" s="79">
        <v>148188.70000000001</v>
      </c>
      <c r="O16" s="79">
        <v>46560.800000000003</v>
      </c>
    </row>
    <row r="17" spans="1:15" x14ac:dyDescent="0.35">
      <c r="A17" s="2">
        <v>16</v>
      </c>
      <c r="B17" s="2" t="s">
        <v>12</v>
      </c>
      <c r="C17" s="2">
        <v>22</v>
      </c>
      <c r="D17" s="2"/>
      <c r="E17" s="2">
        <v>2017</v>
      </c>
      <c r="F17" s="2">
        <v>15</v>
      </c>
      <c r="G17" t="s">
        <v>23</v>
      </c>
      <c r="H17" s="2">
        <v>15090000</v>
      </c>
      <c r="I17" t="s">
        <v>22</v>
      </c>
      <c r="J17" t="s">
        <v>263</v>
      </c>
      <c r="K17" t="s">
        <v>14</v>
      </c>
      <c r="L17" t="s">
        <v>5</v>
      </c>
      <c r="M17" t="s">
        <v>10</v>
      </c>
      <c r="N17" s="79">
        <v>71909.37</v>
      </c>
      <c r="O17" s="79">
        <v>71909.37</v>
      </c>
    </row>
    <row r="18" spans="1:15" x14ac:dyDescent="0.35">
      <c r="A18" s="2">
        <v>17</v>
      </c>
      <c r="B18" s="2" t="s">
        <v>12</v>
      </c>
      <c r="C18" s="2">
        <v>175</v>
      </c>
      <c r="D18" s="2"/>
      <c r="E18" s="2">
        <v>2017</v>
      </c>
      <c r="F18" s="2">
        <v>15</v>
      </c>
      <c r="G18" t="s">
        <v>23</v>
      </c>
      <c r="H18" s="2">
        <v>15090000</v>
      </c>
      <c r="I18" t="s">
        <v>22</v>
      </c>
      <c r="J18" t="s">
        <v>264</v>
      </c>
      <c r="K18" t="s">
        <v>15</v>
      </c>
      <c r="L18" t="s">
        <v>145</v>
      </c>
      <c r="M18" t="s">
        <v>3</v>
      </c>
      <c r="N18" s="79">
        <v>44689.8</v>
      </c>
      <c r="O18" s="79">
        <v>37449.5</v>
      </c>
    </row>
    <row r="19" spans="1:15" x14ac:dyDescent="0.35">
      <c r="A19" s="2">
        <v>18</v>
      </c>
      <c r="B19" s="2" t="s">
        <v>12</v>
      </c>
      <c r="C19" s="2">
        <v>863</v>
      </c>
      <c r="D19" s="2"/>
      <c r="E19" s="2">
        <v>2017</v>
      </c>
      <c r="F19" s="2">
        <v>15</v>
      </c>
      <c r="G19" t="s">
        <v>23</v>
      </c>
      <c r="H19" s="2">
        <v>15090000</v>
      </c>
      <c r="I19" t="s">
        <v>22</v>
      </c>
      <c r="J19" t="s">
        <v>265</v>
      </c>
      <c r="K19" t="s">
        <v>14</v>
      </c>
      <c r="L19" t="s">
        <v>145</v>
      </c>
      <c r="M19" t="s">
        <v>3</v>
      </c>
      <c r="N19" s="79">
        <v>72460.850000000006</v>
      </c>
      <c r="O19" s="79">
        <v>48805.35</v>
      </c>
    </row>
    <row r="20" spans="1:15" x14ac:dyDescent="0.35">
      <c r="A20" s="2">
        <v>19</v>
      </c>
      <c r="B20" s="2" t="s">
        <v>12</v>
      </c>
      <c r="C20" s="2">
        <v>880</v>
      </c>
      <c r="D20" s="2"/>
      <c r="E20" s="2">
        <v>2017</v>
      </c>
      <c r="F20" s="2">
        <v>15</v>
      </c>
      <c r="G20" t="s">
        <v>23</v>
      </c>
      <c r="H20" s="2">
        <v>15090000</v>
      </c>
      <c r="I20" t="s">
        <v>22</v>
      </c>
      <c r="J20" t="s">
        <v>266</v>
      </c>
      <c r="K20" t="s">
        <v>14</v>
      </c>
      <c r="L20" t="s">
        <v>189</v>
      </c>
      <c r="N20" s="79">
        <v>1500</v>
      </c>
      <c r="O20" s="79">
        <v>1500</v>
      </c>
    </row>
    <row r="21" spans="1:15" x14ac:dyDescent="0.35">
      <c r="A21" s="2">
        <v>20</v>
      </c>
      <c r="B21" s="2" t="s">
        <v>12</v>
      </c>
      <c r="C21" s="2">
        <v>930</v>
      </c>
      <c r="D21" s="2"/>
      <c r="E21" s="2">
        <v>2017</v>
      </c>
      <c r="F21" s="2">
        <v>15</v>
      </c>
      <c r="G21" t="s">
        <v>23</v>
      </c>
      <c r="H21" s="2">
        <v>15090000</v>
      </c>
      <c r="I21" t="s">
        <v>22</v>
      </c>
      <c r="J21" t="s">
        <v>267</v>
      </c>
      <c r="K21" t="s">
        <v>15</v>
      </c>
      <c r="L21" t="s">
        <v>189</v>
      </c>
      <c r="N21" s="79">
        <v>194100.61</v>
      </c>
      <c r="O21" s="79">
        <v>156854.01999999999</v>
      </c>
    </row>
    <row r="22" spans="1:15" x14ac:dyDescent="0.35">
      <c r="A22" s="2">
        <v>21</v>
      </c>
      <c r="B22" s="2" t="s">
        <v>12</v>
      </c>
      <c r="C22" s="2">
        <v>1002</v>
      </c>
      <c r="D22" s="2"/>
      <c r="E22" s="2">
        <v>2017</v>
      </c>
      <c r="F22" s="2">
        <v>15</v>
      </c>
      <c r="G22" t="s">
        <v>23</v>
      </c>
      <c r="H22" s="2">
        <v>15090000</v>
      </c>
      <c r="I22" t="s">
        <v>22</v>
      </c>
      <c r="J22" t="s">
        <v>268</v>
      </c>
      <c r="K22" t="s">
        <v>14</v>
      </c>
      <c r="L22" t="s">
        <v>145</v>
      </c>
      <c r="M22" t="s">
        <v>3</v>
      </c>
      <c r="N22" s="79">
        <v>60802.5</v>
      </c>
      <c r="O22" s="79">
        <v>60802.5</v>
      </c>
    </row>
    <row r="23" spans="1:15" x14ac:dyDescent="0.35">
      <c r="A23" s="2">
        <v>22</v>
      </c>
      <c r="B23" s="2" t="s">
        <v>12</v>
      </c>
      <c r="C23" s="2">
        <v>1032</v>
      </c>
      <c r="D23" s="2"/>
      <c r="E23" s="2">
        <v>2017</v>
      </c>
      <c r="F23" s="2">
        <v>15</v>
      </c>
      <c r="G23" t="s">
        <v>23</v>
      </c>
      <c r="H23" s="2">
        <v>15090000</v>
      </c>
      <c r="I23" t="s">
        <v>22</v>
      </c>
      <c r="J23" t="s">
        <v>269</v>
      </c>
      <c r="K23" t="s">
        <v>15</v>
      </c>
      <c r="L23" t="s">
        <v>5</v>
      </c>
      <c r="M23" t="s">
        <v>6</v>
      </c>
      <c r="N23" s="79">
        <v>92383.5</v>
      </c>
      <c r="O23" s="79">
        <v>91717.02</v>
      </c>
    </row>
    <row r="24" spans="1:15" x14ac:dyDescent="0.35">
      <c r="A24" s="2">
        <v>23</v>
      </c>
      <c r="B24" s="2" t="s">
        <v>12</v>
      </c>
      <c r="C24" s="2">
        <v>1051</v>
      </c>
      <c r="D24" s="2"/>
      <c r="E24" s="2">
        <v>2017</v>
      </c>
      <c r="F24" s="2">
        <v>15</v>
      </c>
      <c r="G24" t="s">
        <v>23</v>
      </c>
      <c r="H24" s="2">
        <v>15090000</v>
      </c>
      <c r="I24" t="s">
        <v>22</v>
      </c>
      <c r="J24" t="s">
        <v>270</v>
      </c>
      <c r="K24" t="s">
        <v>14</v>
      </c>
      <c r="L24" t="s">
        <v>5</v>
      </c>
      <c r="M24" t="s">
        <v>10</v>
      </c>
      <c r="N24" s="79">
        <v>137664.79999999999</v>
      </c>
      <c r="O24" s="79">
        <v>137664.79999999999</v>
      </c>
    </row>
    <row r="25" spans="1:15" x14ac:dyDescent="0.35">
      <c r="A25" s="2">
        <v>24</v>
      </c>
      <c r="B25" s="2" t="s">
        <v>12</v>
      </c>
      <c r="C25" s="2">
        <v>1063</v>
      </c>
      <c r="D25" s="2"/>
      <c r="E25" s="2">
        <v>2017</v>
      </c>
      <c r="F25" s="2">
        <v>15</v>
      </c>
      <c r="G25" t="s">
        <v>23</v>
      </c>
      <c r="H25" s="2">
        <v>15090000</v>
      </c>
      <c r="I25" t="s">
        <v>22</v>
      </c>
      <c r="J25" t="s">
        <v>271</v>
      </c>
      <c r="K25" t="s">
        <v>14</v>
      </c>
      <c r="L25" t="s">
        <v>145</v>
      </c>
      <c r="M25" t="s">
        <v>3</v>
      </c>
      <c r="N25" s="79">
        <v>40801.199999999997</v>
      </c>
      <c r="O25" s="79">
        <v>40801.199999999997</v>
      </c>
    </row>
    <row r="26" spans="1:15" x14ac:dyDescent="0.35">
      <c r="A26" s="2">
        <v>25</v>
      </c>
      <c r="B26" s="2" t="s">
        <v>12</v>
      </c>
      <c r="C26" s="2">
        <v>1088</v>
      </c>
      <c r="D26" s="2"/>
      <c r="E26" s="2">
        <v>2017</v>
      </c>
      <c r="F26" s="2">
        <v>15</v>
      </c>
      <c r="G26" t="s">
        <v>23</v>
      </c>
      <c r="H26" s="2">
        <v>15090000</v>
      </c>
      <c r="I26" t="s">
        <v>22</v>
      </c>
      <c r="J26" t="s">
        <v>272</v>
      </c>
      <c r="K26" t="s">
        <v>14</v>
      </c>
      <c r="L26" t="s">
        <v>145</v>
      </c>
      <c r="M26" t="s">
        <v>3</v>
      </c>
      <c r="N26" s="79">
        <v>20146.5</v>
      </c>
      <c r="O26" s="79">
        <v>20146.5</v>
      </c>
    </row>
    <row r="27" spans="1:15" x14ac:dyDescent="0.35">
      <c r="A27" s="2">
        <v>26</v>
      </c>
      <c r="B27" s="2" t="s">
        <v>12</v>
      </c>
      <c r="C27" s="2">
        <v>1105</v>
      </c>
      <c r="D27" s="2"/>
      <c r="E27" s="2">
        <v>2017</v>
      </c>
      <c r="F27" s="2">
        <v>15</v>
      </c>
      <c r="G27" t="s">
        <v>23</v>
      </c>
      <c r="H27" s="2">
        <v>15090000</v>
      </c>
      <c r="I27" t="s">
        <v>22</v>
      </c>
      <c r="J27" t="s">
        <v>273</v>
      </c>
      <c r="K27" t="s">
        <v>14</v>
      </c>
      <c r="L27" t="s">
        <v>145</v>
      </c>
      <c r="M27" t="s">
        <v>3</v>
      </c>
      <c r="N27" s="79">
        <v>42035.4</v>
      </c>
      <c r="O27" s="79">
        <v>42035.4</v>
      </c>
    </row>
    <row r="28" spans="1:15" x14ac:dyDescent="0.35">
      <c r="A28" s="2">
        <v>27</v>
      </c>
      <c r="B28" s="2" t="s">
        <v>12</v>
      </c>
      <c r="C28" s="2">
        <v>1128</v>
      </c>
      <c r="D28" s="2"/>
      <c r="E28" s="2">
        <v>2017</v>
      </c>
      <c r="F28" s="2">
        <v>15</v>
      </c>
      <c r="G28" t="s">
        <v>23</v>
      </c>
      <c r="H28" s="2">
        <v>15090000</v>
      </c>
      <c r="I28" t="s">
        <v>22</v>
      </c>
      <c r="J28" t="s">
        <v>274</v>
      </c>
      <c r="K28" t="s">
        <v>14</v>
      </c>
      <c r="L28" t="s">
        <v>145</v>
      </c>
      <c r="M28" t="s">
        <v>3</v>
      </c>
      <c r="N28" s="79">
        <v>26034.36</v>
      </c>
      <c r="O28" s="79">
        <v>26034.36</v>
      </c>
    </row>
    <row r="29" spans="1:15" x14ac:dyDescent="0.35">
      <c r="A29" s="2">
        <v>28</v>
      </c>
      <c r="B29" s="2" t="s">
        <v>12</v>
      </c>
      <c r="C29" s="2">
        <v>428</v>
      </c>
      <c r="D29" s="2"/>
      <c r="E29" s="2">
        <v>2017</v>
      </c>
      <c r="F29" s="2">
        <v>15</v>
      </c>
      <c r="G29" t="s">
        <v>23</v>
      </c>
      <c r="H29" s="2">
        <v>15070000</v>
      </c>
      <c r="I29" t="s">
        <v>197</v>
      </c>
      <c r="J29" t="s">
        <v>275</v>
      </c>
      <c r="K29" t="s">
        <v>15</v>
      </c>
      <c r="L29" t="s">
        <v>145</v>
      </c>
      <c r="M29" t="s">
        <v>3</v>
      </c>
      <c r="N29" s="79">
        <v>72273.3</v>
      </c>
      <c r="O29" s="79">
        <v>70785</v>
      </c>
    </row>
    <row r="30" spans="1:15" x14ac:dyDescent="0.35">
      <c r="A30" s="2">
        <v>29</v>
      </c>
      <c r="B30" s="2" t="s">
        <v>12</v>
      </c>
      <c r="C30" s="2">
        <v>159</v>
      </c>
      <c r="D30" s="2"/>
      <c r="E30" s="2">
        <v>2017</v>
      </c>
      <c r="F30" s="2">
        <v>15</v>
      </c>
      <c r="G30" t="s">
        <v>23</v>
      </c>
      <c r="H30" s="2" t="s">
        <v>203</v>
      </c>
      <c r="I30" t="s">
        <v>19</v>
      </c>
      <c r="J30" t="s">
        <v>276</v>
      </c>
      <c r="K30" t="s">
        <v>15</v>
      </c>
      <c r="L30" t="s">
        <v>189</v>
      </c>
      <c r="N30" s="79">
        <v>53389.36</v>
      </c>
      <c r="O30" s="79">
        <v>30853.79</v>
      </c>
    </row>
    <row r="31" spans="1:15" x14ac:dyDescent="0.35">
      <c r="A31" s="2">
        <v>30</v>
      </c>
      <c r="B31" s="2" t="s">
        <v>12</v>
      </c>
      <c r="C31" s="2">
        <v>415</v>
      </c>
      <c r="D31" s="2"/>
      <c r="E31" s="2">
        <v>2017</v>
      </c>
      <c r="F31" s="2">
        <v>15</v>
      </c>
      <c r="G31" t="s">
        <v>23</v>
      </c>
      <c r="H31" s="2" t="s">
        <v>203</v>
      </c>
      <c r="I31" t="s">
        <v>19</v>
      </c>
      <c r="J31" t="s">
        <v>277</v>
      </c>
      <c r="K31" t="s">
        <v>15</v>
      </c>
      <c r="L31" t="s">
        <v>189</v>
      </c>
      <c r="N31" s="79">
        <v>229215.96</v>
      </c>
      <c r="O31" s="79">
        <v>121790.47</v>
      </c>
    </row>
    <row r="32" spans="1:15" x14ac:dyDescent="0.35">
      <c r="A32" s="2">
        <v>31</v>
      </c>
      <c r="B32" s="2" t="s">
        <v>12</v>
      </c>
      <c r="C32" s="2">
        <v>45</v>
      </c>
      <c r="D32" s="2"/>
      <c r="E32" s="2">
        <v>2017</v>
      </c>
      <c r="F32" s="2">
        <v>15</v>
      </c>
      <c r="G32" t="s">
        <v>23</v>
      </c>
      <c r="H32" s="2" t="s">
        <v>32</v>
      </c>
      <c r="I32" t="s">
        <v>20</v>
      </c>
      <c r="J32" t="s">
        <v>278</v>
      </c>
      <c r="K32" t="s">
        <v>15</v>
      </c>
      <c r="L32" t="s">
        <v>189</v>
      </c>
      <c r="N32" s="79">
        <v>5896.25</v>
      </c>
      <c r="O32" s="79">
        <v>4537.5</v>
      </c>
    </row>
    <row r="33" spans="1:15" x14ac:dyDescent="0.35">
      <c r="A33" s="2">
        <v>32</v>
      </c>
      <c r="B33" s="2" t="s">
        <v>12</v>
      </c>
      <c r="C33" s="2">
        <v>52</v>
      </c>
      <c r="D33" s="2"/>
      <c r="E33" s="2">
        <v>2017</v>
      </c>
      <c r="F33" s="2">
        <v>15</v>
      </c>
      <c r="G33" t="s">
        <v>23</v>
      </c>
      <c r="H33" s="2" t="s">
        <v>32</v>
      </c>
      <c r="I33" t="s">
        <v>20</v>
      </c>
      <c r="J33" t="s">
        <v>279</v>
      </c>
      <c r="K33" t="s">
        <v>15</v>
      </c>
      <c r="L33" t="s">
        <v>189</v>
      </c>
      <c r="N33" s="79">
        <v>2589.6</v>
      </c>
      <c r="O33" s="79">
        <v>1554.12</v>
      </c>
    </row>
    <row r="34" spans="1:15" x14ac:dyDescent="0.35">
      <c r="A34" s="2">
        <v>33</v>
      </c>
      <c r="B34" s="2" t="s">
        <v>12</v>
      </c>
      <c r="C34" s="2">
        <v>117</v>
      </c>
      <c r="D34" s="2"/>
      <c r="E34" s="2">
        <v>2017</v>
      </c>
      <c r="F34" s="2">
        <v>15</v>
      </c>
      <c r="G34" t="s">
        <v>23</v>
      </c>
      <c r="H34" s="2" t="s">
        <v>32</v>
      </c>
      <c r="I34" t="s">
        <v>20</v>
      </c>
      <c r="J34" t="s">
        <v>280</v>
      </c>
      <c r="K34" t="s">
        <v>15</v>
      </c>
      <c r="L34" t="s">
        <v>189</v>
      </c>
      <c r="N34" s="79">
        <v>1330.03</v>
      </c>
      <c r="O34" s="79">
        <v>871.2</v>
      </c>
    </row>
    <row r="35" spans="1:15" x14ac:dyDescent="0.35">
      <c r="A35" s="2">
        <v>34</v>
      </c>
      <c r="B35" s="2" t="s">
        <v>12</v>
      </c>
      <c r="C35" s="2">
        <v>358</v>
      </c>
      <c r="D35" s="2"/>
      <c r="E35" s="2">
        <v>2017</v>
      </c>
      <c r="F35" s="2">
        <v>15</v>
      </c>
      <c r="G35" t="s">
        <v>23</v>
      </c>
      <c r="H35" s="2" t="s">
        <v>32</v>
      </c>
      <c r="I35" t="s">
        <v>20</v>
      </c>
      <c r="J35" t="s">
        <v>281</v>
      </c>
      <c r="K35" t="s">
        <v>15</v>
      </c>
      <c r="L35" t="s">
        <v>5</v>
      </c>
      <c r="M35" t="s">
        <v>6</v>
      </c>
      <c r="N35" s="79">
        <v>1779621.12</v>
      </c>
      <c r="O35" s="79">
        <v>1489634.63</v>
      </c>
    </row>
    <row r="36" spans="1:15" x14ac:dyDescent="0.35">
      <c r="A36" s="2">
        <v>35</v>
      </c>
      <c r="B36" s="2" t="s">
        <v>12</v>
      </c>
      <c r="C36" s="2">
        <v>1049</v>
      </c>
      <c r="D36" s="2"/>
      <c r="E36" s="2">
        <v>2017</v>
      </c>
      <c r="F36" s="2">
        <v>15</v>
      </c>
      <c r="G36" t="s">
        <v>23</v>
      </c>
      <c r="H36" s="2" t="s">
        <v>32</v>
      </c>
      <c r="I36" t="s">
        <v>20</v>
      </c>
      <c r="J36" t="s">
        <v>282</v>
      </c>
      <c r="K36" t="s">
        <v>15</v>
      </c>
      <c r="L36" t="s">
        <v>189</v>
      </c>
      <c r="N36" s="79">
        <v>37199.31</v>
      </c>
      <c r="O36" s="79">
        <v>25145.3</v>
      </c>
    </row>
    <row r="37" spans="1:15" x14ac:dyDescent="0.35">
      <c r="A37" s="2">
        <v>36</v>
      </c>
      <c r="B37" s="2" t="s">
        <v>12</v>
      </c>
      <c r="C37" s="2">
        <v>73</v>
      </c>
      <c r="D37" s="2"/>
      <c r="E37" s="2">
        <v>2017</v>
      </c>
      <c r="F37" s="2">
        <v>15</v>
      </c>
      <c r="G37" t="s">
        <v>23</v>
      </c>
      <c r="H37" s="2" t="s">
        <v>27</v>
      </c>
      <c r="I37" t="s">
        <v>28</v>
      </c>
      <c r="J37" t="s">
        <v>283</v>
      </c>
      <c r="K37" t="s">
        <v>15</v>
      </c>
      <c r="L37" t="s">
        <v>189</v>
      </c>
      <c r="N37" s="79">
        <v>47742.91</v>
      </c>
      <c r="O37" s="79">
        <v>27630.06</v>
      </c>
    </row>
    <row r="38" spans="1:15" x14ac:dyDescent="0.35">
      <c r="A38" s="2">
        <v>37</v>
      </c>
      <c r="B38" s="2" t="s">
        <v>12</v>
      </c>
      <c r="C38" s="2">
        <v>441</v>
      </c>
      <c r="D38" s="2"/>
      <c r="E38" s="2">
        <v>2017</v>
      </c>
      <c r="F38" s="2">
        <v>15</v>
      </c>
      <c r="G38" t="s">
        <v>23</v>
      </c>
      <c r="H38" s="2" t="s">
        <v>27</v>
      </c>
      <c r="I38" t="s">
        <v>28</v>
      </c>
      <c r="J38" t="s">
        <v>284</v>
      </c>
      <c r="K38" t="s">
        <v>15</v>
      </c>
      <c r="L38" t="s">
        <v>189</v>
      </c>
      <c r="N38" s="79">
        <v>39586.639999999999</v>
      </c>
      <c r="O38" s="79">
        <v>27539.599999999999</v>
      </c>
    </row>
    <row r="39" spans="1:15" x14ac:dyDescent="0.35">
      <c r="A39" s="2">
        <v>38</v>
      </c>
      <c r="B39" s="2" t="s">
        <v>12</v>
      </c>
      <c r="C39" s="2">
        <v>317</v>
      </c>
      <c r="D39" s="2"/>
      <c r="E39" s="2">
        <v>2017</v>
      </c>
      <c r="F39" s="2">
        <v>15</v>
      </c>
      <c r="G39" t="s">
        <v>23</v>
      </c>
      <c r="H39" s="2" t="s">
        <v>30</v>
      </c>
      <c r="I39" t="s">
        <v>31</v>
      </c>
      <c r="J39" t="s">
        <v>285</v>
      </c>
      <c r="K39" t="s">
        <v>15</v>
      </c>
      <c r="L39" t="s">
        <v>189</v>
      </c>
      <c r="N39" s="79">
        <v>5560</v>
      </c>
      <c r="O39" s="79">
        <v>4642.7700000000004</v>
      </c>
    </row>
    <row r="40" spans="1:15" x14ac:dyDescent="0.35">
      <c r="A40" s="2">
        <v>39</v>
      </c>
      <c r="B40" s="2" t="s">
        <v>12</v>
      </c>
      <c r="C40" s="2">
        <v>359</v>
      </c>
      <c r="D40" s="2"/>
      <c r="E40" s="2">
        <v>2017</v>
      </c>
      <c r="F40" s="2">
        <v>15</v>
      </c>
      <c r="G40" t="s">
        <v>23</v>
      </c>
      <c r="H40" s="2" t="s">
        <v>30</v>
      </c>
      <c r="I40" t="s">
        <v>31</v>
      </c>
      <c r="J40" t="s">
        <v>286</v>
      </c>
      <c r="K40" t="s">
        <v>15</v>
      </c>
      <c r="L40" t="s">
        <v>5</v>
      </c>
      <c r="M40" t="s">
        <v>6</v>
      </c>
      <c r="N40" s="79">
        <v>1370217.16</v>
      </c>
      <c r="O40" s="79">
        <v>1136172.45</v>
      </c>
    </row>
    <row r="41" spans="1:15" x14ac:dyDescent="0.35">
      <c r="A41" s="2">
        <v>40</v>
      </c>
      <c r="B41" s="2" t="s">
        <v>12</v>
      </c>
      <c r="C41" s="2">
        <v>1211</v>
      </c>
      <c r="D41" s="2"/>
      <c r="E41" s="2">
        <v>2017</v>
      </c>
      <c r="F41" s="2">
        <v>15</v>
      </c>
      <c r="G41" t="s">
        <v>23</v>
      </c>
      <c r="H41" s="2" t="s">
        <v>30</v>
      </c>
      <c r="I41" t="s">
        <v>31</v>
      </c>
      <c r="J41" t="s">
        <v>287</v>
      </c>
      <c r="K41" t="s">
        <v>15</v>
      </c>
      <c r="L41" t="s">
        <v>189</v>
      </c>
      <c r="N41" s="79">
        <v>37266.89</v>
      </c>
      <c r="O41" s="79">
        <v>22222.69</v>
      </c>
    </row>
    <row r="42" spans="1:15" x14ac:dyDescent="0.35">
      <c r="A42" s="2">
        <v>41</v>
      </c>
      <c r="B42" s="2" t="s">
        <v>12</v>
      </c>
      <c r="C42" s="2">
        <v>280</v>
      </c>
      <c r="D42" s="2"/>
      <c r="E42" s="2">
        <v>2017</v>
      </c>
      <c r="F42" s="2">
        <v>15</v>
      </c>
      <c r="G42" t="s">
        <v>23</v>
      </c>
      <c r="H42" s="2" t="s">
        <v>223</v>
      </c>
      <c r="I42" t="s">
        <v>224</v>
      </c>
      <c r="J42" t="s">
        <v>288</v>
      </c>
      <c r="K42" t="s">
        <v>15</v>
      </c>
      <c r="L42" t="s">
        <v>189</v>
      </c>
      <c r="N42" s="79">
        <v>30359.34</v>
      </c>
      <c r="O42" s="79">
        <v>18012.62</v>
      </c>
    </row>
    <row r="43" spans="1:15" x14ac:dyDescent="0.35">
      <c r="A43" s="2">
        <v>42</v>
      </c>
      <c r="B43" s="2" t="s">
        <v>12</v>
      </c>
      <c r="C43" s="2">
        <v>537</v>
      </c>
      <c r="D43" s="2"/>
      <c r="E43" s="2">
        <v>2017</v>
      </c>
      <c r="F43" s="2">
        <v>15</v>
      </c>
      <c r="G43" t="s">
        <v>23</v>
      </c>
      <c r="H43" s="2">
        <v>15050000</v>
      </c>
      <c r="I43" t="s">
        <v>26</v>
      </c>
      <c r="J43" t="s">
        <v>289</v>
      </c>
      <c r="K43" t="s">
        <v>15</v>
      </c>
      <c r="L43" t="s">
        <v>5</v>
      </c>
      <c r="M43" t="s">
        <v>6</v>
      </c>
      <c r="N43" s="79">
        <v>104789.71</v>
      </c>
      <c r="O43" s="79">
        <v>74778</v>
      </c>
    </row>
    <row r="44" spans="1:15" x14ac:dyDescent="0.35">
      <c r="A44" s="2">
        <v>43</v>
      </c>
      <c r="B44" s="2" t="s">
        <v>12</v>
      </c>
      <c r="C44" s="2">
        <v>46</v>
      </c>
      <c r="D44" s="2"/>
      <c r="E44" s="2">
        <v>2017</v>
      </c>
      <c r="F44" s="2">
        <v>15</v>
      </c>
      <c r="G44" t="s">
        <v>23</v>
      </c>
      <c r="H44" s="2">
        <v>15020000</v>
      </c>
      <c r="I44" t="s">
        <v>24</v>
      </c>
      <c r="J44" t="s">
        <v>290</v>
      </c>
      <c r="K44" t="s">
        <v>15</v>
      </c>
      <c r="L44" t="s">
        <v>189</v>
      </c>
      <c r="N44" s="79">
        <v>854085.75</v>
      </c>
      <c r="O44" s="79">
        <v>265611.71999999997</v>
      </c>
    </row>
    <row r="45" spans="1:15" x14ac:dyDescent="0.35">
      <c r="A45" s="2">
        <v>44</v>
      </c>
      <c r="B45" s="2" t="s">
        <v>12</v>
      </c>
      <c r="C45" s="2">
        <v>191</v>
      </c>
      <c r="D45" s="2"/>
      <c r="E45" s="2">
        <v>2017</v>
      </c>
      <c r="F45" s="2">
        <v>15</v>
      </c>
      <c r="G45" t="s">
        <v>23</v>
      </c>
      <c r="H45" s="2">
        <v>15020000</v>
      </c>
      <c r="I45" t="s">
        <v>24</v>
      </c>
      <c r="J45" t="s">
        <v>291</v>
      </c>
      <c r="K45" t="s">
        <v>15</v>
      </c>
      <c r="L45" t="s">
        <v>189</v>
      </c>
      <c r="N45" s="79">
        <v>9568.68</v>
      </c>
      <c r="O45" s="79">
        <v>3885.55</v>
      </c>
    </row>
    <row r="46" spans="1:15" x14ac:dyDescent="0.35">
      <c r="A46" s="2">
        <v>45</v>
      </c>
      <c r="B46" s="2" t="s">
        <v>12</v>
      </c>
      <c r="C46" s="2">
        <v>272</v>
      </c>
      <c r="D46" s="2"/>
      <c r="E46" s="2">
        <v>2017</v>
      </c>
      <c r="F46" s="2">
        <v>15</v>
      </c>
      <c r="G46" t="s">
        <v>23</v>
      </c>
      <c r="H46" s="2">
        <v>15020000</v>
      </c>
      <c r="I46" t="s">
        <v>24</v>
      </c>
      <c r="J46" t="s">
        <v>292</v>
      </c>
      <c r="K46" t="s">
        <v>15</v>
      </c>
      <c r="L46" t="s">
        <v>189</v>
      </c>
      <c r="N46" s="79">
        <v>13072.36</v>
      </c>
      <c r="O46" s="79">
        <v>4142.05</v>
      </c>
    </row>
    <row r="47" spans="1:15" x14ac:dyDescent="0.35">
      <c r="A47" s="2">
        <v>46</v>
      </c>
      <c r="B47" s="2" t="s">
        <v>12</v>
      </c>
      <c r="C47" s="2">
        <v>277</v>
      </c>
      <c r="D47" s="2"/>
      <c r="E47" s="2">
        <v>2017</v>
      </c>
      <c r="F47" s="2">
        <v>15</v>
      </c>
      <c r="G47" t="s">
        <v>23</v>
      </c>
      <c r="H47" s="2">
        <v>15020000</v>
      </c>
      <c r="I47" t="s">
        <v>24</v>
      </c>
      <c r="J47" t="s">
        <v>293</v>
      </c>
      <c r="K47" t="s">
        <v>54</v>
      </c>
      <c r="L47" t="s">
        <v>5</v>
      </c>
      <c r="M47" t="s">
        <v>6</v>
      </c>
      <c r="N47" s="79">
        <v>450000</v>
      </c>
      <c r="O47" s="79">
        <v>389883.86</v>
      </c>
    </row>
    <row r="48" spans="1:15" x14ac:dyDescent="0.35">
      <c r="A48" s="2">
        <v>47</v>
      </c>
      <c r="B48" s="2" t="s">
        <v>12</v>
      </c>
      <c r="C48" s="2">
        <v>285</v>
      </c>
      <c r="D48" s="2"/>
      <c r="E48" s="2">
        <v>2017</v>
      </c>
      <c r="F48" s="2">
        <v>15</v>
      </c>
      <c r="G48" t="s">
        <v>23</v>
      </c>
      <c r="H48" s="2">
        <v>15020000</v>
      </c>
      <c r="I48" t="s">
        <v>24</v>
      </c>
      <c r="J48" t="s">
        <v>295</v>
      </c>
      <c r="K48" t="s">
        <v>14</v>
      </c>
      <c r="L48" t="s">
        <v>294</v>
      </c>
      <c r="N48" s="79">
        <v>68722.77</v>
      </c>
      <c r="O48" s="79">
        <v>68722.77</v>
      </c>
    </row>
    <row r="49" spans="1:15" x14ac:dyDescent="0.35">
      <c r="A49" s="2">
        <v>48</v>
      </c>
      <c r="B49" s="2" t="s">
        <v>12</v>
      </c>
      <c r="C49" s="2">
        <v>399</v>
      </c>
      <c r="D49" s="2"/>
      <c r="E49" s="2">
        <v>2017</v>
      </c>
      <c r="F49" s="2">
        <v>15</v>
      </c>
      <c r="G49" t="s">
        <v>23</v>
      </c>
      <c r="H49" s="2">
        <v>15020000</v>
      </c>
      <c r="I49" t="s">
        <v>24</v>
      </c>
      <c r="J49" t="s">
        <v>296</v>
      </c>
      <c r="K49" t="s">
        <v>15</v>
      </c>
      <c r="L49" t="s">
        <v>145</v>
      </c>
      <c r="M49" t="s">
        <v>3</v>
      </c>
      <c r="N49" s="79">
        <v>39273.269999999997</v>
      </c>
      <c r="O49" s="79">
        <v>38720</v>
      </c>
    </row>
    <row r="50" spans="1:15" x14ac:dyDescent="0.35">
      <c r="A50" s="2">
        <v>49</v>
      </c>
      <c r="B50" s="2" t="s">
        <v>12</v>
      </c>
      <c r="C50" s="2">
        <v>727</v>
      </c>
      <c r="D50" s="2"/>
      <c r="E50" s="2">
        <v>2017</v>
      </c>
      <c r="F50" s="2">
        <v>15</v>
      </c>
      <c r="G50" t="s">
        <v>23</v>
      </c>
      <c r="H50" s="2">
        <v>15020000</v>
      </c>
      <c r="I50" t="s">
        <v>24</v>
      </c>
      <c r="J50" t="s">
        <v>297</v>
      </c>
      <c r="K50" t="s">
        <v>14</v>
      </c>
      <c r="L50" t="s">
        <v>294</v>
      </c>
      <c r="N50" s="79">
        <v>82559.03</v>
      </c>
      <c r="O50" s="79">
        <v>82559.03</v>
      </c>
    </row>
    <row r="51" spans="1:15" x14ac:dyDescent="0.35">
      <c r="A51" s="2">
        <v>50</v>
      </c>
      <c r="B51" s="2" t="s">
        <v>12</v>
      </c>
      <c r="C51" s="2">
        <v>766</v>
      </c>
      <c r="D51" s="2"/>
      <c r="E51" s="2">
        <v>2017</v>
      </c>
      <c r="F51" s="2">
        <v>15</v>
      </c>
      <c r="G51" t="s">
        <v>23</v>
      </c>
      <c r="H51" s="2">
        <v>15020000</v>
      </c>
      <c r="I51" t="s">
        <v>24</v>
      </c>
      <c r="J51" t="s">
        <v>298</v>
      </c>
      <c r="K51" t="s">
        <v>54</v>
      </c>
      <c r="L51" t="s">
        <v>145</v>
      </c>
      <c r="M51" t="s">
        <v>3</v>
      </c>
      <c r="N51" s="79">
        <v>59000</v>
      </c>
      <c r="O51" s="79">
        <v>47500</v>
      </c>
    </row>
    <row r="52" spans="1:15" x14ac:dyDescent="0.35">
      <c r="A52" s="2">
        <v>51</v>
      </c>
      <c r="B52" s="2" t="s">
        <v>12</v>
      </c>
      <c r="C52" s="2">
        <v>797</v>
      </c>
      <c r="D52" s="2"/>
      <c r="E52" s="2">
        <v>2017</v>
      </c>
      <c r="F52" s="2">
        <v>15</v>
      </c>
      <c r="G52" t="s">
        <v>23</v>
      </c>
      <c r="H52" s="2">
        <v>15020000</v>
      </c>
      <c r="I52" t="s">
        <v>24</v>
      </c>
      <c r="J52" t="s">
        <v>299</v>
      </c>
      <c r="K52" t="s">
        <v>15</v>
      </c>
      <c r="L52" t="s">
        <v>189</v>
      </c>
      <c r="N52" s="79">
        <v>277251.32</v>
      </c>
      <c r="O52" s="79">
        <v>239416.42</v>
      </c>
    </row>
    <row r="53" spans="1:15" x14ac:dyDescent="0.35">
      <c r="A53" s="2">
        <v>52</v>
      </c>
      <c r="B53" s="2" t="s">
        <v>12</v>
      </c>
      <c r="C53" s="2">
        <v>889</v>
      </c>
      <c r="D53" s="2"/>
      <c r="E53" s="2">
        <v>2017</v>
      </c>
      <c r="F53" s="2">
        <v>15</v>
      </c>
      <c r="G53" t="s">
        <v>23</v>
      </c>
      <c r="H53" s="2">
        <v>15020000</v>
      </c>
      <c r="I53" t="s">
        <v>24</v>
      </c>
      <c r="J53" t="s">
        <v>300</v>
      </c>
      <c r="K53" t="s">
        <v>54</v>
      </c>
      <c r="L53" t="s">
        <v>5</v>
      </c>
      <c r="M53" t="s">
        <v>6</v>
      </c>
      <c r="N53" s="79">
        <v>1200000</v>
      </c>
      <c r="O53" s="79">
        <v>1167650</v>
      </c>
    </row>
    <row r="54" spans="1:15" x14ac:dyDescent="0.35">
      <c r="A54" s="2">
        <v>53</v>
      </c>
      <c r="B54" s="2" t="s">
        <v>12</v>
      </c>
      <c r="C54" s="2">
        <v>1065</v>
      </c>
      <c r="D54" s="2"/>
      <c r="E54" s="2">
        <v>2017</v>
      </c>
      <c r="F54" s="2">
        <v>15</v>
      </c>
      <c r="G54" t="s">
        <v>23</v>
      </c>
      <c r="H54" s="2">
        <v>15020000</v>
      </c>
      <c r="I54" t="s">
        <v>24</v>
      </c>
      <c r="J54" t="s">
        <v>301</v>
      </c>
      <c r="K54" t="s">
        <v>14</v>
      </c>
      <c r="L54" t="s">
        <v>294</v>
      </c>
      <c r="N54" s="79">
        <v>17180.689999999999</v>
      </c>
      <c r="O54" s="79">
        <v>17180.689999999999</v>
      </c>
    </row>
    <row r="55" spans="1:15" x14ac:dyDescent="0.35">
      <c r="A55" s="2">
        <v>54</v>
      </c>
      <c r="B55" s="2" t="s">
        <v>12</v>
      </c>
      <c r="C55" s="2">
        <v>1266</v>
      </c>
      <c r="D55" s="2"/>
      <c r="E55" s="2">
        <v>2017</v>
      </c>
      <c r="F55" s="2">
        <v>15</v>
      </c>
      <c r="G55" t="s">
        <v>23</v>
      </c>
      <c r="H55" s="2">
        <v>15020000</v>
      </c>
      <c r="I55" t="s">
        <v>24</v>
      </c>
      <c r="J55" t="s">
        <v>302</v>
      </c>
      <c r="K55" t="s">
        <v>15</v>
      </c>
      <c r="L55" t="s">
        <v>189</v>
      </c>
      <c r="N55" s="79">
        <v>163368.48000000001</v>
      </c>
      <c r="O55" s="79">
        <v>134369.5</v>
      </c>
    </row>
    <row r="56" spans="1:15" x14ac:dyDescent="0.35">
      <c r="A56" s="2">
        <v>55</v>
      </c>
      <c r="B56" s="2" t="s">
        <v>12</v>
      </c>
      <c r="C56" s="2">
        <v>1402</v>
      </c>
      <c r="D56" s="2"/>
      <c r="E56" s="2">
        <v>2017</v>
      </c>
      <c r="F56" s="2">
        <v>15</v>
      </c>
      <c r="G56" t="s">
        <v>23</v>
      </c>
      <c r="H56" s="2">
        <v>15020000</v>
      </c>
      <c r="I56" t="s">
        <v>24</v>
      </c>
      <c r="J56" t="s">
        <v>303</v>
      </c>
      <c r="K56" t="s">
        <v>14</v>
      </c>
      <c r="L56" t="s">
        <v>189</v>
      </c>
      <c r="N56" s="79">
        <v>440000</v>
      </c>
      <c r="O56" s="79">
        <v>440000</v>
      </c>
    </row>
    <row r="57" spans="1:15" x14ac:dyDescent="0.35">
      <c r="A57" s="2">
        <v>56</v>
      </c>
      <c r="B57" s="2" t="s">
        <v>12</v>
      </c>
      <c r="C57" s="2">
        <v>4</v>
      </c>
      <c r="D57" s="2"/>
      <c r="E57" s="2">
        <v>2017</v>
      </c>
      <c r="F57" s="2">
        <v>17</v>
      </c>
      <c r="G57" t="s">
        <v>33</v>
      </c>
      <c r="H57" s="2">
        <v>17030000</v>
      </c>
      <c r="I57" t="s">
        <v>34</v>
      </c>
      <c r="J57" t="s">
        <v>304</v>
      </c>
      <c r="K57" t="s">
        <v>15</v>
      </c>
      <c r="L57" t="s">
        <v>5</v>
      </c>
      <c r="M57" t="s">
        <v>6</v>
      </c>
      <c r="N57" s="79">
        <v>213600.11</v>
      </c>
      <c r="O57" s="79">
        <v>213600.11</v>
      </c>
    </row>
    <row r="58" spans="1:15" x14ac:dyDescent="0.35">
      <c r="A58" s="2">
        <v>57</v>
      </c>
      <c r="B58" s="2" t="s">
        <v>12</v>
      </c>
      <c r="C58" s="2">
        <v>5</v>
      </c>
      <c r="D58" s="2"/>
      <c r="E58" s="2">
        <v>2017</v>
      </c>
      <c r="F58" s="2">
        <v>17</v>
      </c>
      <c r="G58" t="s">
        <v>33</v>
      </c>
      <c r="H58" s="2">
        <v>17030000</v>
      </c>
      <c r="I58" t="s">
        <v>34</v>
      </c>
      <c r="J58" t="s">
        <v>305</v>
      </c>
      <c r="K58" t="s">
        <v>15</v>
      </c>
      <c r="L58" t="s">
        <v>5</v>
      </c>
      <c r="M58" t="s">
        <v>6</v>
      </c>
      <c r="N58" s="79">
        <v>213600.11</v>
      </c>
      <c r="O58" s="79">
        <v>213600.11</v>
      </c>
    </row>
    <row r="59" spans="1:15" x14ac:dyDescent="0.35">
      <c r="A59" s="2">
        <v>58</v>
      </c>
      <c r="B59" s="2" t="s">
        <v>12</v>
      </c>
      <c r="C59" s="2">
        <v>6</v>
      </c>
      <c r="D59" s="2"/>
      <c r="E59" s="2">
        <v>2017</v>
      </c>
      <c r="F59" s="2">
        <v>17</v>
      </c>
      <c r="G59" t="s">
        <v>33</v>
      </c>
      <c r="H59" s="2">
        <v>17030000</v>
      </c>
      <c r="I59" t="s">
        <v>34</v>
      </c>
      <c r="J59" t="s">
        <v>306</v>
      </c>
      <c r="K59" t="s">
        <v>15</v>
      </c>
      <c r="L59" t="s">
        <v>5</v>
      </c>
      <c r="M59" t="s">
        <v>6</v>
      </c>
      <c r="N59" s="79">
        <v>213600.11</v>
      </c>
      <c r="O59" s="79">
        <v>213600.11</v>
      </c>
    </row>
    <row r="60" spans="1:15" x14ac:dyDescent="0.35">
      <c r="A60" s="2">
        <v>59</v>
      </c>
      <c r="B60" s="2" t="s">
        <v>12</v>
      </c>
      <c r="C60" s="2">
        <v>7</v>
      </c>
      <c r="D60" s="2"/>
      <c r="E60" s="2">
        <v>2017</v>
      </c>
      <c r="F60" s="2">
        <v>17</v>
      </c>
      <c r="G60" t="s">
        <v>33</v>
      </c>
      <c r="H60" s="2">
        <v>17030000</v>
      </c>
      <c r="I60" t="s">
        <v>34</v>
      </c>
      <c r="J60" t="s">
        <v>307</v>
      </c>
      <c r="K60" t="s">
        <v>15</v>
      </c>
      <c r="L60" t="s">
        <v>5</v>
      </c>
      <c r="M60" t="s">
        <v>6</v>
      </c>
      <c r="N60" s="79">
        <v>213600.11</v>
      </c>
      <c r="O60" s="79">
        <v>213600.11</v>
      </c>
    </row>
    <row r="61" spans="1:15" x14ac:dyDescent="0.35">
      <c r="A61" s="2">
        <v>60</v>
      </c>
      <c r="B61" s="2" t="s">
        <v>12</v>
      </c>
      <c r="C61" s="2">
        <v>8</v>
      </c>
      <c r="D61" s="2"/>
      <c r="E61" s="2">
        <v>2017</v>
      </c>
      <c r="F61" s="2">
        <v>17</v>
      </c>
      <c r="G61" t="s">
        <v>33</v>
      </c>
      <c r="H61" s="2">
        <v>17030000</v>
      </c>
      <c r="I61" t="s">
        <v>34</v>
      </c>
      <c r="J61" t="s">
        <v>308</v>
      </c>
      <c r="K61" t="s">
        <v>15</v>
      </c>
      <c r="L61" t="s">
        <v>5</v>
      </c>
      <c r="M61" t="s">
        <v>6</v>
      </c>
      <c r="N61" s="79">
        <v>213600.11</v>
      </c>
      <c r="O61" s="79">
        <v>213600.11</v>
      </c>
    </row>
    <row r="62" spans="1:15" x14ac:dyDescent="0.35">
      <c r="A62" s="2">
        <v>61</v>
      </c>
      <c r="B62" s="2" t="s">
        <v>12</v>
      </c>
      <c r="C62" s="2">
        <v>9</v>
      </c>
      <c r="D62" s="2"/>
      <c r="E62" s="2">
        <v>2017</v>
      </c>
      <c r="F62" s="2">
        <v>17</v>
      </c>
      <c r="G62" t="s">
        <v>33</v>
      </c>
      <c r="H62" s="2">
        <v>17030000</v>
      </c>
      <c r="I62" t="s">
        <v>34</v>
      </c>
      <c r="J62" t="s">
        <v>309</v>
      </c>
      <c r="K62" t="s">
        <v>15</v>
      </c>
      <c r="L62" t="s">
        <v>5</v>
      </c>
      <c r="M62" t="s">
        <v>6</v>
      </c>
      <c r="N62" s="79">
        <v>212040.02</v>
      </c>
      <c r="O62" s="79">
        <v>212040.02</v>
      </c>
    </row>
    <row r="63" spans="1:15" x14ac:dyDescent="0.35">
      <c r="A63" s="2">
        <v>62</v>
      </c>
      <c r="B63" s="2" t="s">
        <v>12</v>
      </c>
      <c r="C63" s="2">
        <v>10</v>
      </c>
      <c r="D63" s="2"/>
      <c r="E63" s="2">
        <v>2017</v>
      </c>
      <c r="F63" s="2">
        <v>17</v>
      </c>
      <c r="G63" t="s">
        <v>33</v>
      </c>
      <c r="H63" s="2">
        <v>17030000</v>
      </c>
      <c r="I63" t="s">
        <v>34</v>
      </c>
      <c r="J63" t="s">
        <v>310</v>
      </c>
      <c r="K63" t="s">
        <v>29</v>
      </c>
      <c r="L63" t="s">
        <v>5</v>
      </c>
      <c r="M63" t="s">
        <v>10</v>
      </c>
      <c r="N63" s="79">
        <v>256181.79</v>
      </c>
      <c r="O63" s="79">
        <v>171385.62</v>
      </c>
    </row>
    <row r="64" spans="1:15" x14ac:dyDescent="0.35">
      <c r="A64" s="2">
        <v>63</v>
      </c>
      <c r="B64" s="2" t="s">
        <v>12</v>
      </c>
      <c r="C64" s="2">
        <v>17</v>
      </c>
      <c r="D64" s="2"/>
      <c r="E64" s="2">
        <v>2017</v>
      </c>
      <c r="F64" s="2">
        <v>17</v>
      </c>
      <c r="G64" t="s">
        <v>33</v>
      </c>
      <c r="H64" s="2">
        <v>17030000</v>
      </c>
      <c r="I64" t="s">
        <v>34</v>
      </c>
      <c r="J64" t="s">
        <v>311</v>
      </c>
      <c r="K64" t="s">
        <v>15</v>
      </c>
      <c r="L64" t="s">
        <v>5</v>
      </c>
      <c r="M64" t="s">
        <v>6</v>
      </c>
      <c r="N64" s="79">
        <v>5094400.2699999996</v>
      </c>
      <c r="O64" s="79">
        <v>5094400.2699999996</v>
      </c>
    </row>
    <row r="65" spans="1:15" x14ac:dyDescent="0.35">
      <c r="A65" s="2">
        <v>64</v>
      </c>
      <c r="B65" s="2" t="s">
        <v>12</v>
      </c>
      <c r="C65" s="2">
        <v>21</v>
      </c>
      <c r="D65" s="2"/>
      <c r="E65" s="2">
        <v>2017</v>
      </c>
      <c r="F65" s="2">
        <v>17</v>
      </c>
      <c r="G65" t="s">
        <v>33</v>
      </c>
      <c r="H65" s="2">
        <v>17030000</v>
      </c>
      <c r="I65" t="s">
        <v>34</v>
      </c>
      <c r="J65" t="s">
        <v>312</v>
      </c>
      <c r="K65" t="s">
        <v>15</v>
      </c>
      <c r="L65" t="s">
        <v>5</v>
      </c>
      <c r="M65" t="s">
        <v>6</v>
      </c>
      <c r="N65" s="79">
        <v>5094400.2699999996</v>
      </c>
      <c r="O65" s="79">
        <v>5094400.2699999996</v>
      </c>
    </row>
    <row r="66" spans="1:15" x14ac:dyDescent="0.35">
      <c r="A66" s="2">
        <v>65</v>
      </c>
      <c r="B66" s="2" t="s">
        <v>12</v>
      </c>
      <c r="C66" s="2">
        <v>34</v>
      </c>
      <c r="D66" s="2"/>
      <c r="E66" s="2">
        <v>2017</v>
      </c>
      <c r="F66" s="2">
        <v>17</v>
      </c>
      <c r="G66" t="s">
        <v>33</v>
      </c>
      <c r="H66" s="2">
        <v>17030000</v>
      </c>
      <c r="I66" t="s">
        <v>34</v>
      </c>
      <c r="J66" t="s">
        <v>313</v>
      </c>
      <c r="K66" t="s">
        <v>15</v>
      </c>
      <c r="L66" t="s">
        <v>5</v>
      </c>
      <c r="M66" t="s">
        <v>6</v>
      </c>
      <c r="N66" s="79">
        <v>5094400.2699999996</v>
      </c>
      <c r="O66" s="79">
        <v>5094400.2699999996</v>
      </c>
    </row>
    <row r="67" spans="1:15" x14ac:dyDescent="0.35">
      <c r="A67" s="2">
        <v>66</v>
      </c>
      <c r="B67" s="2" t="s">
        <v>12</v>
      </c>
      <c r="C67" s="2">
        <v>283</v>
      </c>
      <c r="D67" s="2"/>
      <c r="E67" s="2">
        <v>2017</v>
      </c>
      <c r="F67" s="2">
        <v>17</v>
      </c>
      <c r="G67" t="s">
        <v>33</v>
      </c>
      <c r="H67" s="2">
        <v>17030000</v>
      </c>
      <c r="I67" t="s">
        <v>34</v>
      </c>
      <c r="J67" t="s">
        <v>314</v>
      </c>
      <c r="K67" t="s">
        <v>14</v>
      </c>
      <c r="L67" t="s">
        <v>145</v>
      </c>
      <c r="M67" t="s">
        <v>3</v>
      </c>
      <c r="N67" s="79">
        <v>349903.57</v>
      </c>
      <c r="O67" s="79">
        <v>349903.57</v>
      </c>
    </row>
    <row r="68" spans="1:15" x14ac:dyDescent="0.35">
      <c r="A68" s="2">
        <v>67</v>
      </c>
      <c r="B68" s="2" t="s">
        <v>12</v>
      </c>
      <c r="C68" s="2">
        <v>384</v>
      </c>
      <c r="D68" s="2"/>
      <c r="E68" s="2">
        <v>2017</v>
      </c>
      <c r="F68" s="2">
        <v>17</v>
      </c>
      <c r="G68" t="s">
        <v>33</v>
      </c>
      <c r="H68" s="2">
        <v>17030000</v>
      </c>
      <c r="I68" t="s">
        <v>34</v>
      </c>
      <c r="J68" t="s">
        <v>315</v>
      </c>
      <c r="K68" t="s">
        <v>15</v>
      </c>
      <c r="L68" t="s">
        <v>5</v>
      </c>
      <c r="M68" t="s">
        <v>6</v>
      </c>
      <c r="N68" s="79">
        <v>7152684.9500000002</v>
      </c>
      <c r="O68" s="79">
        <v>7152684.9500000002</v>
      </c>
    </row>
    <row r="69" spans="1:15" x14ac:dyDescent="0.35">
      <c r="A69" s="2">
        <v>68</v>
      </c>
      <c r="B69" s="2" t="s">
        <v>12</v>
      </c>
      <c r="C69" s="2">
        <v>505</v>
      </c>
      <c r="D69" s="2"/>
      <c r="E69" s="2">
        <v>2017</v>
      </c>
      <c r="F69" s="2">
        <v>17</v>
      </c>
      <c r="G69" t="s">
        <v>33</v>
      </c>
      <c r="H69" s="2">
        <v>17030000</v>
      </c>
      <c r="I69" t="s">
        <v>34</v>
      </c>
      <c r="J69" t="s">
        <v>316</v>
      </c>
      <c r="K69" t="s">
        <v>41</v>
      </c>
      <c r="L69" t="s">
        <v>5</v>
      </c>
      <c r="M69" t="s">
        <v>6</v>
      </c>
      <c r="N69" s="79">
        <v>51057.33</v>
      </c>
      <c r="O69" s="79">
        <v>47583.9</v>
      </c>
    </row>
    <row r="70" spans="1:15" x14ac:dyDescent="0.35">
      <c r="A70" s="2">
        <v>69</v>
      </c>
      <c r="B70" s="2" t="s">
        <v>12</v>
      </c>
      <c r="C70" s="2">
        <v>506</v>
      </c>
      <c r="D70" s="2"/>
      <c r="E70" s="2">
        <v>2017</v>
      </c>
      <c r="F70" s="2">
        <v>17</v>
      </c>
      <c r="G70" t="s">
        <v>33</v>
      </c>
      <c r="H70" s="2">
        <v>17030000</v>
      </c>
      <c r="I70" t="s">
        <v>34</v>
      </c>
      <c r="J70" t="s">
        <v>317</v>
      </c>
      <c r="K70" t="s">
        <v>41</v>
      </c>
      <c r="L70" t="s">
        <v>5</v>
      </c>
      <c r="M70" t="s">
        <v>6</v>
      </c>
      <c r="N70" s="79">
        <v>32682.02</v>
      </c>
      <c r="O70" s="79">
        <v>30600</v>
      </c>
    </row>
    <row r="71" spans="1:15" x14ac:dyDescent="0.35">
      <c r="A71" s="2">
        <v>70</v>
      </c>
      <c r="B71" s="2" t="s">
        <v>12</v>
      </c>
      <c r="C71" s="2">
        <v>507</v>
      </c>
      <c r="D71" s="2"/>
      <c r="E71" s="2">
        <v>2017</v>
      </c>
      <c r="F71" s="2">
        <v>17</v>
      </c>
      <c r="G71" t="s">
        <v>33</v>
      </c>
      <c r="H71" s="2">
        <v>17030000</v>
      </c>
      <c r="I71" t="s">
        <v>34</v>
      </c>
      <c r="J71" t="s">
        <v>318</v>
      </c>
      <c r="K71" t="s">
        <v>41</v>
      </c>
      <c r="L71" t="s">
        <v>5</v>
      </c>
      <c r="M71" t="s">
        <v>6</v>
      </c>
      <c r="N71" s="79">
        <v>42087.839999999997</v>
      </c>
      <c r="O71" s="79">
        <v>32970</v>
      </c>
    </row>
    <row r="72" spans="1:15" x14ac:dyDescent="0.35">
      <c r="A72" s="2">
        <v>71</v>
      </c>
      <c r="B72" s="2" t="s">
        <v>12</v>
      </c>
      <c r="C72" s="2">
        <v>508</v>
      </c>
      <c r="D72" s="2"/>
      <c r="E72" s="2">
        <v>2017</v>
      </c>
      <c r="F72" s="2">
        <v>17</v>
      </c>
      <c r="G72" t="s">
        <v>33</v>
      </c>
      <c r="H72" s="2">
        <v>17030000</v>
      </c>
      <c r="I72" t="s">
        <v>34</v>
      </c>
      <c r="J72" t="s">
        <v>319</v>
      </c>
      <c r="K72" t="s">
        <v>41</v>
      </c>
      <c r="L72" t="s">
        <v>5</v>
      </c>
      <c r="M72" t="s">
        <v>6</v>
      </c>
      <c r="N72" s="79">
        <v>22038.31</v>
      </c>
      <c r="O72" s="79">
        <v>17980</v>
      </c>
    </row>
    <row r="73" spans="1:15" x14ac:dyDescent="0.35">
      <c r="A73" s="2">
        <v>72</v>
      </c>
      <c r="B73" s="2" t="s">
        <v>12</v>
      </c>
      <c r="C73" s="2">
        <v>509</v>
      </c>
      <c r="D73" s="2"/>
      <c r="E73" s="2">
        <v>2017</v>
      </c>
      <c r="F73" s="2">
        <v>17</v>
      </c>
      <c r="G73" t="s">
        <v>33</v>
      </c>
      <c r="H73" s="2">
        <v>17030000</v>
      </c>
      <c r="I73" t="s">
        <v>34</v>
      </c>
      <c r="J73" t="s">
        <v>320</v>
      </c>
      <c r="K73" t="s">
        <v>41</v>
      </c>
      <c r="L73" t="s">
        <v>5</v>
      </c>
      <c r="M73" t="s">
        <v>6</v>
      </c>
      <c r="N73" s="79">
        <v>13436.04</v>
      </c>
      <c r="O73" s="79">
        <v>9405.2099999999991</v>
      </c>
    </row>
    <row r="74" spans="1:15" x14ac:dyDescent="0.35">
      <c r="A74" s="2">
        <v>73</v>
      </c>
      <c r="B74" s="2" t="s">
        <v>12</v>
      </c>
      <c r="C74" s="2">
        <v>510</v>
      </c>
      <c r="D74" s="2"/>
      <c r="E74" s="2">
        <v>2017</v>
      </c>
      <c r="F74" s="2">
        <v>17</v>
      </c>
      <c r="G74" t="s">
        <v>33</v>
      </c>
      <c r="H74" s="2">
        <v>17030000</v>
      </c>
      <c r="I74" t="s">
        <v>34</v>
      </c>
      <c r="J74" t="s">
        <v>321</v>
      </c>
      <c r="K74" t="s">
        <v>41</v>
      </c>
      <c r="L74" t="s">
        <v>5</v>
      </c>
      <c r="M74" t="s">
        <v>6</v>
      </c>
      <c r="N74" s="79">
        <v>23801.43</v>
      </c>
      <c r="O74" s="79">
        <v>18000</v>
      </c>
    </row>
    <row r="75" spans="1:15" x14ac:dyDescent="0.35">
      <c r="A75" s="2">
        <v>74</v>
      </c>
      <c r="B75" s="2" t="s">
        <v>12</v>
      </c>
      <c r="C75" s="2">
        <v>511</v>
      </c>
      <c r="D75" s="2"/>
      <c r="E75" s="2">
        <v>2017</v>
      </c>
      <c r="F75" s="2">
        <v>17</v>
      </c>
      <c r="G75" t="s">
        <v>33</v>
      </c>
      <c r="H75" s="2">
        <v>17030000</v>
      </c>
      <c r="I75" t="s">
        <v>34</v>
      </c>
      <c r="J75" t="s">
        <v>322</v>
      </c>
      <c r="K75" t="s">
        <v>41</v>
      </c>
      <c r="L75" t="s">
        <v>5</v>
      </c>
      <c r="M75" t="s">
        <v>6</v>
      </c>
      <c r="N75" s="79">
        <v>8096.9</v>
      </c>
      <c r="O75" s="79">
        <v>8086.9</v>
      </c>
    </row>
    <row r="76" spans="1:15" x14ac:dyDescent="0.35">
      <c r="A76" s="2">
        <v>75</v>
      </c>
      <c r="B76" s="2" t="s">
        <v>12</v>
      </c>
      <c r="C76" s="2">
        <v>513</v>
      </c>
      <c r="D76" s="2"/>
      <c r="E76" s="2">
        <v>2017</v>
      </c>
      <c r="F76" s="2">
        <v>17</v>
      </c>
      <c r="G76" t="s">
        <v>33</v>
      </c>
      <c r="H76" s="2">
        <v>17030000</v>
      </c>
      <c r="I76" t="s">
        <v>34</v>
      </c>
      <c r="J76" t="s">
        <v>323</v>
      </c>
      <c r="K76" t="s">
        <v>41</v>
      </c>
      <c r="L76" t="s">
        <v>5</v>
      </c>
      <c r="M76" t="s">
        <v>6</v>
      </c>
      <c r="N76" s="79">
        <v>4695.53</v>
      </c>
      <c r="O76" s="79">
        <v>4691.88</v>
      </c>
    </row>
    <row r="77" spans="1:15" x14ac:dyDescent="0.35">
      <c r="A77" s="2">
        <v>76</v>
      </c>
      <c r="B77" s="2" t="s">
        <v>12</v>
      </c>
      <c r="C77" s="2">
        <v>517</v>
      </c>
      <c r="D77" s="2"/>
      <c r="E77" s="2">
        <v>2017</v>
      </c>
      <c r="F77" s="2">
        <v>17</v>
      </c>
      <c r="G77" t="s">
        <v>33</v>
      </c>
      <c r="H77" s="2">
        <v>17030000</v>
      </c>
      <c r="I77" t="s">
        <v>34</v>
      </c>
      <c r="J77" t="s">
        <v>324</v>
      </c>
      <c r="K77" t="s">
        <v>41</v>
      </c>
      <c r="L77" t="s">
        <v>5</v>
      </c>
      <c r="M77" t="s">
        <v>6</v>
      </c>
      <c r="N77" s="79">
        <v>78606.42</v>
      </c>
      <c r="O77" s="79">
        <v>62885</v>
      </c>
    </row>
    <row r="78" spans="1:15" x14ac:dyDescent="0.35">
      <c r="A78" s="2">
        <v>77</v>
      </c>
      <c r="B78" s="2" t="s">
        <v>12</v>
      </c>
      <c r="C78" s="2">
        <v>518</v>
      </c>
      <c r="D78" s="2"/>
      <c r="E78" s="2">
        <v>2017</v>
      </c>
      <c r="F78" s="2">
        <v>17</v>
      </c>
      <c r="G78" t="s">
        <v>33</v>
      </c>
      <c r="H78" s="2">
        <v>17030000</v>
      </c>
      <c r="I78" t="s">
        <v>34</v>
      </c>
      <c r="J78" t="s">
        <v>325</v>
      </c>
      <c r="K78" t="s">
        <v>41</v>
      </c>
      <c r="L78" t="s">
        <v>5</v>
      </c>
      <c r="M78" t="s">
        <v>6</v>
      </c>
      <c r="N78" s="79">
        <v>51225.03</v>
      </c>
      <c r="O78" s="79">
        <v>46102.53</v>
      </c>
    </row>
    <row r="79" spans="1:15" x14ac:dyDescent="0.35">
      <c r="A79" s="2">
        <v>78</v>
      </c>
      <c r="B79" s="2" t="s">
        <v>12</v>
      </c>
      <c r="C79" s="2">
        <v>527</v>
      </c>
      <c r="D79" s="2"/>
      <c r="E79" s="2">
        <v>2017</v>
      </c>
      <c r="F79" s="2">
        <v>17</v>
      </c>
      <c r="G79" t="s">
        <v>33</v>
      </c>
      <c r="H79" s="2">
        <v>17030000</v>
      </c>
      <c r="I79" t="s">
        <v>34</v>
      </c>
      <c r="J79" t="s">
        <v>326</v>
      </c>
      <c r="K79" t="s">
        <v>41</v>
      </c>
      <c r="L79" t="s">
        <v>5</v>
      </c>
      <c r="M79" t="s">
        <v>6</v>
      </c>
      <c r="N79" s="79">
        <v>129590.23</v>
      </c>
      <c r="O79" s="79">
        <v>128590.23</v>
      </c>
    </row>
    <row r="80" spans="1:15" x14ac:dyDescent="0.35">
      <c r="A80" s="2">
        <v>79</v>
      </c>
      <c r="B80" s="2" t="s">
        <v>12</v>
      </c>
      <c r="C80" s="2">
        <v>528</v>
      </c>
      <c r="D80" s="2"/>
      <c r="E80" s="2">
        <v>2017</v>
      </c>
      <c r="F80" s="2">
        <v>17</v>
      </c>
      <c r="G80" t="s">
        <v>33</v>
      </c>
      <c r="H80" s="2">
        <v>17030000</v>
      </c>
      <c r="I80" t="s">
        <v>34</v>
      </c>
      <c r="J80" t="s">
        <v>327</v>
      </c>
      <c r="K80" t="s">
        <v>41</v>
      </c>
      <c r="L80" t="s">
        <v>5</v>
      </c>
      <c r="M80" t="s">
        <v>6</v>
      </c>
      <c r="N80" s="79">
        <v>28605.07</v>
      </c>
      <c r="O80" s="79">
        <v>20475.72</v>
      </c>
    </row>
    <row r="81" spans="1:15" x14ac:dyDescent="0.35">
      <c r="A81" s="2">
        <v>80</v>
      </c>
      <c r="B81" s="2" t="s">
        <v>12</v>
      </c>
      <c r="C81" s="2">
        <v>529</v>
      </c>
      <c r="D81" s="2"/>
      <c r="E81" s="2">
        <v>2017</v>
      </c>
      <c r="F81" s="2">
        <v>17</v>
      </c>
      <c r="G81" t="s">
        <v>33</v>
      </c>
      <c r="H81" s="2">
        <v>17030000</v>
      </c>
      <c r="I81" t="s">
        <v>34</v>
      </c>
      <c r="J81" t="s">
        <v>328</v>
      </c>
      <c r="K81" t="s">
        <v>15</v>
      </c>
      <c r="L81" t="s">
        <v>145</v>
      </c>
      <c r="M81" t="s">
        <v>3</v>
      </c>
      <c r="N81" s="79">
        <v>72600</v>
      </c>
      <c r="O81" s="79">
        <v>70180</v>
      </c>
    </row>
    <row r="82" spans="1:15" x14ac:dyDescent="0.35">
      <c r="A82" s="2">
        <v>81</v>
      </c>
      <c r="B82" s="2" t="s">
        <v>12</v>
      </c>
      <c r="C82" s="2">
        <v>540</v>
      </c>
      <c r="D82" s="2"/>
      <c r="E82" s="2">
        <v>2017</v>
      </c>
      <c r="F82" s="2">
        <v>17</v>
      </c>
      <c r="G82" t="s">
        <v>33</v>
      </c>
      <c r="H82" s="2">
        <v>17030000</v>
      </c>
      <c r="I82" t="s">
        <v>34</v>
      </c>
      <c r="J82" t="s">
        <v>329</v>
      </c>
      <c r="K82" t="s">
        <v>41</v>
      </c>
      <c r="L82" t="s">
        <v>5</v>
      </c>
      <c r="M82" t="s">
        <v>6</v>
      </c>
      <c r="N82" s="79">
        <v>82840.160000000003</v>
      </c>
      <c r="O82" s="79">
        <v>81473</v>
      </c>
    </row>
    <row r="83" spans="1:15" x14ac:dyDescent="0.35">
      <c r="A83" s="2">
        <v>82</v>
      </c>
      <c r="B83" s="2" t="s">
        <v>12</v>
      </c>
      <c r="C83" s="2">
        <v>541</v>
      </c>
      <c r="D83" s="2"/>
      <c r="E83" s="2">
        <v>2017</v>
      </c>
      <c r="F83" s="2">
        <v>17</v>
      </c>
      <c r="G83" t="s">
        <v>33</v>
      </c>
      <c r="H83" s="2">
        <v>17030000</v>
      </c>
      <c r="I83" t="s">
        <v>34</v>
      </c>
      <c r="J83" t="s">
        <v>330</v>
      </c>
      <c r="K83" t="s">
        <v>41</v>
      </c>
      <c r="L83" t="s">
        <v>5</v>
      </c>
      <c r="M83" t="s">
        <v>6</v>
      </c>
      <c r="N83" s="79">
        <v>18285.55</v>
      </c>
      <c r="O83" s="79">
        <v>17950</v>
      </c>
    </row>
    <row r="84" spans="1:15" x14ac:dyDescent="0.35">
      <c r="A84" s="2">
        <v>83</v>
      </c>
      <c r="B84" s="2" t="s">
        <v>12</v>
      </c>
      <c r="C84" s="2">
        <v>542</v>
      </c>
      <c r="D84" s="2"/>
      <c r="E84" s="2">
        <v>2017</v>
      </c>
      <c r="F84" s="2">
        <v>17</v>
      </c>
      <c r="G84" t="s">
        <v>33</v>
      </c>
      <c r="H84" s="2">
        <v>17030000</v>
      </c>
      <c r="I84" t="s">
        <v>34</v>
      </c>
      <c r="J84" t="s">
        <v>331</v>
      </c>
      <c r="K84" t="s">
        <v>41</v>
      </c>
      <c r="L84" t="s">
        <v>5</v>
      </c>
      <c r="M84" t="s">
        <v>6</v>
      </c>
      <c r="N84" s="79">
        <v>46602</v>
      </c>
      <c r="O84" s="79">
        <v>45902</v>
      </c>
    </row>
    <row r="85" spans="1:15" x14ac:dyDescent="0.35">
      <c r="A85" s="2">
        <v>84</v>
      </c>
      <c r="B85" s="2" t="s">
        <v>12</v>
      </c>
      <c r="C85" s="2">
        <v>543</v>
      </c>
      <c r="D85" s="2"/>
      <c r="E85" s="2">
        <v>2017</v>
      </c>
      <c r="F85" s="2">
        <v>17</v>
      </c>
      <c r="G85" t="s">
        <v>33</v>
      </c>
      <c r="H85" s="2">
        <v>17030000</v>
      </c>
      <c r="I85" t="s">
        <v>34</v>
      </c>
      <c r="J85" t="s">
        <v>332</v>
      </c>
      <c r="K85" t="s">
        <v>41</v>
      </c>
      <c r="L85" t="s">
        <v>5</v>
      </c>
      <c r="M85" t="s">
        <v>6</v>
      </c>
      <c r="N85" s="79">
        <v>12434.55</v>
      </c>
      <c r="O85" s="79">
        <v>12434.55</v>
      </c>
    </row>
    <row r="86" spans="1:15" x14ac:dyDescent="0.35">
      <c r="A86" s="2">
        <v>85</v>
      </c>
      <c r="B86" s="2" t="s">
        <v>12</v>
      </c>
      <c r="C86" s="2">
        <v>554</v>
      </c>
      <c r="D86" s="2"/>
      <c r="E86" s="2">
        <v>2017</v>
      </c>
      <c r="F86" s="2">
        <v>17</v>
      </c>
      <c r="G86" t="s">
        <v>33</v>
      </c>
      <c r="H86" s="2">
        <v>17030000</v>
      </c>
      <c r="I86" t="s">
        <v>34</v>
      </c>
      <c r="J86" t="s">
        <v>333</v>
      </c>
      <c r="K86" t="s">
        <v>41</v>
      </c>
      <c r="L86" t="s">
        <v>5</v>
      </c>
      <c r="M86" t="s">
        <v>6</v>
      </c>
      <c r="N86" s="79">
        <v>31753.35</v>
      </c>
      <c r="O86" s="79">
        <v>28680</v>
      </c>
    </row>
    <row r="87" spans="1:15" x14ac:dyDescent="0.35">
      <c r="A87" s="2">
        <v>86</v>
      </c>
      <c r="B87" s="2" t="s">
        <v>12</v>
      </c>
      <c r="C87" s="2">
        <v>556</v>
      </c>
      <c r="D87" s="2"/>
      <c r="E87" s="2">
        <v>2017</v>
      </c>
      <c r="F87" s="2">
        <v>17</v>
      </c>
      <c r="G87" t="s">
        <v>33</v>
      </c>
      <c r="H87" s="2">
        <v>17030000</v>
      </c>
      <c r="I87" t="s">
        <v>34</v>
      </c>
      <c r="J87" t="s">
        <v>334</v>
      </c>
      <c r="K87" t="s">
        <v>14</v>
      </c>
      <c r="L87" t="s">
        <v>5</v>
      </c>
      <c r="M87" t="s">
        <v>6</v>
      </c>
      <c r="N87" s="79">
        <v>110000</v>
      </c>
      <c r="O87" s="79">
        <v>99002.2</v>
      </c>
    </row>
    <row r="88" spans="1:15" x14ac:dyDescent="0.35">
      <c r="A88" s="2">
        <v>87</v>
      </c>
      <c r="B88" s="2" t="s">
        <v>12</v>
      </c>
      <c r="C88" s="2">
        <v>795</v>
      </c>
      <c r="D88" s="2"/>
      <c r="E88" s="2">
        <v>2017</v>
      </c>
      <c r="F88" s="2">
        <v>17</v>
      </c>
      <c r="G88" t="s">
        <v>33</v>
      </c>
      <c r="H88" s="2">
        <v>17030000</v>
      </c>
      <c r="I88" t="s">
        <v>34</v>
      </c>
      <c r="J88" t="s">
        <v>335</v>
      </c>
      <c r="K88" t="s">
        <v>29</v>
      </c>
      <c r="L88" t="s">
        <v>5</v>
      </c>
      <c r="M88" t="s">
        <v>10</v>
      </c>
      <c r="N88" s="79">
        <v>499970.21</v>
      </c>
      <c r="O88" s="79">
        <v>316531.14</v>
      </c>
    </row>
    <row r="89" spans="1:15" x14ac:dyDescent="0.35">
      <c r="A89" s="2">
        <v>88</v>
      </c>
      <c r="B89" s="2" t="s">
        <v>12</v>
      </c>
      <c r="C89" s="2">
        <v>819</v>
      </c>
      <c r="D89" s="2"/>
      <c r="E89" s="2">
        <v>2017</v>
      </c>
      <c r="F89" s="2">
        <v>17</v>
      </c>
      <c r="G89" t="s">
        <v>33</v>
      </c>
      <c r="H89" s="2">
        <v>17030000</v>
      </c>
      <c r="I89" t="s">
        <v>34</v>
      </c>
      <c r="J89" t="s">
        <v>336</v>
      </c>
      <c r="K89" t="s">
        <v>29</v>
      </c>
      <c r="L89" t="s">
        <v>5</v>
      </c>
      <c r="M89" t="s">
        <v>10</v>
      </c>
      <c r="N89" s="79">
        <v>400000</v>
      </c>
      <c r="O89" s="79">
        <v>264360</v>
      </c>
    </row>
    <row r="90" spans="1:15" x14ac:dyDescent="0.35">
      <c r="A90" s="2">
        <v>89</v>
      </c>
      <c r="B90" s="2" t="s">
        <v>12</v>
      </c>
      <c r="C90" s="2">
        <v>827</v>
      </c>
      <c r="D90" s="2"/>
      <c r="E90" s="2">
        <v>2017</v>
      </c>
      <c r="F90" s="2">
        <v>17</v>
      </c>
      <c r="G90" t="s">
        <v>33</v>
      </c>
      <c r="H90" s="2">
        <v>17030000</v>
      </c>
      <c r="I90" t="s">
        <v>34</v>
      </c>
      <c r="J90" t="s">
        <v>337</v>
      </c>
      <c r="K90" t="s">
        <v>14</v>
      </c>
      <c r="L90" t="s">
        <v>294</v>
      </c>
      <c r="N90" s="79">
        <v>352960.47</v>
      </c>
      <c r="O90" s="79">
        <v>352960.47</v>
      </c>
    </row>
    <row r="91" spans="1:15" x14ac:dyDescent="0.35">
      <c r="A91" s="2">
        <v>90</v>
      </c>
      <c r="B91" s="2" t="s">
        <v>12</v>
      </c>
      <c r="C91" s="2">
        <v>905</v>
      </c>
      <c r="D91" s="2"/>
      <c r="E91" s="2">
        <v>2017</v>
      </c>
      <c r="F91" s="2">
        <v>17</v>
      </c>
      <c r="G91" t="s">
        <v>33</v>
      </c>
      <c r="H91" s="2">
        <v>17030000</v>
      </c>
      <c r="I91" t="s">
        <v>34</v>
      </c>
      <c r="J91" t="s">
        <v>338</v>
      </c>
      <c r="K91" t="s">
        <v>29</v>
      </c>
      <c r="L91" t="s">
        <v>145</v>
      </c>
      <c r="M91" t="s">
        <v>3</v>
      </c>
      <c r="N91" s="79">
        <v>235101.98</v>
      </c>
      <c r="O91" s="79">
        <v>151927.6</v>
      </c>
    </row>
    <row r="92" spans="1:15" x14ac:dyDescent="0.35">
      <c r="A92" s="2">
        <v>91</v>
      </c>
      <c r="B92" s="2" t="s">
        <v>12</v>
      </c>
      <c r="C92" s="2">
        <v>912</v>
      </c>
      <c r="D92" s="2"/>
      <c r="E92" s="2">
        <v>2017</v>
      </c>
      <c r="F92" s="2">
        <v>17</v>
      </c>
      <c r="G92" t="s">
        <v>33</v>
      </c>
      <c r="H92" s="2">
        <v>17030000</v>
      </c>
      <c r="I92" t="s">
        <v>34</v>
      </c>
      <c r="J92" t="s">
        <v>339</v>
      </c>
      <c r="K92" t="s">
        <v>29</v>
      </c>
      <c r="L92" t="s">
        <v>5</v>
      </c>
      <c r="M92" t="s">
        <v>10</v>
      </c>
      <c r="N92" s="79">
        <v>330121.23</v>
      </c>
      <c r="O92" s="79">
        <v>218276.16</v>
      </c>
    </row>
    <row r="93" spans="1:15" x14ac:dyDescent="0.35">
      <c r="A93" s="2">
        <v>92</v>
      </c>
      <c r="B93" s="2" t="s">
        <v>12</v>
      </c>
      <c r="C93" s="2">
        <v>1068</v>
      </c>
      <c r="D93" s="2"/>
      <c r="E93" s="2">
        <v>2017</v>
      </c>
      <c r="F93" s="2">
        <v>17</v>
      </c>
      <c r="G93" t="s">
        <v>33</v>
      </c>
      <c r="H93" s="2">
        <v>17030000</v>
      </c>
      <c r="I93" t="s">
        <v>34</v>
      </c>
      <c r="J93" t="s">
        <v>340</v>
      </c>
      <c r="K93" t="s">
        <v>29</v>
      </c>
      <c r="L93" t="s">
        <v>5</v>
      </c>
      <c r="M93" t="s">
        <v>10</v>
      </c>
      <c r="N93" s="79">
        <v>2249938.7799999998</v>
      </c>
      <c r="O93" s="79">
        <v>1343438.39</v>
      </c>
    </row>
    <row r="94" spans="1:15" x14ac:dyDescent="0.35">
      <c r="A94" s="2">
        <v>93</v>
      </c>
      <c r="B94" s="2" t="s">
        <v>12</v>
      </c>
      <c r="C94" s="2">
        <v>1160</v>
      </c>
      <c r="D94" s="2"/>
      <c r="E94" s="2">
        <v>2017</v>
      </c>
      <c r="F94" s="2">
        <v>17</v>
      </c>
      <c r="G94" t="s">
        <v>33</v>
      </c>
      <c r="H94" s="2">
        <v>17030000</v>
      </c>
      <c r="I94" t="s">
        <v>34</v>
      </c>
      <c r="J94" t="s">
        <v>341</v>
      </c>
      <c r="K94" t="s">
        <v>15</v>
      </c>
      <c r="L94" t="s">
        <v>5</v>
      </c>
      <c r="M94" t="s">
        <v>6</v>
      </c>
      <c r="N94" s="79">
        <v>184938.82</v>
      </c>
      <c r="O94" s="79">
        <v>184938.82</v>
      </c>
    </row>
    <row r="95" spans="1:15" x14ac:dyDescent="0.35">
      <c r="A95" s="2">
        <v>94</v>
      </c>
      <c r="B95" s="2" t="s">
        <v>12</v>
      </c>
      <c r="C95" s="2">
        <v>1177</v>
      </c>
      <c r="D95" s="2"/>
      <c r="E95" s="2">
        <v>2017</v>
      </c>
      <c r="F95" s="2">
        <v>17</v>
      </c>
      <c r="G95" t="s">
        <v>33</v>
      </c>
      <c r="H95" s="2">
        <v>17030000</v>
      </c>
      <c r="I95" t="s">
        <v>34</v>
      </c>
      <c r="J95" t="s">
        <v>342</v>
      </c>
      <c r="K95" t="s">
        <v>14</v>
      </c>
      <c r="L95" t="s">
        <v>5</v>
      </c>
      <c r="M95" t="s">
        <v>6</v>
      </c>
      <c r="N95" s="79">
        <v>147695.63</v>
      </c>
      <c r="O95" s="79">
        <v>147695.63</v>
      </c>
    </row>
    <row r="96" spans="1:15" x14ac:dyDescent="0.35">
      <c r="A96" s="2">
        <v>95</v>
      </c>
      <c r="B96" s="2" t="s">
        <v>12</v>
      </c>
      <c r="C96" s="2">
        <v>1178</v>
      </c>
      <c r="D96" s="2"/>
      <c r="E96" s="2">
        <v>2017</v>
      </c>
      <c r="F96" s="2">
        <v>17</v>
      </c>
      <c r="G96" t="s">
        <v>33</v>
      </c>
      <c r="H96" s="2">
        <v>17030000</v>
      </c>
      <c r="I96" t="s">
        <v>34</v>
      </c>
      <c r="J96" t="s">
        <v>343</v>
      </c>
      <c r="K96" t="s">
        <v>14</v>
      </c>
      <c r="L96" t="s">
        <v>5</v>
      </c>
      <c r="M96" t="s">
        <v>6</v>
      </c>
      <c r="N96" s="79">
        <v>175301.53</v>
      </c>
      <c r="O96" s="79">
        <v>175301.53</v>
      </c>
    </row>
    <row r="97" spans="1:15" x14ac:dyDescent="0.35">
      <c r="A97" s="2">
        <v>96</v>
      </c>
      <c r="B97" s="2" t="s">
        <v>12</v>
      </c>
      <c r="C97" s="2">
        <v>1179</v>
      </c>
      <c r="D97" s="2"/>
      <c r="E97" s="2">
        <v>2017</v>
      </c>
      <c r="F97" s="2">
        <v>17</v>
      </c>
      <c r="G97" t="s">
        <v>33</v>
      </c>
      <c r="H97" s="2">
        <v>17030000</v>
      </c>
      <c r="I97" t="s">
        <v>34</v>
      </c>
      <c r="J97" t="s">
        <v>344</v>
      </c>
      <c r="K97" t="s">
        <v>14</v>
      </c>
      <c r="L97" t="s">
        <v>5</v>
      </c>
      <c r="M97" t="s">
        <v>6</v>
      </c>
      <c r="N97" s="79">
        <v>44821.120000000003</v>
      </c>
      <c r="O97" s="79">
        <v>44821.120000000003</v>
      </c>
    </row>
    <row r="98" spans="1:15" x14ac:dyDescent="0.35">
      <c r="A98" s="2">
        <v>97</v>
      </c>
      <c r="B98" s="2" t="s">
        <v>12</v>
      </c>
      <c r="C98" s="2">
        <v>1184</v>
      </c>
      <c r="D98" s="2"/>
      <c r="E98" s="2">
        <v>2017</v>
      </c>
      <c r="F98" s="2">
        <v>17</v>
      </c>
      <c r="G98" t="s">
        <v>33</v>
      </c>
      <c r="H98" s="2">
        <v>17030000</v>
      </c>
      <c r="I98" t="s">
        <v>34</v>
      </c>
      <c r="J98" t="s">
        <v>345</v>
      </c>
      <c r="K98" t="s">
        <v>14</v>
      </c>
      <c r="L98" t="s">
        <v>5</v>
      </c>
      <c r="M98" t="s">
        <v>6</v>
      </c>
      <c r="N98" s="79">
        <v>71299.25</v>
      </c>
      <c r="O98" s="79">
        <v>71299.25</v>
      </c>
    </row>
    <row r="99" spans="1:15" x14ac:dyDescent="0.35">
      <c r="A99" s="2">
        <v>98</v>
      </c>
      <c r="B99" s="2" t="s">
        <v>12</v>
      </c>
      <c r="C99" s="2">
        <v>1185</v>
      </c>
      <c r="D99" s="2"/>
      <c r="E99" s="2">
        <v>2017</v>
      </c>
      <c r="F99" s="2">
        <v>17</v>
      </c>
      <c r="G99" t="s">
        <v>33</v>
      </c>
      <c r="H99" s="2">
        <v>17030000</v>
      </c>
      <c r="I99" t="s">
        <v>34</v>
      </c>
      <c r="J99" t="s">
        <v>346</v>
      </c>
      <c r="K99" t="s">
        <v>14</v>
      </c>
      <c r="L99" t="s">
        <v>5</v>
      </c>
      <c r="M99" t="s">
        <v>6</v>
      </c>
      <c r="N99" s="79">
        <v>56604.41</v>
      </c>
      <c r="O99" s="79">
        <v>56604.41</v>
      </c>
    </row>
    <row r="100" spans="1:15" x14ac:dyDescent="0.35">
      <c r="A100" s="2">
        <v>99</v>
      </c>
      <c r="B100" s="2" t="s">
        <v>12</v>
      </c>
      <c r="C100" s="2">
        <v>1306</v>
      </c>
      <c r="D100" s="2"/>
      <c r="E100" s="2">
        <v>2017</v>
      </c>
      <c r="F100" s="2">
        <v>17</v>
      </c>
      <c r="G100" t="s">
        <v>33</v>
      </c>
      <c r="H100" s="2">
        <v>17030000</v>
      </c>
      <c r="I100" t="s">
        <v>34</v>
      </c>
      <c r="J100" t="s">
        <v>347</v>
      </c>
      <c r="K100" t="s">
        <v>15</v>
      </c>
      <c r="L100" t="s">
        <v>5</v>
      </c>
      <c r="M100" t="s">
        <v>6</v>
      </c>
      <c r="N100" s="79">
        <v>264869</v>
      </c>
      <c r="O100" s="79">
        <v>264869</v>
      </c>
    </row>
    <row r="101" spans="1:15" x14ac:dyDescent="0.35">
      <c r="A101" s="2">
        <v>100</v>
      </c>
      <c r="B101" s="2" t="s">
        <v>12</v>
      </c>
      <c r="C101" s="2">
        <v>1701</v>
      </c>
      <c r="D101" s="2">
        <v>3</v>
      </c>
      <c r="E101" s="2">
        <v>2015</v>
      </c>
      <c r="F101" s="2">
        <v>17</v>
      </c>
      <c r="G101" t="s">
        <v>33</v>
      </c>
      <c r="H101" s="2">
        <v>17030000</v>
      </c>
      <c r="I101" t="s">
        <v>34</v>
      </c>
      <c r="J101" t="s">
        <v>348</v>
      </c>
      <c r="K101" t="s">
        <v>29</v>
      </c>
      <c r="L101" t="s">
        <v>5</v>
      </c>
      <c r="M101" t="s">
        <v>6</v>
      </c>
      <c r="N101" s="79">
        <v>0</v>
      </c>
      <c r="O101" s="79">
        <v>0</v>
      </c>
    </row>
    <row r="102" spans="1:15" x14ac:dyDescent="0.35">
      <c r="A102" s="2">
        <v>101</v>
      </c>
      <c r="B102" s="2" t="s">
        <v>12</v>
      </c>
      <c r="C102" s="2">
        <v>1701</v>
      </c>
      <c r="D102" s="2">
        <v>5</v>
      </c>
      <c r="E102" s="2">
        <v>2015</v>
      </c>
      <c r="F102" s="2">
        <v>17</v>
      </c>
      <c r="G102" t="s">
        <v>33</v>
      </c>
      <c r="H102" s="2">
        <v>17030000</v>
      </c>
      <c r="I102" t="s">
        <v>34</v>
      </c>
      <c r="J102" t="s">
        <v>348</v>
      </c>
      <c r="K102" t="s">
        <v>29</v>
      </c>
      <c r="L102" t="s">
        <v>5</v>
      </c>
      <c r="M102" t="s">
        <v>6</v>
      </c>
      <c r="N102" s="79">
        <v>220833.72</v>
      </c>
      <c r="O102" s="79">
        <v>220833.72</v>
      </c>
    </row>
    <row r="103" spans="1:15" x14ac:dyDescent="0.35">
      <c r="A103" s="2">
        <v>102</v>
      </c>
      <c r="B103" s="2" t="s">
        <v>12</v>
      </c>
      <c r="C103" s="2">
        <v>1705</v>
      </c>
      <c r="D103" s="2">
        <v>5</v>
      </c>
      <c r="E103" s="2">
        <v>2015</v>
      </c>
      <c r="F103" s="2">
        <v>17</v>
      </c>
      <c r="G103" t="s">
        <v>33</v>
      </c>
      <c r="H103" s="2">
        <v>17030000</v>
      </c>
      <c r="I103" t="s">
        <v>34</v>
      </c>
      <c r="J103" t="s">
        <v>349</v>
      </c>
      <c r="K103" t="s">
        <v>29</v>
      </c>
      <c r="L103" t="s">
        <v>5</v>
      </c>
      <c r="M103" t="s">
        <v>6</v>
      </c>
      <c r="N103" s="79">
        <v>0</v>
      </c>
      <c r="O103" s="79">
        <v>0</v>
      </c>
    </row>
    <row r="104" spans="1:15" x14ac:dyDescent="0.35">
      <c r="A104" s="2">
        <v>103</v>
      </c>
      <c r="B104" s="2" t="s">
        <v>12</v>
      </c>
      <c r="C104" s="2">
        <v>27</v>
      </c>
      <c r="D104" s="2"/>
      <c r="E104" s="2">
        <v>2017</v>
      </c>
      <c r="F104" s="2">
        <v>17</v>
      </c>
      <c r="G104" t="s">
        <v>33</v>
      </c>
      <c r="H104" s="2">
        <v>17070000</v>
      </c>
      <c r="I104" t="s">
        <v>222</v>
      </c>
      <c r="J104" t="s">
        <v>350</v>
      </c>
      <c r="K104" t="s">
        <v>14</v>
      </c>
      <c r="L104" t="s">
        <v>145</v>
      </c>
      <c r="M104" t="s">
        <v>3</v>
      </c>
      <c r="N104" s="79">
        <v>424710</v>
      </c>
      <c r="O104" s="79">
        <v>424710</v>
      </c>
    </row>
    <row r="105" spans="1:15" x14ac:dyDescent="0.35">
      <c r="A105" s="2">
        <v>104</v>
      </c>
      <c r="B105" s="2" t="s">
        <v>12</v>
      </c>
      <c r="C105" s="2">
        <v>199</v>
      </c>
      <c r="D105" s="2"/>
      <c r="E105" s="2">
        <v>2017</v>
      </c>
      <c r="F105" s="2">
        <v>17</v>
      </c>
      <c r="G105" t="s">
        <v>33</v>
      </c>
      <c r="H105" s="2" t="s">
        <v>214</v>
      </c>
      <c r="I105" t="s">
        <v>19</v>
      </c>
      <c r="J105" t="s">
        <v>351</v>
      </c>
      <c r="K105" t="s">
        <v>15</v>
      </c>
      <c r="L105" t="s">
        <v>189</v>
      </c>
      <c r="N105" s="79">
        <v>80339.66</v>
      </c>
      <c r="O105" s="79">
        <v>61449.38</v>
      </c>
    </row>
    <row r="106" spans="1:15" x14ac:dyDescent="0.35">
      <c r="A106" s="2">
        <v>105</v>
      </c>
      <c r="B106" s="2" t="s">
        <v>12</v>
      </c>
      <c r="C106" s="2">
        <v>351</v>
      </c>
      <c r="D106" s="2"/>
      <c r="E106" s="2">
        <v>2017</v>
      </c>
      <c r="F106" s="2">
        <v>17</v>
      </c>
      <c r="G106" t="s">
        <v>33</v>
      </c>
      <c r="H106" s="2" t="s">
        <v>39</v>
      </c>
      <c r="I106" t="s">
        <v>19</v>
      </c>
      <c r="J106" t="s">
        <v>213</v>
      </c>
      <c r="K106" t="s">
        <v>15</v>
      </c>
      <c r="L106" t="s">
        <v>145</v>
      </c>
      <c r="M106" t="s">
        <v>3</v>
      </c>
      <c r="N106" s="79">
        <v>72600</v>
      </c>
      <c r="O106" s="79">
        <v>72600</v>
      </c>
    </row>
    <row r="107" spans="1:15" x14ac:dyDescent="0.35">
      <c r="A107" s="2">
        <v>106</v>
      </c>
      <c r="B107" s="2" t="s">
        <v>12</v>
      </c>
      <c r="C107" s="2">
        <v>514</v>
      </c>
      <c r="D107" s="2"/>
      <c r="E107" s="2">
        <v>2017</v>
      </c>
      <c r="F107" s="2">
        <v>17</v>
      </c>
      <c r="G107" t="s">
        <v>33</v>
      </c>
      <c r="H107" s="2" t="s">
        <v>39</v>
      </c>
      <c r="I107" t="s">
        <v>19</v>
      </c>
      <c r="J107" t="s">
        <v>352</v>
      </c>
      <c r="K107" t="s">
        <v>15</v>
      </c>
      <c r="L107" t="s">
        <v>189</v>
      </c>
      <c r="N107" s="79">
        <v>9544.6</v>
      </c>
      <c r="O107" s="79">
        <v>8840.26</v>
      </c>
    </row>
    <row r="108" spans="1:15" x14ac:dyDescent="0.35">
      <c r="A108" s="2">
        <v>107</v>
      </c>
      <c r="B108" s="2" t="s">
        <v>12</v>
      </c>
      <c r="C108" s="2">
        <v>544</v>
      </c>
      <c r="D108" s="2"/>
      <c r="E108" s="2">
        <v>2017</v>
      </c>
      <c r="F108" s="2">
        <v>17</v>
      </c>
      <c r="G108" t="s">
        <v>33</v>
      </c>
      <c r="H108" s="2" t="s">
        <v>39</v>
      </c>
      <c r="I108" t="s">
        <v>19</v>
      </c>
      <c r="J108" t="s">
        <v>353</v>
      </c>
      <c r="K108" t="s">
        <v>15</v>
      </c>
      <c r="L108" t="s">
        <v>189</v>
      </c>
      <c r="N108" s="79">
        <v>2789.41</v>
      </c>
      <c r="O108" s="79">
        <v>356.95</v>
      </c>
    </row>
    <row r="109" spans="1:15" x14ac:dyDescent="0.35">
      <c r="A109" s="2">
        <v>108</v>
      </c>
      <c r="B109" s="2" t="s">
        <v>12</v>
      </c>
      <c r="C109" s="2">
        <v>632</v>
      </c>
      <c r="D109" s="2"/>
      <c r="E109" s="2">
        <v>2017</v>
      </c>
      <c r="F109" s="2">
        <v>17</v>
      </c>
      <c r="G109" t="s">
        <v>33</v>
      </c>
      <c r="H109" s="2" t="s">
        <v>39</v>
      </c>
      <c r="I109" t="s">
        <v>19</v>
      </c>
      <c r="J109" t="s">
        <v>354</v>
      </c>
      <c r="K109" t="s">
        <v>14</v>
      </c>
      <c r="L109" t="s">
        <v>145</v>
      </c>
      <c r="M109" t="s">
        <v>3</v>
      </c>
      <c r="N109" s="79">
        <v>36300</v>
      </c>
      <c r="O109" s="79">
        <v>36300</v>
      </c>
    </row>
    <row r="110" spans="1:15" x14ac:dyDescent="0.35">
      <c r="A110" s="2">
        <v>109</v>
      </c>
      <c r="B110" s="2" t="s">
        <v>12</v>
      </c>
      <c r="C110" s="2">
        <v>816</v>
      </c>
      <c r="D110" s="2"/>
      <c r="E110" s="2">
        <v>2017</v>
      </c>
      <c r="F110" s="2">
        <v>17</v>
      </c>
      <c r="G110" t="s">
        <v>33</v>
      </c>
      <c r="H110" s="2" t="s">
        <v>214</v>
      </c>
      <c r="I110" t="s">
        <v>19</v>
      </c>
      <c r="J110" t="s">
        <v>355</v>
      </c>
      <c r="K110" t="s">
        <v>15</v>
      </c>
      <c r="L110" t="s">
        <v>189</v>
      </c>
      <c r="N110" s="79">
        <v>354582.51</v>
      </c>
      <c r="O110" s="79">
        <v>183803.79</v>
      </c>
    </row>
    <row r="111" spans="1:15" x14ac:dyDescent="0.35">
      <c r="A111" s="2">
        <v>110</v>
      </c>
      <c r="B111" s="2" t="s">
        <v>12</v>
      </c>
      <c r="C111" s="2">
        <v>1300</v>
      </c>
      <c r="D111" s="2"/>
      <c r="E111" s="2">
        <v>2017</v>
      </c>
      <c r="F111" s="2">
        <v>17</v>
      </c>
      <c r="G111" t="s">
        <v>33</v>
      </c>
      <c r="H111" s="2" t="s">
        <v>39</v>
      </c>
      <c r="I111" t="s">
        <v>19</v>
      </c>
      <c r="J111" t="s">
        <v>356</v>
      </c>
      <c r="K111" t="s">
        <v>14</v>
      </c>
      <c r="L111" t="s">
        <v>189</v>
      </c>
      <c r="N111" s="79">
        <v>10000</v>
      </c>
      <c r="O111" s="79">
        <v>10000</v>
      </c>
    </row>
    <row r="112" spans="1:15" x14ac:dyDescent="0.35">
      <c r="A112" s="2">
        <v>111</v>
      </c>
      <c r="B112" s="2" t="s">
        <v>12</v>
      </c>
      <c r="C112" s="2">
        <v>1329</v>
      </c>
      <c r="D112" s="2"/>
      <c r="E112" s="2">
        <v>2017</v>
      </c>
      <c r="F112" s="2">
        <v>17</v>
      </c>
      <c r="G112" t="s">
        <v>33</v>
      </c>
      <c r="H112" s="2" t="s">
        <v>39</v>
      </c>
      <c r="I112" t="s">
        <v>19</v>
      </c>
      <c r="J112" t="s">
        <v>357</v>
      </c>
      <c r="K112" t="s">
        <v>14</v>
      </c>
      <c r="L112" t="s">
        <v>189</v>
      </c>
      <c r="N112" s="79">
        <v>160000</v>
      </c>
      <c r="O112" s="79">
        <v>160000</v>
      </c>
    </row>
    <row r="113" spans="1:15" x14ac:dyDescent="0.35">
      <c r="A113" s="2">
        <v>112</v>
      </c>
      <c r="B113" s="2" t="s">
        <v>12</v>
      </c>
      <c r="C113" s="2">
        <v>2</v>
      </c>
      <c r="D113" s="2"/>
      <c r="E113" s="2">
        <v>2017</v>
      </c>
      <c r="F113" s="2">
        <v>17</v>
      </c>
      <c r="G113" t="s">
        <v>33</v>
      </c>
      <c r="H113" s="2" t="s">
        <v>358</v>
      </c>
      <c r="I113" t="s">
        <v>20</v>
      </c>
      <c r="J113" t="s">
        <v>359</v>
      </c>
      <c r="K113" t="s">
        <v>15</v>
      </c>
      <c r="L113" t="s">
        <v>189</v>
      </c>
      <c r="N113" s="79">
        <v>40466.51</v>
      </c>
      <c r="O113" s="79">
        <v>28529.55</v>
      </c>
    </row>
    <row r="114" spans="1:15" x14ac:dyDescent="0.35">
      <c r="A114" s="2">
        <v>113</v>
      </c>
      <c r="B114" s="2" t="s">
        <v>12</v>
      </c>
      <c r="C114" s="2">
        <v>279</v>
      </c>
      <c r="D114" s="2"/>
      <c r="E114" s="2">
        <v>2017</v>
      </c>
      <c r="F114" s="2">
        <v>17</v>
      </c>
      <c r="G114" t="s">
        <v>33</v>
      </c>
      <c r="H114" s="2" t="s">
        <v>358</v>
      </c>
      <c r="I114" t="s">
        <v>20</v>
      </c>
      <c r="J114" t="s">
        <v>360</v>
      </c>
      <c r="K114" t="s">
        <v>15</v>
      </c>
      <c r="L114" t="s">
        <v>189</v>
      </c>
      <c r="N114" s="79">
        <v>3069.13</v>
      </c>
      <c r="O114" s="79">
        <v>1192.1400000000001</v>
      </c>
    </row>
    <row r="115" spans="1:15" x14ac:dyDescent="0.35">
      <c r="A115" s="2">
        <v>114</v>
      </c>
      <c r="B115" s="2" t="s">
        <v>12</v>
      </c>
      <c r="C115" s="2">
        <v>299</v>
      </c>
      <c r="D115" s="2"/>
      <c r="E115" s="2">
        <v>2017</v>
      </c>
      <c r="F115" s="2">
        <v>17</v>
      </c>
      <c r="G115" t="s">
        <v>33</v>
      </c>
      <c r="H115" s="2" t="s">
        <v>37</v>
      </c>
      <c r="I115" t="s">
        <v>20</v>
      </c>
      <c r="J115" t="s">
        <v>361</v>
      </c>
      <c r="K115" t="s">
        <v>15</v>
      </c>
      <c r="L115" t="s">
        <v>145</v>
      </c>
      <c r="M115" t="s">
        <v>3</v>
      </c>
      <c r="N115" s="79">
        <v>72358</v>
      </c>
      <c r="O115" s="79">
        <v>72358</v>
      </c>
    </row>
    <row r="116" spans="1:15" x14ac:dyDescent="0.35">
      <c r="A116" s="2">
        <v>115</v>
      </c>
      <c r="B116" s="2" t="s">
        <v>12</v>
      </c>
      <c r="C116" s="2">
        <v>438</v>
      </c>
      <c r="D116" s="2"/>
      <c r="E116" s="2">
        <v>2017</v>
      </c>
      <c r="F116" s="2">
        <v>17</v>
      </c>
      <c r="G116" t="s">
        <v>33</v>
      </c>
      <c r="H116" s="2" t="s">
        <v>37</v>
      </c>
      <c r="I116" t="s">
        <v>20</v>
      </c>
      <c r="J116" t="s">
        <v>362</v>
      </c>
      <c r="K116" t="s">
        <v>14</v>
      </c>
      <c r="L116" t="s">
        <v>145</v>
      </c>
      <c r="M116" t="s">
        <v>3</v>
      </c>
      <c r="N116" s="79">
        <v>35332</v>
      </c>
      <c r="O116" s="79">
        <v>35332</v>
      </c>
    </row>
    <row r="117" spans="1:15" x14ac:dyDescent="0.35">
      <c r="A117" s="2">
        <v>116</v>
      </c>
      <c r="B117" s="2" t="s">
        <v>12</v>
      </c>
      <c r="C117" s="2">
        <v>1287</v>
      </c>
      <c r="D117" s="2"/>
      <c r="E117" s="2">
        <v>2017</v>
      </c>
      <c r="F117" s="2">
        <v>17</v>
      </c>
      <c r="G117" t="s">
        <v>33</v>
      </c>
      <c r="H117" s="2" t="s">
        <v>37</v>
      </c>
      <c r="I117" t="s">
        <v>20</v>
      </c>
      <c r="J117" t="s">
        <v>363</v>
      </c>
      <c r="K117" t="s">
        <v>14</v>
      </c>
      <c r="L117" t="s">
        <v>189</v>
      </c>
      <c r="N117" s="79">
        <v>30000</v>
      </c>
      <c r="O117" s="79">
        <v>30000</v>
      </c>
    </row>
    <row r="118" spans="1:15" x14ac:dyDescent="0.35">
      <c r="A118" s="2">
        <v>117</v>
      </c>
      <c r="B118" s="2" t="s">
        <v>12</v>
      </c>
      <c r="C118" s="2">
        <v>1333</v>
      </c>
      <c r="D118" s="2"/>
      <c r="E118" s="2">
        <v>2017</v>
      </c>
      <c r="F118" s="2">
        <v>17</v>
      </c>
      <c r="G118" t="s">
        <v>33</v>
      </c>
      <c r="H118" s="2" t="s">
        <v>37</v>
      </c>
      <c r="I118" t="s">
        <v>20</v>
      </c>
      <c r="J118" t="s">
        <v>364</v>
      </c>
      <c r="K118" t="s">
        <v>14</v>
      </c>
      <c r="L118" t="s">
        <v>189</v>
      </c>
      <c r="N118" s="79">
        <v>135000</v>
      </c>
      <c r="O118" s="79">
        <v>135000</v>
      </c>
    </row>
    <row r="119" spans="1:15" x14ac:dyDescent="0.35">
      <c r="A119" s="2">
        <v>118</v>
      </c>
      <c r="B119" s="2" t="s">
        <v>12</v>
      </c>
      <c r="C119" s="2">
        <v>201</v>
      </c>
      <c r="D119" s="2"/>
      <c r="E119" s="2">
        <v>2017</v>
      </c>
      <c r="F119" s="2">
        <v>17</v>
      </c>
      <c r="G119" t="s">
        <v>33</v>
      </c>
      <c r="H119" s="2" t="s">
        <v>365</v>
      </c>
      <c r="I119" t="s">
        <v>28</v>
      </c>
      <c r="J119" t="s">
        <v>366</v>
      </c>
      <c r="K119" t="s">
        <v>15</v>
      </c>
      <c r="L119" t="s">
        <v>189</v>
      </c>
      <c r="N119" s="79">
        <v>5233</v>
      </c>
      <c r="O119" s="79">
        <v>2718.16</v>
      </c>
    </row>
    <row r="120" spans="1:15" x14ac:dyDescent="0.35">
      <c r="A120" s="2">
        <v>119</v>
      </c>
      <c r="B120" s="2" t="s">
        <v>12</v>
      </c>
      <c r="C120" s="2">
        <v>205</v>
      </c>
      <c r="D120" s="2"/>
      <c r="E120" s="2">
        <v>2017</v>
      </c>
      <c r="F120" s="2">
        <v>17</v>
      </c>
      <c r="G120" t="s">
        <v>33</v>
      </c>
      <c r="H120" s="2" t="s">
        <v>365</v>
      </c>
      <c r="I120" t="s">
        <v>28</v>
      </c>
      <c r="J120" t="s">
        <v>367</v>
      </c>
      <c r="K120" t="s">
        <v>15</v>
      </c>
      <c r="L120" t="s">
        <v>189</v>
      </c>
      <c r="N120" s="79">
        <v>36807.230000000003</v>
      </c>
      <c r="O120" s="79">
        <v>29452.85</v>
      </c>
    </row>
    <row r="121" spans="1:15" x14ac:dyDescent="0.35">
      <c r="A121" s="2">
        <v>120</v>
      </c>
      <c r="B121" s="2" t="s">
        <v>12</v>
      </c>
      <c r="C121" s="2">
        <v>426</v>
      </c>
      <c r="D121" s="2"/>
      <c r="E121" s="2">
        <v>2017</v>
      </c>
      <c r="F121" s="2">
        <v>17</v>
      </c>
      <c r="G121" t="s">
        <v>33</v>
      </c>
      <c r="H121" s="2" t="s">
        <v>365</v>
      </c>
      <c r="I121" t="s">
        <v>28</v>
      </c>
      <c r="J121" t="s">
        <v>368</v>
      </c>
      <c r="K121" t="s">
        <v>15</v>
      </c>
      <c r="L121" t="s">
        <v>189</v>
      </c>
      <c r="N121" s="79">
        <v>16064.69</v>
      </c>
      <c r="O121" s="79">
        <v>3627.58</v>
      </c>
    </row>
    <row r="122" spans="1:15" x14ac:dyDescent="0.35">
      <c r="A122" s="2">
        <v>121</v>
      </c>
      <c r="B122" s="2" t="s">
        <v>12</v>
      </c>
      <c r="C122" s="2">
        <v>1289</v>
      </c>
      <c r="D122" s="2"/>
      <c r="E122" s="2">
        <v>2017</v>
      </c>
      <c r="F122" s="2">
        <v>17</v>
      </c>
      <c r="G122" t="s">
        <v>33</v>
      </c>
      <c r="H122" s="2" t="s">
        <v>43</v>
      </c>
      <c r="I122" t="s">
        <v>28</v>
      </c>
      <c r="J122" t="s">
        <v>369</v>
      </c>
      <c r="K122" t="s">
        <v>14</v>
      </c>
      <c r="L122" t="s">
        <v>189</v>
      </c>
      <c r="N122" s="79">
        <v>55000</v>
      </c>
      <c r="O122" s="79">
        <v>55000</v>
      </c>
    </row>
    <row r="123" spans="1:15" x14ac:dyDescent="0.35">
      <c r="A123" s="2">
        <v>122</v>
      </c>
      <c r="B123" s="2" t="s">
        <v>12</v>
      </c>
      <c r="C123" s="2">
        <v>1328</v>
      </c>
      <c r="D123" s="2"/>
      <c r="E123" s="2">
        <v>2017</v>
      </c>
      <c r="F123" s="2">
        <v>17</v>
      </c>
      <c r="G123" t="s">
        <v>33</v>
      </c>
      <c r="H123" s="2" t="s">
        <v>43</v>
      </c>
      <c r="I123" t="s">
        <v>28</v>
      </c>
      <c r="J123" t="s">
        <v>370</v>
      </c>
      <c r="K123" t="s">
        <v>14</v>
      </c>
      <c r="L123" t="s">
        <v>189</v>
      </c>
      <c r="N123" s="79">
        <v>133000</v>
      </c>
      <c r="O123" s="79">
        <v>133000</v>
      </c>
    </row>
    <row r="124" spans="1:15" x14ac:dyDescent="0.35">
      <c r="A124" s="2">
        <v>123</v>
      </c>
      <c r="B124" s="2" t="s">
        <v>12</v>
      </c>
      <c r="C124" s="2">
        <v>316</v>
      </c>
      <c r="D124" s="2"/>
      <c r="E124" s="2">
        <v>2017</v>
      </c>
      <c r="F124" s="2">
        <v>17</v>
      </c>
      <c r="G124" t="s">
        <v>33</v>
      </c>
      <c r="H124" s="2" t="s">
        <v>35</v>
      </c>
      <c r="I124" t="s">
        <v>31</v>
      </c>
      <c r="J124" t="s">
        <v>371</v>
      </c>
      <c r="K124" t="s">
        <v>15</v>
      </c>
      <c r="L124" t="s">
        <v>189</v>
      </c>
      <c r="N124" s="79">
        <v>29856.75</v>
      </c>
      <c r="O124" s="79">
        <v>29040</v>
      </c>
    </row>
    <row r="125" spans="1:15" x14ac:dyDescent="0.35">
      <c r="A125" s="2">
        <v>124</v>
      </c>
      <c r="B125" s="2" t="s">
        <v>12</v>
      </c>
      <c r="C125" s="2">
        <v>419</v>
      </c>
      <c r="D125" s="2"/>
      <c r="E125" s="2">
        <v>2017</v>
      </c>
      <c r="F125" s="2">
        <v>17</v>
      </c>
      <c r="G125" t="s">
        <v>33</v>
      </c>
      <c r="H125" s="2" t="s">
        <v>38</v>
      </c>
      <c r="I125" t="s">
        <v>31</v>
      </c>
      <c r="J125" t="s">
        <v>372</v>
      </c>
      <c r="K125" t="s">
        <v>15</v>
      </c>
      <c r="L125" t="s">
        <v>145</v>
      </c>
      <c r="M125" t="s">
        <v>3</v>
      </c>
      <c r="N125" s="79">
        <v>72348.320000000007</v>
      </c>
      <c r="O125" s="79">
        <v>64679.46</v>
      </c>
    </row>
    <row r="126" spans="1:15" x14ac:dyDescent="0.35">
      <c r="A126" s="2">
        <v>125</v>
      </c>
      <c r="B126" s="2" t="s">
        <v>12</v>
      </c>
      <c r="C126" s="2">
        <v>486</v>
      </c>
      <c r="D126" s="2"/>
      <c r="E126" s="2">
        <v>2017</v>
      </c>
      <c r="F126" s="2">
        <v>17</v>
      </c>
      <c r="G126" t="s">
        <v>33</v>
      </c>
      <c r="H126" s="2" t="s">
        <v>38</v>
      </c>
      <c r="I126" t="s">
        <v>31</v>
      </c>
      <c r="J126" t="s">
        <v>373</v>
      </c>
      <c r="K126" t="s">
        <v>14</v>
      </c>
      <c r="L126" t="s">
        <v>145</v>
      </c>
      <c r="M126" t="s">
        <v>3</v>
      </c>
      <c r="N126" s="79">
        <v>28736.29</v>
      </c>
      <c r="O126" s="79">
        <v>26156.880000000001</v>
      </c>
    </row>
    <row r="127" spans="1:15" x14ac:dyDescent="0.35">
      <c r="A127" s="2">
        <v>126</v>
      </c>
      <c r="B127" s="2" t="s">
        <v>12</v>
      </c>
      <c r="C127" s="2">
        <v>1288</v>
      </c>
      <c r="D127" s="2"/>
      <c r="E127" s="2">
        <v>2017</v>
      </c>
      <c r="F127" s="2">
        <v>17</v>
      </c>
      <c r="G127" t="s">
        <v>33</v>
      </c>
      <c r="H127" s="2" t="s">
        <v>38</v>
      </c>
      <c r="I127" t="s">
        <v>31</v>
      </c>
      <c r="J127" t="s">
        <v>374</v>
      </c>
      <c r="K127" t="s">
        <v>14</v>
      </c>
      <c r="L127" t="s">
        <v>189</v>
      </c>
      <c r="N127" s="79">
        <v>37000</v>
      </c>
      <c r="O127" s="79">
        <v>37000</v>
      </c>
    </row>
    <row r="128" spans="1:15" x14ac:dyDescent="0.35">
      <c r="A128" s="2">
        <v>127</v>
      </c>
      <c r="B128" s="2" t="s">
        <v>12</v>
      </c>
      <c r="C128" s="2">
        <v>1330</v>
      </c>
      <c r="D128" s="2"/>
      <c r="E128" s="2">
        <v>2017</v>
      </c>
      <c r="F128" s="2">
        <v>17</v>
      </c>
      <c r="G128" t="s">
        <v>33</v>
      </c>
      <c r="H128" s="2" t="s">
        <v>38</v>
      </c>
      <c r="I128" t="s">
        <v>31</v>
      </c>
      <c r="J128" t="s">
        <v>375</v>
      </c>
      <c r="K128" t="s">
        <v>14</v>
      </c>
      <c r="L128" t="s">
        <v>189</v>
      </c>
      <c r="N128" s="79">
        <v>97000</v>
      </c>
      <c r="O128" s="79">
        <v>97000</v>
      </c>
    </row>
    <row r="129" spans="1:15" x14ac:dyDescent="0.35">
      <c r="A129" s="2">
        <v>128</v>
      </c>
      <c r="B129" s="2" t="s">
        <v>12</v>
      </c>
      <c r="C129" s="2">
        <v>466</v>
      </c>
      <c r="D129" s="2"/>
      <c r="E129" s="2">
        <v>2017</v>
      </c>
      <c r="F129" s="2">
        <v>17</v>
      </c>
      <c r="G129" t="s">
        <v>33</v>
      </c>
      <c r="H129" s="2" t="s">
        <v>40</v>
      </c>
      <c r="I129" t="s">
        <v>25</v>
      </c>
      <c r="J129" t="s">
        <v>376</v>
      </c>
      <c r="K129" t="s">
        <v>15</v>
      </c>
      <c r="L129" t="s">
        <v>145</v>
      </c>
      <c r="M129" t="s">
        <v>3</v>
      </c>
      <c r="N129" s="79">
        <v>71995</v>
      </c>
      <c r="O129" s="79">
        <v>71995</v>
      </c>
    </row>
    <row r="130" spans="1:15" x14ac:dyDescent="0.35">
      <c r="A130" s="2">
        <v>129</v>
      </c>
      <c r="B130" s="2" t="s">
        <v>12</v>
      </c>
      <c r="C130" s="2">
        <v>639</v>
      </c>
      <c r="D130" s="2"/>
      <c r="E130" s="2">
        <v>2017</v>
      </c>
      <c r="F130" s="2">
        <v>17</v>
      </c>
      <c r="G130" t="s">
        <v>33</v>
      </c>
      <c r="H130" s="2" t="s">
        <v>40</v>
      </c>
      <c r="I130" t="s">
        <v>25</v>
      </c>
      <c r="J130" t="s">
        <v>377</v>
      </c>
      <c r="K130" t="s">
        <v>14</v>
      </c>
      <c r="L130" t="s">
        <v>145</v>
      </c>
      <c r="M130" t="s">
        <v>3</v>
      </c>
      <c r="N130" s="79">
        <v>57196.7</v>
      </c>
      <c r="O130" s="79">
        <v>50937.16</v>
      </c>
    </row>
    <row r="131" spans="1:15" x14ac:dyDescent="0.35">
      <c r="A131" s="2">
        <v>130</v>
      </c>
      <c r="B131" s="2" t="s">
        <v>12</v>
      </c>
      <c r="C131" s="2">
        <v>1158</v>
      </c>
      <c r="D131" s="2"/>
      <c r="E131" s="2">
        <v>2017</v>
      </c>
      <c r="F131" s="2">
        <v>17</v>
      </c>
      <c r="G131" t="s">
        <v>33</v>
      </c>
      <c r="H131" s="2" t="s">
        <v>40</v>
      </c>
      <c r="I131" t="s">
        <v>25</v>
      </c>
      <c r="J131" t="s">
        <v>378</v>
      </c>
      <c r="K131" t="s">
        <v>15</v>
      </c>
      <c r="L131" t="s">
        <v>189</v>
      </c>
      <c r="N131" s="79">
        <v>46218.52</v>
      </c>
      <c r="O131" s="79">
        <v>31604.87</v>
      </c>
    </row>
    <row r="132" spans="1:15" x14ac:dyDescent="0.35">
      <c r="A132" s="2">
        <v>131</v>
      </c>
      <c r="B132" s="2" t="s">
        <v>12</v>
      </c>
      <c r="C132" s="2">
        <v>1291</v>
      </c>
      <c r="D132" s="2"/>
      <c r="E132" s="2">
        <v>2017</v>
      </c>
      <c r="F132" s="2">
        <v>17</v>
      </c>
      <c r="G132" t="s">
        <v>33</v>
      </c>
      <c r="H132" s="2" t="s">
        <v>40</v>
      </c>
      <c r="I132" t="s">
        <v>25</v>
      </c>
      <c r="J132" t="s">
        <v>379</v>
      </c>
      <c r="K132" t="s">
        <v>14</v>
      </c>
      <c r="L132" t="s">
        <v>189</v>
      </c>
      <c r="N132" s="79">
        <v>11000</v>
      </c>
      <c r="O132" s="79">
        <v>11000</v>
      </c>
    </row>
    <row r="133" spans="1:15" x14ac:dyDescent="0.35">
      <c r="A133" s="2">
        <v>132</v>
      </c>
      <c r="B133" s="2" t="s">
        <v>12</v>
      </c>
      <c r="C133" s="2">
        <v>1332</v>
      </c>
      <c r="D133" s="2"/>
      <c r="E133" s="2">
        <v>2017</v>
      </c>
      <c r="F133" s="2">
        <v>17</v>
      </c>
      <c r="G133" t="s">
        <v>33</v>
      </c>
      <c r="H133" s="2" t="s">
        <v>40</v>
      </c>
      <c r="I133" t="s">
        <v>25</v>
      </c>
      <c r="J133" t="s">
        <v>380</v>
      </c>
      <c r="K133" t="s">
        <v>14</v>
      </c>
      <c r="L133" t="s">
        <v>189</v>
      </c>
      <c r="N133" s="79">
        <v>205000</v>
      </c>
      <c r="O133" s="79">
        <v>205000</v>
      </c>
    </row>
    <row r="134" spans="1:15" x14ac:dyDescent="0.35">
      <c r="A134" s="2">
        <v>133</v>
      </c>
      <c r="B134" s="2" t="s">
        <v>12</v>
      </c>
      <c r="C134" s="2">
        <v>12</v>
      </c>
      <c r="D134" s="2"/>
      <c r="E134" s="2">
        <v>2017</v>
      </c>
      <c r="F134" s="2">
        <v>17</v>
      </c>
      <c r="G134" t="s">
        <v>33</v>
      </c>
      <c r="H134" s="2">
        <v>17100000</v>
      </c>
      <c r="I134" t="s">
        <v>36</v>
      </c>
      <c r="J134" t="s">
        <v>381</v>
      </c>
      <c r="K134" t="s">
        <v>14</v>
      </c>
      <c r="L134" t="s">
        <v>145</v>
      </c>
      <c r="M134" t="s">
        <v>3</v>
      </c>
      <c r="N134" s="79">
        <v>60058.35</v>
      </c>
      <c r="O134" s="79">
        <v>57157.35</v>
      </c>
    </row>
    <row r="135" spans="1:15" x14ac:dyDescent="0.35">
      <c r="A135" s="2">
        <v>134</v>
      </c>
      <c r="B135" s="2" t="s">
        <v>12</v>
      </c>
      <c r="C135" s="2">
        <v>76</v>
      </c>
      <c r="D135" s="2"/>
      <c r="E135" s="2">
        <v>2017</v>
      </c>
      <c r="F135" s="2">
        <v>17</v>
      </c>
      <c r="G135" t="s">
        <v>33</v>
      </c>
      <c r="H135" s="2">
        <v>17100000</v>
      </c>
      <c r="I135" t="s">
        <v>36</v>
      </c>
      <c r="J135" t="s">
        <v>382</v>
      </c>
      <c r="K135" t="s">
        <v>15</v>
      </c>
      <c r="L135" t="s">
        <v>145</v>
      </c>
      <c r="M135" t="s">
        <v>3</v>
      </c>
      <c r="N135" s="79">
        <v>227634.88</v>
      </c>
      <c r="O135" s="79">
        <v>227634.88</v>
      </c>
    </row>
    <row r="136" spans="1:15" x14ac:dyDescent="0.35">
      <c r="A136" s="2">
        <v>135</v>
      </c>
      <c r="B136" s="2" t="s">
        <v>12</v>
      </c>
      <c r="C136" s="2">
        <v>93</v>
      </c>
      <c r="D136" s="2"/>
      <c r="E136" s="2">
        <v>2017</v>
      </c>
      <c r="F136" s="2">
        <v>17</v>
      </c>
      <c r="G136" t="s">
        <v>33</v>
      </c>
      <c r="H136" s="2">
        <v>17100000</v>
      </c>
      <c r="I136" t="s">
        <v>36</v>
      </c>
      <c r="J136" t="s">
        <v>383</v>
      </c>
      <c r="K136" t="s">
        <v>15</v>
      </c>
      <c r="L136" t="s">
        <v>5</v>
      </c>
      <c r="M136" t="s">
        <v>6</v>
      </c>
      <c r="N136" s="79">
        <v>170512.28</v>
      </c>
      <c r="O136" s="79">
        <v>115869.6</v>
      </c>
    </row>
    <row r="137" spans="1:15" x14ac:dyDescent="0.35">
      <c r="A137" s="2">
        <v>136</v>
      </c>
      <c r="B137" s="2" t="s">
        <v>12</v>
      </c>
      <c r="C137" s="2">
        <v>98</v>
      </c>
      <c r="D137" s="2"/>
      <c r="E137" s="2">
        <v>2017</v>
      </c>
      <c r="F137" s="2">
        <v>17</v>
      </c>
      <c r="G137" t="s">
        <v>33</v>
      </c>
      <c r="H137" s="2">
        <v>17100000</v>
      </c>
      <c r="I137" t="s">
        <v>36</v>
      </c>
      <c r="J137" t="s">
        <v>384</v>
      </c>
      <c r="K137" t="s">
        <v>14</v>
      </c>
      <c r="L137" t="s">
        <v>145</v>
      </c>
      <c r="M137" t="s">
        <v>3</v>
      </c>
      <c r="N137" s="79">
        <v>1698160.7</v>
      </c>
      <c r="O137" s="79">
        <v>1698160.7</v>
      </c>
    </row>
    <row r="138" spans="1:15" x14ac:dyDescent="0.35">
      <c r="A138" s="2">
        <v>137</v>
      </c>
      <c r="B138" s="2" t="s">
        <v>12</v>
      </c>
      <c r="C138" s="2">
        <v>99</v>
      </c>
      <c r="D138" s="2"/>
      <c r="E138" s="2">
        <v>2017</v>
      </c>
      <c r="F138" s="2">
        <v>17</v>
      </c>
      <c r="G138" t="s">
        <v>33</v>
      </c>
      <c r="H138" s="2">
        <v>17100000</v>
      </c>
      <c r="I138" t="s">
        <v>36</v>
      </c>
      <c r="J138" t="s">
        <v>385</v>
      </c>
      <c r="K138" t="s">
        <v>15</v>
      </c>
      <c r="L138" t="s">
        <v>5</v>
      </c>
      <c r="M138" t="s">
        <v>6</v>
      </c>
      <c r="N138" s="79">
        <v>497310</v>
      </c>
      <c r="O138" s="79">
        <v>297660</v>
      </c>
    </row>
    <row r="139" spans="1:15" x14ac:dyDescent="0.35">
      <c r="A139" s="2">
        <v>138</v>
      </c>
      <c r="B139" s="2" t="s">
        <v>12</v>
      </c>
      <c r="C139" s="2">
        <v>134</v>
      </c>
      <c r="D139" s="2"/>
      <c r="E139" s="2">
        <v>2017</v>
      </c>
      <c r="F139" s="2">
        <v>17</v>
      </c>
      <c r="G139" t="s">
        <v>33</v>
      </c>
      <c r="H139" s="2">
        <v>17100000</v>
      </c>
      <c r="I139" t="s">
        <v>36</v>
      </c>
      <c r="J139" t="s">
        <v>386</v>
      </c>
      <c r="K139" t="s">
        <v>15</v>
      </c>
      <c r="L139" t="s">
        <v>5</v>
      </c>
      <c r="M139" t="s">
        <v>6</v>
      </c>
      <c r="N139" s="79">
        <v>204928.02</v>
      </c>
      <c r="O139" s="79">
        <v>143457.60000000001</v>
      </c>
    </row>
    <row r="140" spans="1:15" x14ac:dyDescent="0.35">
      <c r="A140" s="2">
        <v>139</v>
      </c>
      <c r="B140" s="2" t="s">
        <v>12</v>
      </c>
      <c r="C140" s="2">
        <v>263</v>
      </c>
      <c r="D140" s="2"/>
      <c r="E140" s="2">
        <v>2017</v>
      </c>
      <c r="F140" s="2">
        <v>17</v>
      </c>
      <c r="G140" t="s">
        <v>33</v>
      </c>
      <c r="H140" s="2">
        <v>17100000</v>
      </c>
      <c r="I140" t="s">
        <v>36</v>
      </c>
      <c r="J140" t="s">
        <v>387</v>
      </c>
      <c r="K140" t="s">
        <v>15</v>
      </c>
      <c r="L140" t="s">
        <v>5</v>
      </c>
      <c r="M140" t="s">
        <v>6</v>
      </c>
      <c r="N140" s="79">
        <v>775259.1</v>
      </c>
      <c r="O140" s="79">
        <v>619613.17000000004</v>
      </c>
    </row>
    <row r="141" spans="1:15" x14ac:dyDescent="0.35">
      <c r="A141" s="2">
        <v>140</v>
      </c>
      <c r="B141" s="2" t="s">
        <v>12</v>
      </c>
      <c r="C141" s="2">
        <v>473</v>
      </c>
      <c r="D141" s="2"/>
      <c r="E141" s="2">
        <v>2017</v>
      </c>
      <c r="F141" s="2">
        <v>17</v>
      </c>
      <c r="G141" t="s">
        <v>33</v>
      </c>
      <c r="H141" s="2">
        <v>17100000</v>
      </c>
      <c r="I141" t="s">
        <v>36</v>
      </c>
      <c r="J141" t="s">
        <v>388</v>
      </c>
      <c r="K141" t="s">
        <v>15</v>
      </c>
      <c r="L141" t="s">
        <v>5</v>
      </c>
      <c r="M141" t="s">
        <v>6</v>
      </c>
      <c r="N141" s="79">
        <v>267796.08</v>
      </c>
      <c r="O141" s="79">
        <v>159916.6</v>
      </c>
    </row>
    <row r="142" spans="1:15" x14ac:dyDescent="0.35">
      <c r="A142" s="2">
        <v>141</v>
      </c>
      <c r="B142" s="2" t="s">
        <v>12</v>
      </c>
      <c r="C142" s="2">
        <v>474</v>
      </c>
      <c r="D142" s="2"/>
      <c r="E142" s="2">
        <v>2017</v>
      </c>
      <c r="F142" s="2">
        <v>17</v>
      </c>
      <c r="G142" t="s">
        <v>33</v>
      </c>
      <c r="H142" s="2">
        <v>17100000</v>
      </c>
      <c r="I142" t="s">
        <v>36</v>
      </c>
      <c r="J142" t="s">
        <v>389</v>
      </c>
      <c r="K142" t="s">
        <v>15</v>
      </c>
      <c r="L142" t="s">
        <v>145</v>
      </c>
      <c r="M142" t="s">
        <v>3</v>
      </c>
      <c r="N142" s="79">
        <v>235544.65</v>
      </c>
      <c r="O142" s="79">
        <v>235544.65</v>
      </c>
    </row>
    <row r="143" spans="1:15" x14ac:dyDescent="0.35">
      <c r="A143" s="2">
        <v>142</v>
      </c>
      <c r="B143" s="2" t="s">
        <v>12</v>
      </c>
      <c r="C143" s="2">
        <v>475</v>
      </c>
      <c r="D143" s="2"/>
      <c r="E143" s="2">
        <v>2017</v>
      </c>
      <c r="F143" s="2">
        <v>17</v>
      </c>
      <c r="G143" t="s">
        <v>33</v>
      </c>
      <c r="H143" s="2">
        <v>17100000</v>
      </c>
      <c r="I143" t="s">
        <v>36</v>
      </c>
      <c r="J143" t="s">
        <v>390</v>
      </c>
      <c r="K143" t="s">
        <v>15</v>
      </c>
      <c r="L143" t="s">
        <v>145</v>
      </c>
      <c r="M143" t="s">
        <v>3</v>
      </c>
      <c r="N143" s="79">
        <v>30000</v>
      </c>
      <c r="O143" s="79">
        <v>29705.5</v>
      </c>
    </row>
    <row r="144" spans="1:15" x14ac:dyDescent="0.35">
      <c r="A144" s="2">
        <v>143</v>
      </c>
      <c r="B144" s="2" t="s">
        <v>12</v>
      </c>
      <c r="C144" s="2">
        <v>612</v>
      </c>
      <c r="D144" s="2"/>
      <c r="E144" s="2">
        <v>2017</v>
      </c>
      <c r="F144" s="2">
        <v>17</v>
      </c>
      <c r="G144" t="s">
        <v>33</v>
      </c>
      <c r="H144" s="2">
        <v>17100000</v>
      </c>
      <c r="I144" t="s">
        <v>36</v>
      </c>
      <c r="J144" t="s">
        <v>391</v>
      </c>
      <c r="K144" t="s">
        <v>15</v>
      </c>
      <c r="L144" t="s">
        <v>145</v>
      </c>
      <c r="M144" t="s">
        <v>3</v>
      </c>
      <c r="N144" s="79">
        <v>30945.75</v>
      </c>
      <c r="O144" s="79">
        <v>30945.75</v>
      </c>
    </row>
    <row r="145" spans="1:15" x14ac:dyDescent="0.35">
      <c r="A145" s="2">
        <v>144</v>
      </c>
      <c r="B145" s="2" t="s">
        <v>12</v>
      </c>
      <c r="C145" s="2">
        <v>625</v>
      </c>
      <c r="D145" s="2"/>
      <c r="E145" s="2">
        <v>2017</v>
      </c>
      <c r="F145" s="2">
        <v>17</v>
      </c>
      <c r="G145" t="s">
        <v>33</v>
      </c>
      <c r="H145" s="2">
        <v>17100000</v>
      </c>
      <c r="I145" t="s">
        <v>36</v>
      </c>
      <c r="J145" t="s">
        <v>392</v>
      </c>
      <c r="K145" t="s">
        <v>15</v>
      </c>
      <c r="L145" t="s">
        <v>5</v>
      </c>
      <c r="M145" t="s">
        <v>6</v>
      </c>
      <c r="N145" s="79">
        <v>0</v>
      </c>
      <c r="O145" s="79">
        <v>0</v>
      </c>
    </row>
    <row r="146" spans="1:15" x14ac:dyDescent="0.35">
      <c r="A146" s="2">
        <v>145</v>
      </c>
      <c r="B146" s="2" t="s">
        <v>12</v>
      </c>
      <c r="C146" s="2">
        <v>773</v>
      </c>
      <c r="D146" s="2"/>
      <c r="E146" s="2">
        <v>2017</v>
      </c>
      <c r="F146" s="2">
        <v>17</v>
      </c>
      <c r="G146" t="s">
        <v>33</v>
      </c>
      <c r="H146" s="2">
        <v>17100000</v>
      </c>
      <c r="I146" t="s">
        <v>36</v>
      </c>
      <c r="J146" t="s">
        <v>393</v>
      </c>
      <c r="K146" t="s">
        <v>14</v>
      </c>
      <c r="L146" t="s">
        <v>294</v>
      </c>
      <c r="N146" s="79">
        <v>159463.48000000001</v>
      </c>
      <c r="O146" s="79">
        <v>159463.48000000001</v>
      </c>
    </row>
    <row r="147" spans="1:15" x14ac:dyDescent="0.35">
      <c r="A147" s="2">
        <v>146</v>
      </c>
      <c r="B147" s="2" t="s">
        <v>12</v>
      </c>
      <c r="C147" s="2">
        <v>774</v>
      </c>
      <c r="D147" s="2"/>
      <c r="E147" s="2">
        <v>2017</v>
      </c>
      <c r="F147" s="2">
        <v>17</v>
      </c>
      <c r="G147" t="s">
        <v>33</v>
      </c>
      <c r="H147" s="2">
        <v>17100000</v>
      </c>
      <c r="I147" t="s">
        <v>36</v>
      </c>
      <c r="J147" t="s">
        <v>394</v>
      </c>
      <c r="K147" t="s">
        <v>14</v>
      </c>
      <c r="L147" t="s">
        <v>294</v>
      </c>
      <c r="N147" s="79">
        <v>61257.46</v>
      </c>
      <c r="O147" s="79">
        <v>61257.46</v>
      </c>
    </row>
    <row r="148" spans="1:15" x14ac:dyDescent="0.35">
      <c r="A148" s="2">
        <v>147</v>
      </c>
      <c r="B148" s="2" t="s">
        <v>12</v>
      </c>
      <c r="C148" s="2">
        <v>775</v>
      </c>
      <c r="D148" s="2"/>
      <c r="E148" s="2">
        <v>2017</v>
      </c>
      <c r="F148" s="2">
        <v>17</v>
      </c>
      <c r="G148" t="s">
        <v>33</v>
      </c>
      <c r="H148" s="2">
        <v>17100000</v>
      </c>
      <c r="I148" t="s">
        <v>36</v>
      </c>
      <c r="J148" t="s">
        <v>395</v>
      </c>
      <c r="K148" t="s">
        <v>14</v>
      </c>
      <c r="L148" t="s">
        <v>294</v>
      </c>
      <c r="N148" s="79">
        <v>490045.64</v>
      </c>
      <c r="O148" s="79">
        <v>490045.64</v>
      </c>
    </row>
    <row r="149" spans="1:15" x14ac:dyDescent="0.35">
      <c r="A149" s="2">
        <v>148</v>
      </c>
      <c r="B149" s="2" t="s">
        <v>12</v>
      </c>
      <c r="C149" s="2">
        <v>868</v>
      </c>
      <c r="D149" s="2"/>
      <c r="E149" s="2">
        <v>2017</v>
      </c>
      <c r="F149" s="2">
        <v>17</v>
      </c>
      <c r="G149" t="s">
        <v>33</v>
      </c>
      <c r="H149" s="2">
        <v>17100000</v>
      </c>
      <c r="I149" t="s">
        <v>36</v>
      </c>
      <c r="J149" t="s">
        <v>396</v>
      </c>
      <c r="K149" t="s">
        <v>15</v>
      </c>
      <c r="L149" t="s">
        <v>294</v>
      </c>
      <c r="N149" s="79">
        <v>121000</v>
      </c>
      <c r="O149" s="79">
        <v>114950</v>
      </c>
    </row>
    <row r="150" spans="1:15" x14ac:dyDescent="0.35">
      <c r="A150" s="2">
        <v>149</v>
      </c>
      <c r="B150" s="2" t="s">
        <v>12</v>
      </c>
      <c r="C150" s="2">
        <v>882</v>
      </c>
      <c r="D150" s="2"/>
      <c r="E150" s="2">
        <v>2017</v>
      </c>
      <c r="F150" s="2">
        <v>17</v>
      </c>
      <c r="G150" t="s">
        <v>33</v>
      </c>
      <c r="H150" s="2">
        <v>17100000</v>
      </c>
      <c r="I150" t="s">
        <v>36</v>
      </c>
      <c r="J150" t="s">
        <v>397</v>
      </c>
      <c r="K150" t="s">
        <v>15</v>
      </c>
      <c r="L150" t="s">
        <v>145</v>
      </c>
      <c r="M150" t="s">
        <v>3</v>
      </c>
      <c r="N150" s="79">
        <v>47744.480000000003</v>
      </c>
      <c r="O150" s="79">
        <v>47744.480000000003</v>
      </c>
    </row>
    <row r="151" spans="1:15" x14ac:dyDescent="0.35">
      <c r="A151" s="2">
        <v>150</v>
      </c>
      <c r="B151" s="2" t="s">
        <v>12</v>
      </c>
      <c r="C151" s="2">
        <v>1099</v>
      </c>
      <c r="D151" s="2"/>
      <c r="E151" s="2">
        <v>2017</v>
      </c>
      <c r="F151" s="2">
        <v>17</v>
      </c>
      <c r="G151" t="s">
        <v>33</v>
      </c>
      <c r="H151" s="2">
        <v>17100000</v>
      </c>
      <c r="I151" t="s">
        <v>36</v>
      </c>
      <c r="J151" t="s">
        <v>398</v>
      </c>
      <c r="K151" t="s">
        <v>14</v>
      </c>
      <c r="L151" t="s">
        <v>294</v>
      </c>
      <c r="N151" s="79">
        <v>491828.46</v>
      </c>
      <c r="O151" s="79">
        <v>491828.46</v>
      </c>
    </row>
    <row r="152" spans="1:15" x14ac:dyDescent="0.35">
      <c r="A152" s="2">
        <v>151</v>
      </c>
      <c r="B152" s="2" t="s">
        <v>12</v>
      </c>
      <c r="C152" s="2">
        <v>1151</v>
      </c>
      <c r="D152" s="2"/>
      <c r="E152" s="2">
        <v>2017</v>
      </c>
      <c r="F152" s="2">
        <v>17</v>
      </c>
      <c r="G152" t="s">
        <v>33</v>
      </c>
      <c r="H152" s="2">
        <v>17100000</v>
      </c>
      <c r="I152" t="s">
        <v>36</v>
      </c>
      <c r="J152" t="s">
        <v>399</v>
      </c>
      <c r="K152" t="s">
        <v>14</v>
      </c>
      <c r="L152" t="s">
        <v>294</v>
      </c>
      <c r="N152" s="79">
        <v>262792.11</v>
      </c>
      <c r="O152" s="79">
        <v>262792.11</v>
      </c>
    </row>
    <row r="153" spans="1:15" x14ac:dyDescent="0.35">
      <c r="A153" s="2">
        <v>152</v>
      </c>
      <c r="B153" s="2" t="s">
        <v>12</v>
      </c>
      <c r="C153" s="2">
        <v>1167</v>
      </c>
      <c r="D153" s="2"/>
      <c r="E153" s="2">
        <v>2017</v>
      </c>
      <c r="F153" s="2">
        <v>17</v>
      </c>
      <c r="G153" t="s">
        <v>33</v>
      </c>
      <c r="H153" s="2">
        <v>17100000</v>
      </c>
      <c r="I153" t="s">
        <v>36</v>
      </c>
      <c r="J153" t="s">
        <v>400</v>
      </c>
      <c r="K153" t="s">
        <v>14</v>
      </c>
      <c r="L153" t="s">
        <v>294</v>
      </c>
      <c r="N153" s="79">
        <v>191739.08</v>
      </c>
      <c r="O153" s="79">
        <v>191739.08</v>
      </c>
    </row>
    <row r="154" spans="1:15" x14ac:dyDescent="0.35">
      <c r="A154" s="2">
        <v>153</v>
      </c>
      <c r="B154" s="2" t="s">
        <v>12</v>
      </c>
      <c r="C154" s="2">
        <v>1168</v>
      </c>
      <c r="D154" s="2"/>
      <c r="E154" s="2">
        <v>2017</v>
      </c>
      <c r="F154" s="2">
        <v>17</v>
      </c>
      <c r="G154" t="s">
        <v>33</v>
      </c>
      <c r="H154" s="2">
        <v>17100000</v>
      </c>
      <c r="I154" t="s">
        <v>36</v>
      </c>
      <c r="J154" t="s">
        <v>401</v>
      </c>
      <c r="K154" t="s">
        <v>14</v>
      </c>
      <c r="L154" t="s">
        <v>294</v>
      </c>
      <c r="N154" s="79">
        <v>334427.15999999997</v>
      </c>
      <c r="O154" s="79">
        <v>334427.15999999997</v>
      </c>
    </row>
    <row r="155" spans="1:15" x14ac:dyDescent="0.35">
      <c r="A155" s="2">
        <v>154</v>
      </c>
      <c r="B155" s="2" t="s">
        <v>12</v>
      </c>
      <c r="C155" s="2">
        <v>1170</v>
      </c>
      <c r="D155" s="2"/>
      <c r="E155" s="2">
        <v>2017</v>
      </c>
      <c r="F155" s="2">
        <v>17</v>
      </c>
      <c r="G155" t="s">
        <v>33</v>
      </c>
      <c r="H155" s="2">
        <v>17100000</v>
      </c>
      <c r="I155" t="s">
        <v>36</v>
      </c>
      <c r="J155" t="s">
        <v>402</v>
      </c>
      <c r="K155" t="s">
        <v>14</v>
      </c>
      <c r="L155" t="s">
        <v>294</v>
      </c>
      <c r="N155" s="79">
        <v>79731.740000000005</v>
      </c>
      <c r="O155" s="79">
        <v>79731.740000000005</v>
      </c>
    </row>
    <row r="156" spans="1:15" x14ac:dyDescent="0.35">
      <c r="A156" s="2">
        <v>155</v>
      </c>
      <c r="B156" s="2" t="s">
        <v>12</v>
      </c>
      <c r="C156" s="2">
        <v>1171</v>
      </c>
      <c r="D156" s="2"/>
      <c r="E156" s="2">
        <v>2017</v>
      </c>
      <c r="F156" s="2">
        <v>17</v>
      </c>
      <c r="G156" t="s">
        <v>33</v>
      </c>
      <c r="H156" s="2">
        <v>17100000</v>
      </c>
      <c r="I156" t="s">
        <v>36</v>
      </c>
      <c r="J156" t="s">
        <v>403</v>
      </c>
      <c r="K156" t="s">
        <v>14</v>
      </c>
      <c r="L156" t="s">
        <v>294</v>
      </c>
      <c r="N156" s="79">
        <v>498241.1</v>
      </c>
      <c r="O156" s="79">
        <v>498241.1</v>
      </c>
    </row>
    <row r="157" spans="1:15" x14ac:dyDescent="0.35">
      <c r="A157" s="2">
        <v>156</v>
      </c>
      <c r="B157" s="2" t="s">
        <v>12</v>
      </c>
      <c r="C157" s="2">
        <v>1173</v>
      </c>
      <c r="D157" s="2"/>
      <c r="E157" s="2">
        <v>2017</v>
      </c>
      <c r="F157" s="2">
        <v>17</v>
      </c>
      <c r="G157" t="s">
        <v>33</v>
      </c>
      <c r="H157" s="2">
        <v>17100000</v>
      </c>
      <c r="I157" t="s">
        <v>36</v>
      </c>
      <c r="J157" t="s">
        <v>404</v>
      </c>
      <c r="K157" t="s">
        <v>14</v>
      </c>
      <c r="L157" t="s">
        <v>294</v>
      </c>
      <c r="N157" s="79">
        <v>276578.36</v>
      </c>
      <c r="O157" s="79">
        <v>276578.36</v>
      </c>
    </row>
    <row r="158" spans="1:15" x14ac:dyDescent="0.35">
      <c r="A158" s="2">
        <v>157</v>
      </c>
      <c r="B158" s="2" t="s">
        <v>12</v>
      </c>
      <c r="C158" s="2">
        <v>1223</v>
      </c>
      <c r="D158" s="2"/>
      <c r="E158" s="2">
        <v>2017</v>
      </c>
      <c r="F158" s="2">
        <v>17</v>
      </c>
      <c r="G158" t="s">
        <v>33</v>
      </c>
      <c r="H158" s="2">
        <v>17100000</v>
      </c>
      <c r="I158" t="s">
        <v>36</v>
      </c>
      <c r="J158" t="s">
        <v>405</v>
      </c>
      <c r="K158" t="s">
        <v>14</v>
      </c>
      <c r="L158" t="s">
        <v>294</v>
      </c>
      <c r="N158" s="79">
        <v>84758.43</v>
      </c>
      <c r="O158" s="79">
        <v>84758.43</v>
      </c>
    </row>
    <row r="159" spans="1:15" x14ac:dyDescent="0.35">
      <c r="A159" s="2">
        <v>158</v>
      </c>
      <c r="B159" s="2" t="s">
        <v>12</v>
      </c>
      <c r="C159" s="2">
        <v>1264</v>
      </c>
      <c r="D159" s="2"/>
      <c r="E159" s="2">
        <v>2017</v>
      </c>
      <c r="F159" s="2">
        <v>17</v>
      </c>
      <c r="G159" t="s">
        <v>33</v>
      </c>
      <c r="H159" s="2">
        <v>17100000</v>
      </c>
      <c r="I159" t="s">
        <v>36</v>
      </c>
      <c r="J159" t="s">
        <v>406</v>
      </c>
      <c r="K159" t="s">
        <v>14</v>
      </c>
      <c r="L159" t="s">
        <v>5</v>
      </c>
      <c r="M159" t="s">
        <v>10</v>
      </c>
      <c r="N159" s="79">
        <v>129684.98</v>
      </c>
      <c r="O159" s="79">
        <v>129684.98</v>
      </c>
    </row>
    <row r="160" spans="1:15" x14ac:dyDescent="0.35">
      <c r="A160" s="2">
        <v>159</v>
      </c>
      <c r="B160" s="2" t="s">
        <v>12</v>
      </c>
      <c r="C160" s="2">
        <v>1270</v>
      </c>
      <c r="D160" s="2"/>
      <c r="E160" s="2">
        <v>2017</v>
      </c>
      <c r="F160" s="2">
        <v>17</v>
      </c>
      <c r="G160" t="s">
        <v>33</v>
      </c>
      <c r="H160" s="2">
        <v>17100000</v>
      </c>
      <c r="I160" t="s">
        <v>36</v>
      </c>
      <c r="J160" t="s">
        <v>407</v>
      </c>
      <c r="K160" t="s">
        <v>15</v>
      </c>
      <c r="L160" t="s">
        <v>294</v>
      </c>
      <c r="N160" s="79">
        <v>254100</v>
      </c>
      <c r="O160" s="79">
        <v>254100</v>
      </c>
    </row>
    <row r="161" spans="1:15" x14ac:dyDescent="0.35">
      <c r="A161" s="2">
        <v>160</v>
      </c>
      <c r="B161" s="2" t="s">
        <v>12</v>
      </c>
      <c r="C161" s="2">
        <v>1354</v>
      </c>
      <c r="D161" s="2"/>
      <c r="E161" s="2">
        <v>2017</v>
      </c>
      <c r="F161" s="2">
        <v>17</v>
      </c>
      <c r="G161" t="s">
        <v>33</v>
      </c>
      <c r="H161" s="2">
        <v>17100000</v>
      </c>
      <c r="I161" t="s">
        <v>36</v>
      </c>
      <c r="J161" t="s">
        <v>408</v>
      </c>
      <c r="K161" t="s">
        <v>15</v>
      </c>
      <c r="L161" t="s">
        <v>145</v>
      </c>
      <c r="M161" t="s">
        <v>3</v>
      </c>
      <c r="N161" s="79">
        <v>59411</v>
      </c>
      <c r="O161" s="79">
        <v>59401.32</v>
      </c>
    </row>
    <row r="162" spans="1:15" x14ac:dyDescent="0.35">
      <c r="A162" s="2">
        <v>161</v>
      </c>
      <c r="B162" s="2" t="s">
        <v>12</v>
      </c>
      <c r="C162" s="2">
        <v>603</v>
      </c>
      <c r="D162" s="2"/>
      <c r="E162" s="2">
        <v>2017</v>
      </c>
      <c r="F162" s="2">
        <v>17</v>
      </c>
      <c r="G162" t="s">
        <v>33</v>
      </c>
      <c r="H162" s="2">
        <v>17029920</v>
      </c>
      <c r="I162" t="s">
        <v>409</v>
      </c>
      <c r="J162" t="s">
        <v>410</v>
      </c>
      <c r="K162" t="s">
        <v>15</v>
      </c>
      <c r="L162" t="s">
        <v>189</v>
      </c>
      <c r="N162" s="79">
        <v>19771.16</v>
      </c>
      <c r="O162" s="79">
        <v>1023.88</v>
      </c>
    </row>
    <row r="163" spans="1:15" x14ac:dyDescent="0.35">
      <c r="A163" s="2">
        <v>162</v>
      </c>
      <c r="B163" s="2" t="s">
        <v>12</v>
      </c>
      <c r="C163" s="2">
        <v>613</v>
      </c>
      <c r="D163" s="2"/>
      <c r="E163" s="2">
        <v>2017</v>
      </c>
      <c r="F163" s="2">
        <v>17</v>
      </c>
      <c r="G163" t="s">
        <v>33</v>
      </c>
      <c r="H163" s="2">
        <v>17029920</v>
      </c>
      <c r="I163" t="s">
        <v>409</v>
      </c>
      <c r="J163" t="s">
        <v>411</v>
      </c>
      <c r="K163" t="s">
        <v>15</v>
      </c>
      <c r="L163" t="s">
        <v>189</v>
      </c>
      <c r="N163" s="79">
        <v>5720.88</v>
      </c>
      <c r="O163" s="79">
        <v>2356.11</v>
      </c>
    </row>
    <row r="164" spans="1:15" x14ac:dyDescent="0.35">
      <c r="A164" s="2">
        <v>163</v>
      </c>
      <c r="B164" s="2" t="s">
        <v>12</v>
      </c>
      <c r="C164" s="2">
        <v>615</v>
      </c>
      <c r="D164" s="2"/>
      <c r="E164" s="2">
        <v>2017</v>
      </c>
      <c r="F164" s="2">
        <v>17</v>
      </c>
      <c r="G164" t="s">
        <v>33</v>
      </c>
      <c r="H164" s="2">
        <v>17029920</v>
      </c>
      <c r="I164" t="s">
        <v>409</v>
      </c>
      <c r="J164" t="s">
        <v>412</v>
      </c>
      <c r="K164" t="s">
        <v>15</v>
      </c>
      <c r="L164" t="s">
        <v>189</v>
      </c>
      <c r="N164" s="79">
        <v>101092.11</v>
      </c>
      <c r="O164" s="79">
        <v>72911.7</v>
      </c>
    </row>
    <row r="165" spans="1:15" x14ac:dyDescent="0.35">
      <c r="A165" s="2">
        <v>164</v>
      </c>
      <c r="B165" s="2" t="s">
        <v>12</v>
      </c>
      <c r="C165" s="2">
        <v>69</v>
      </c>
      <c r="D165" s="2"/>
      <c r="E165" s="2">
        <v>2017</v>
      </c>
      <c r="F165" s="2">
        <v>17</v>
      </c>
      <c r="G165" t="s">
        <v>33</v>
      </c>
      <c r="H165" s="2">
        <v>17020000</v>
      </c>
      <c r="I165" t="s">
        <v>24</v>
      </c>
      <c r="J165" t="s">
        <v>413</v>
      </c>
      <c r="K165" t="s">
        <v>15</v>
      </c>
      <c r="L165" t="s">
        <v>145</v>
      </c>
      <c r="M165" t="s">
        <v>3</v>
      </c>
      <c r="N165" s="79">
        <v>11079.66</v>
      </c>
      <c r="O165" s="79">
        <v>11079.66</v>
      </c>
    </row>
    <row r="166" spans="1:15" x14ac:dyDescent="0.35">
      <c r="A166" s="2">
        <v>165</v>
      </c>
      <c r="B166" s="2" t="s">
        <v>12</v>
      </c>
      <c r="C166" s="2">
        <v>1348</v>
      </c>
      <c r="D166" s="2"/>
      <c r="E166" s="2">
        <v>2017</v>
      </c>
      <c r="F166" s="2">
        <v>17</v>
      </c>
      <c r="G166" t="s">
        <v>33</v>
      </c>
      <c r="H166" s="2">
        <v>17020000</v>
      </c>
      <c r="I166" t="s">
        <v>24</v>
      </c>
      <c r="J166" t="s">
        <v>414</v>
      </c>
      <c r="K166" t="s">
        <v>15</v>
      </c>
      <c r="L166" t="s">
        <v>294</v>
      </c>
      <c r="N166" s="79">
        <v>163023.19</v>
      </c>
      <c r="O166" s="113">
        <v>137083.32</v>
      </c>
    </row>
    <row r="167" spans="1:15" x14ac:dyDescent="0.35">
      <c r="A167" s="2">
        <v>166</v>
      </c>
      <c r="B167" s="2" t="s">
        <v>12</v>
      </c>
      <c r="C167" s="2">
        <v>1350</v>
      </c>
      <c r="D167" s="2"/>
      <c r="E167" s="2">
        <v>2017</v>
      </c>
      <c r="F167" s="2">
        <v>17</v>
      </c>
      <c r="G167" t="s">
        <v>33</v>
      </c>
      <c r="H167" s="2">
        <v>17020000</v>
      </c>
      <c r="I167" t="s">
        <v>24</v>
      </c>
      <c r="J167" t="s">
        <v>415</v>
      </c>
      <c r="K167" t="s">
        <v>14</v>
      </c>
      <c r="L167" t="s">
        <v>5</v>
      </c>
      <c r="M167" t="s">
        <v>10</v>
      </c>
      <c r="N167" s="79">
        <v>88177.89</v>
      </c>
      <c r="O167" s="79">
        <v>88177.89</v>
      </c>
    </row>
    <row r="168" spans="1:15" x14ac:dyDescent="0.35">
      <c r="A168" s="2">
        <v>167</v>
      </c>
      <c r="B168" s="2" t="s">
        <v>12</v>
      </c>
      <c r="C168" s="2">
        <v>1351</v>
      </c>
      <c r="D168" s="2"/>
      <c r="E168" s="2">
        <v>2017</v>
      </c>
      <c r="F168" s="2">
        <v>17</v>
      </c>
      <c r="G168" t="s">
        <v>33</v>
      </c>
      <c r="H168" s="2">
        <v>17020000</v>
      </c>
      <c r="I168" t="s">
        <v>24</v>
      </c>
      <c r="J168" t="s">
        <v>416</v>
      </c>
      <c r="K168" t="s">
        <v>15</v>
      </c>
      <c r="L168" t="s">
        <v>145</v>
      </c>
      <c r="M168" t="s">
        <v>3</v>
      </c>
      <c r="N168" s="79">
        <v>72600</v>
      </c>
      <c r="O168" s="79">
        <v>72600</v>
      </c>
    </row>
    <row r="169" spans="1:15" x14ac:dyDescent="0.35">
      <c r="A169" s="2">
        <v>168</v>
      </c>
      <c r="B169" s="2" t="s">
        <v>12</v>
      </c>
      <c r="C169" s="2">
        <v>590</v>
      </c>
      <c r="D169" s="2"/>
      <c r="E169" s="2">
        <v>2017</v>
      </c>
      <c r="F169" s="2">
        <v>17</v>
      </c>
      <c r="G169" t="s">
        <v>33</v>
      </c>
      <c r="H169" s="2">
        <v>17029900</v>
      </c>
      <c r="I169" t="s">
        <v>18</v>
      </c>
      <c r="J169" t="s">
        <v>417</v>
      </c>
      <c r="K169" t="s">
        <v>15</v>
      </c>
      <c r="L169" t="s">
        <v>189</v>
      </c>
      <c r="N169" s="79">
        <v>5435.2</v>
      </c>
      <c r="O169" s="79">
        <v>524.23</v>
      </c>
    </row>
    <row r="170" spans="1:15" x14ac:dyDescent="0.35">
      <c r="A170" s="2">
        <v>169</v>
      </c>
      <c r="B170" s="2" t="s">
        <v>12</v>
      </c>
      <c r="C170" s="2">
        <v>614</v>
      </c>
      <c r="D170" s="2"/>
      <c r="E170" s="2">
        <v>2017</v>
      </c>
      <c r="F170" s="2">
        <v>17</v>
      </c>
      <c r="G170" t="s">
        <v>33</v>
      </c>
      <c r="H170" s="2">
        <v>17029900</v>
      </c>
      <c r="I170" t="s">
        <v>18</v>
      </c>
      <c r="J170" t="s">
        <v>418</v>
      </c>
      <c r="K170" t="s">
        <v>15</v>
      </c>
      <c r="L170" t="s">
        <v>189</v>
      </c>
      <c r="N170" s="79">
        <v>7151.1</v>
      </c>
      <c r="O170" s="79">
        <v>2945.14</v>
      </c>
    </row>
    <row r="171" spans="1:15" x14ac:dyDescent="0.35">
      <c r="A171" s="2">
        <v>170</v>
      </c>
      <c r="B171" s="2" t="s">
        <v>12</v>
      </c>
      <c r="C171" s="2">
        <v>616</v>
      </c>
      <c r="D171" s="2"/>
      <c r="E171" s="2">
        <v>2017</v>
      </c>
      <c r="F171" s="2">
        <v>17</v>
      </c>
      <c r="G171" t="s">
        <v>33</v>
      </c>
      <c r="H171" s="2">
        <v>17029900</v>
      </c>
      <c r="I171" t="s">
        <v>18</v>
      </c>
      <c r="J171" t="s">
        <v>419</v>
      </c>
      <c r="K171" t="s">
        <v>15</v>
      </c>
      <c r="L171" t="s">
        <v>189</v>
      </c>
      <c r="N171" s="79">
        <v>73040.44</v>
      </c>
      <c r="O171" s="79">
        <v>53381.33</v>
      </c>
    </row>
    <row r="172" spans="1:15" x14ac:dyDescent="0.35">
      <c r="A172" s="2">
        <v>171</v>
      </c>
      <c r="B172" s="2" t="s">
        <v>12</v>
      </c>
      <c r="C172" s="2">
        <v>856</v>
      </c>
      <c r="D172" s="2"/>
      <c r="E172" s="2">
        <v>2017</v>
      </c>
      <c r="F172" s="2">
        <v>17</v>
      </c>
      <c r="G172" t="s">
        <v>33</v>
      </c>
      <c r="H172" s="2">
        <v>17029900</v>
      </c>
      <c r="I172" t="s">
        <v>18</v>
      </c>
      <c r="J172" t="s">
        <v>420</v>
      </c>
      <c r="K172" t="s">
        <v>14</v>
      </c>
      <c r="L172" t="s">
        <v>145</v>
      </c>
      <c r="M172" t="s">
        <v>3</v>
      </c>
      <c r="N172" s="79">
        <v>26716.799999999999</v>
      </c>
      <c r="O172" s="79">
        <v>24393.599999999999</v>
      </c>
    </row>
    <row r="173" spans="1:15" x14ac:dyDescent="0.35">
      <c r="A173" s="2">
        <v>172</v>
      </c>
      <c r="B173" s="2" t="s">
        <v>12</v>
      </c>
      <c r="C173" s="2">
        <v>895</v>
      </c>
      <c r="D173" s="2"/>
      <c r="E173" s="2">
        <v>2017</v>
      </c>
      <c r="F173" s="2">
        <v>17</v>
      </c>
      <c r="G173" t="s">
        <v>33</v>
      </c>
      <c r="H173" s="2">
        <v>17029900</v>
      </c>
      <c r="I173" t="s">
        <v>18</v>
      </c>
      <c r="J173" t="s">
        <v>421</v>
      </c>
      <c r="K173" t="s">
        <v>15</v>
      </c>
      <c r="L173" t="s">
        <v>189</v>
      </c>
      <c r="N173" s="79">
        <v>961834.52</v>
      </c>
      <c r="O173" s="79">
        <v>854126.32</v>
      </c>
    </row>
    <row r="174" spans="1:15" x14ac:dyDescent="0.35">
      <c r="A174" s="2">
        <v>173</v>
      </c>
      <c r="B174" s="2" t="s">
        <v>12</v>
      </c>
      <c r="C174" s="2">
        <v>747</v>
      </c>
      <c r="D174" s="2"/>
      <c r="E174" s="2">
        <v>2017</v>
      </c>
      <c r="F174" s="2">
        <v>18</v>
      </c>
      <c r="G174" t="s">
        <v>44</v>
      </c>
      <c r="H174" s="2">
        <v>18090030</v>
      </c>
      <c r="I174" t="s">
        <v>422</v>
      </c>
      <c r="J174" t="s">
        <v>423</v>
      </c>
      <c r="K174" t="s">
        <v>15</v>
      </c>
      <c r="L174" t="s">
        <v>189</v>
      </c>
      <c r="N174" s="79">
        <v>7695.6</v>
      </c>
      <c r="O174" s="79">
        <v>2867.71</v>
      </c>
    </row>
    <row r="175" spans="1:15" x14ac:dyDescent="0.35">
      <c r="A175" s="2">
        <v>174</v>
      </c>
      <c r="B175" s="2" t="s">
        <v>12</v>
      </c>
      <c r="C175" s="2">
        <v>796</v>
      </c>
      <c r="D175" s="2"/>
      <c r="E175" s="2">
        <v>2017</v>
      </c>
      <c r="F175" s="2">
        <v>18</v>
      </c>
      <c r="G175" t="s">
        <v>44</v>
      </c>
      <c r="H175" s="2">
        <v>18090030</v>
      </c>
      <c r="I175" t="s">
        <v>422</v>
      </c>
      <c r="J175" t="s">
        <v>424</v>
      </c>
      <c r="K175" t="s">
        <v>15</v>
      </c>
      <c r="L175" t="s">
        <v>189</v>
      </c>
      <c r="N175" s="79">
        <v>93992.8</v>
      </c>
      <c r="O175" s="79">
        <v>71148</v>
      </c>
    </row>
    <row r="176" spans="1:15" x14ac:dyDescent="0.35">
      <c r="A176" s="2">
        <v>175</v>
      </c>
      <c r="B176" s="2" t="s">
        <v>12</v>
      </c>
      <c r="C176" s="2">
        <v>800</v>
      </c>
      <c r="D176" s="2"/>
      <c r="E176" s="2">
        <v>2017</v>
      </c>
      <c r="F176" s="2">
        <v>18</v>
      </c>
      <c r="G176" t="s">
        <v>44</v>
      </c>
      <c r="H176" s="2">
        <v>18090030</v>
      </c>
      <c r="I176" t="s">
        <v>422</v>
      </c>
      <c r="J176" t="s">
        <v>425</v>
      </c>
      <c r="K176" t="s">
        <v>15</v>
      </c>
      <c r="L176" t="s">
        <v>189</v>
      </c>
      <c r="N176" s="79">
        <v>3078.12</v>
      </c>
      <c r="O176" s="79">
        <v>3078.12</v>
      </c>
    </row>
    <row r="177" spans="1:15" x14ac:dyDescent="0.35">
      <c r="A177" s="2">
        <v>176</v>
      </c>
      <c r="B177" s="2" t="s">
        <v>12</v>
      </c>
      <c r="C177" s="2">
        <v>589</v>
      </c>
      <c r="D177" s="2"/>
      <c r="E177" s="2">
        <v>2017</v>
      </c>
      <c r="F177" s="2">
        <v>18</v>
      </c>
      <c r="G177" t="s">
        <v>44</v>
      </c>
      <c r="H177" s="2" t="s">
        <v>192</v>
      </c>
      <c r="I177" t="s">
        <v>193</v>
      </c>
      <c r="J177" t="s">
        <v>426</v>
      </c>
      <c r="K177" t="s">
        <v>15</v>
      </c>
      <c r="L177" t="s">
        <v>189</v>
      </c>
      <c r="N177" s="79">
        <v>232828.97</v>
      </c>
      <c r="O177" s="79">
        <v>62471.33</v>
      </c>
    </row>
    <row r="178" spans="1:15" x14ac:dyDescent="0.35">
      <c r="A178" s="2">
        <v>177</v>
      </c>
      <c r="B178" s="2" t="s">
        <v>12</v>
      </c>
      <c r="C178" s="2">
        <v>545</v>
      </c>
      <c r="D178" s="2"/>
      <c r="E178" s="2">
        <v>2017</v>
      </c>
      <c r="F178" s="2">
        <v>18</v>
      </c>
      <c r="G178" t="s">
        <v>44</v>
      </c>
      <c r="H178" s="2" t="s">
        <v>194</v>
      </c>
      <c r="I178" t="s">
        <v>195</v>
      </c>
      <c r="J178" t="s">
        <v>427</v>
      </c>
      <c r="K178" t="s">
        <v>15</v>
      </c>
      <c r="L178" t="s">
        <v>189</v>
      </c>
      <c r="N178" s="79">
        <v>345440.58</v>
      </c>
      <c r="O178" s="79">
        <v>130807.11</v>
      </c>
    </row>
    <row r="179" spans="1:15" x14ac:dyDescent="0.35">
      <c r="A179" s="2">
        <v>178</v>
      </c>
      <c r="B179" s="2" t="s">
        <v>12</v>
      </c>
      <c r="C179" s="2">
        <v>910</v>
      </c>
      <c r="D179" s="2"/>
      <c r="E179" s="2">
        <v>2017</v>
      </c>
      <c r="F179" s="2">
        <v>18</v>
      </c>
      <c r="G179" t="s">
        <v>44</v>
      </c>
      <c r="H179" s="2" t="s">
        <v>49</v>
      </c>
      <c r="I179" t="s">
        <v>50</v>
      </c>
      <c r="J179" t="s">
        <v>428</v>
      </c>
      <c r="K179" t="s">
        <v>15</v>
      </c>
      <c r="L179" t="s">
        <v>189</v>
      </c>
      <c r="N179" s="79">
        <v>139970.9</v>
      </c>
      <c r="O179" s="79">
        <v>54304.800000000003</v>
      </c>
    </row>
    <row r="180" spans="1:15" x14ac:dyDescent="0.35">
      <c r="A180" s="2">
        <v>179</v>
      </c>
      <c r="B180" s="2" t="s">
        <v>12</v>
      </c>
      <c r="C180" s="2">
        <v>363</v>
      </c>
      <c r="D180" s="2"/>
      <c r="E180" s="2">
        <v>2017</v>
      </c>
      <c r="F180" s="2">
        <v>18</v>
      </c>
      <c r="G180" t="s">
        <v>44</v>
      </c>
      <c r="H180" s="2">
        <v>18089940</v>
      </c>
      <c r="I180" t="s">
        <v>55</v>
      </c>
      <c r="J180" t="s">
        <v>429</v>
      </c>
      <c r="K180" t="s">
        <v>15</v>
      </c>
      <c r="L180" t="s">
        <v>189</v>
      </c>
      <c r="N180" s="79">
        <v>247804.13</v>
      </c>
      <c r="O180" s="79">
        <v>221309</v>
      </c>
    </row>
    <row r="181" spans="1:15" x14ac:dyDescent="0.35">
      <c r="A181" s="2">
        <v>180</v>
      </c>
      <c r="B181" s="2" t="s">
        <v>12</v>
      </c>
      <c r="C181" s="2">
        <v>657</v>
      </c>
      <c r="D181" s="2"/>
      <c r="E181" s="2">
        <v>2017</v>
      </c>
      <c r="F181" s="2">
        <v>18</v>
      </c>
      <c r="G181" t="s">
        <v>44</v>
      </c>
      <c r="H181" s="2">
        <v>18089940</v>
      </c>
      <c r="I181" t="s">
        <v>55</v>
      </c>
      <c r="J181" t="s">
        <v>430</v>
      </c>
      <c r="K181" t="s">
        <v>15</v>
      </c>
      <c r="L181" t="s">
        <v>189</v>
      </c>
      <c r="N181" s="79">
        <v>270437.46999999997</v>
      </c>
      <c r="O181" s="79">
        <v>190619.75</v>
      </c>
    </row>
    <row r="182" spans="1:15" x14ac:dyDescent="0.35">
      <c r="A182" s="2">
        <v>181</v>
      </c>
      <c r="B182" s="2" t="s">
        <v>12</v>
      </c>
      <c r="C182" s="2">
        <v>77</v>
      </c>
      <c r="D182" s="2"/>
      <c r="E182" s="2">
        <v>2017</v>
      </c>
      <c r="F182" s="2">
        <v>18</v>
      </c>
      <c r="G182" t="s">
        <v>44</v>
      </c>
      <c r="H182" s="2" t="s">
        <v>196</v>
      </c>
      <c r="I182" t="s">
        <v>19</v>
      </c>
      <c r="J182" t="s">
        <v>431</v>
      </c>
      <c r="K182" t="s">
        <v>15</v>
      </c>
      <c r="L182" t="s">
        <v>5</v>
      </c>
      <c r="M182" t="s">
        <v>6</v>
      </c>
      <c r="N182" s="79">
        <v>81558.399999999994</v>
      </c>
      <c r="O182" s="79">
        <v>61066.720000000001</v>
      </c>
    </row>
    <row r="183" spans="1:15" x14ac:dyDescent="0.35">
      <c r="A183" s="2">
        <v>182</v>
      </c>
      <c r="B183" s="2" t="s">
        <v>12</v>
      </c>
      <c r="C183" s="2">
        <v>78</v>
      </c>
      <c r="D183" s="2"/>
      <c r="E183" s="2">
        <v>2017</v>
      </c>
      <c r="F183" s="2">
        <v>18</v>
      </c>
      <c r="G183" t="s">
        <v>44</v>
      </c>
      <c r="H183" s="2" t="s">
        <v>196</v>
      </c>
      <c r="I183" t="s">
        <v>19</v>
      </c>
      <c r="J183" t="s">
        <v>432</v>
      </c>
      <c r="K183" t="s">
        <v>15</v>
      </c>
      <c r="L183" t="s">
        <v>5</v>
      </c>
      <c r="M183" t="s">
        <v>6</v>
      </c>
      <c r="N183" s="79">
        <v>70678.28</v>
      </c>
      <c r="O183" s="79">
        <v>47554.26</v>
      </c>
    </row>
    <row r="184" spans="1:15" x14ac:dyDescent="0.35">
      <c r="A184" s="2">
        <v>183</v>
      </c>
      <c r="B184" s="2" t="s">
        <v>12</v>
      </c>
      <c r="C184" s="2">
        <v>79</v>
      </c>
      <c r="D184" s="2"/>
      <c r="E184" s="2">
        <v>2017</v>
      </c>
      <c r="F184" s="2">
        <v>18</v>
      </c>
      <c r="G184" t="s">
        <v>44</v>
      </c>
      <c r="H184" s="2" t="s">
        <v>196</v>
      </c>
      <c r="I184" t="s">
        <v>19</v>
      </c>
      <c r="J184" t="s">
        <v>433</v>
      </c>
      <c r="K184" t="s">
        <v>15</v>
      </c>
      <c r="L184" t="s">
        <v>5</v>
      </c>
      <c r="M184" t="s">
        <v>6</v>
      </c>
      <c r="N184" s="79">
        <v>70678.28</v>
      </c>
      <c r="O184" s="79">
        <v>51810</v>
      </c>
    </row>
    <row r="185" spans="1:15" x14ac:dyDescent="0.35">
      <c r="A185" s="2">
        <v>184</v>
      </c>
      <c r="B185" s="2" t="s">
        <v>12</v>
      </c>
      <c r="C185" s="2">
        <v>82</v>
      </c>
      <c r="D185" s="2"/>
      <c r="E185" s="2">
        <v>2017</v>
      </c>
      <c r="F185" s="2">
        <v>18</v>
      </c>
      <c r="G185" t="s">
        <v>44</v>
      </c>
      <c r="H185" s="2" t="s">
        <v>196</v>
      </c>
      <c r="I185" t="s">
        <v>19</v>
      </c>
      <c r="J185" t="s">
        <v>434</v>
      </c>
      <c r="K185" t="s">
        <v>14</v>
      </c>
      <c r="L185" t="s">
        <v>145</v>
      </c>
      <c r="M185" t="s">
        <v>3</v>
      </c>
      <c r="N185" s="79">
        <v>40343.22</v>
      </c>
      <c r="O185" s="79">
        <v>40343.22</v>
      </c>
    </row>
    <row r="186" spans="1:15" x14ac:dyDescent="0.35">
      <c r="A186" s="2">
        <v>185</v>
      </c>
      <c r="B186" s="2" t="s">
        <v>12</v>
      </c>
      <c r="C186" s="2">
        <v>84</v>
      </c>
      <c r="D186" s="2"/>
      <c r="E186" s="2">
        <v>2017</v>
      </c>
      <c r="F186" s="2">
        <v>18</v>
      </c>
      <c r="G186" t="s">
        <v>44</v>
      </c>
      <c r="H186" s="2" t="s">
        <v>196</v>
      </c>
      <c r="I186" t="s">
        <v>19</v>
      </c>
      <c r="J186" t="s">
        <v>435</v>
      </c>
      <c r="K186" t="s">
        <v>15</v>
      </c>
      <c r="L186" t="s">
        <v>5</v>
      </c>
      <c r="M186" t="s">
        <v>6</v>
      </c>
      <c r="N186" s="79">
        <v>70678.28</v>
      </c>
      <c r="O186" s="79">
        <v>41448</v>
      </c>
    </row>
    <row r="187" spans="1:15" x14ac:dyDescent="0.35">
      <c r="A187" s="2">
        <v>186</v>
      </c>
      <c r="B187" s="2" t="s">
        <v>12</v>
      </c>
      <c r="C187" s="2">
        <v>85</v>
      </c>
      <c r="D187" s="2"/>
      <c r="E187" s="2">
        <v>2017</v>
      </c>
      <c r="F187" s="2">
        <v>18</v>
      </c>
      <c r="G187" t="s">
        <v>44</v>
      </c>
      <c r="H187" s="2" t="s">
        <v>196</v>
      </c>
      <c r="I187" t="s">
        <v>19</v>
      </c>
      <c r="J187" t="s">
        <v>436</v>
      </c>
      <c r="K187" t="s">
        <v>15</v>
      </c>
      <c r="L187" t="s">
        <v>5</v>
      </c>
      <c r="M187" t="s">
        <v>6</v>
      </c>
      <c r="N187" s="79">
        <v>137161.79999999999</v>
      </c>
      <c r="O187" s="79">
        <v>92470.93</v>
      </c>
    </row>
    <row r="188" spans="1:15" x14ac:dyDescent="0.35">
      <c r="A188" s="2">
        <v>187</v>
      </c>
      <c r="B188" s="2" t="s">
        <v>12</v>
      </c>
      <c r="C188" s="2">
        <v>86</v>
      </c>
      <c r="D188" s="2"/>
      <c r="E188" s="2">
        <v>2017</v>
      </c>
      <c r="F188" s="2">
        <v>18</v>
      </c>
      <c r="G188" t="s">
        <v>44</v>
      </c>
      <c r="H188" s="2" t="s">
        <v>196</v>
      </c>
      <c r="I188" t="s">
        <v>19</v>
      </c>
      <c r="J188" t="s">
        <v>437</v>
      </c>
      <c r="K188" t="s">
        <v>15</v>
      </c>
      <c r="L188" t="s">
        <v>5</v>
      </c>
      <c r="M188" t="s">
        <v>6</v>
      </c>
      <c r="N188" s="79">
        <v>200217.24</v>
      </c>
      <c r="O188" s="79">
        <v>143940.26999999999</v>
      </c>
    </row>
    <row r="189" spans="1:15" x14ac:dyDescent="0.35">
      <c r="A189" s="2">
        <v>188</v>
      </c>
      <c r="B189" s="2" t="s">
        <v>12</v>
      </c>
      <c r="C189" s="2">
        <v>86</v>
      </c>
      <c r="D189" s="2">
        <v>1</v>
      </c>
      <c r="E189" s="2">
        <v>2017</v>
      </c>
      <c r="F189" s="2">
        <v>18</v>
      </c>
      <c r="G189" t="s">
        <v>44</v>
      </c>
      <c r="H189" s="2" t="s">
        <v>196</v>
      </c>
      <c r="I189" t="s">
        <v>19</v>
      </c>
      <c r="J189" t="s">
        <v>438</v>
      </c>
      <c r="K189" t="s">
        <v>15</v>
      </c>
      <c r="L189" t="s">
        <v>5</v>
      </c>
      <c r="M189" t="s">
        <v>6</v>
      </c>
      <c r="N189" s="79">
        <v>-28288.86</v>
      </c>
      <c r="O189" s="79">
        <v>-28288.86</v>
      </c>
    </row>
    <row r="190" spans="1:15" x14ac:dyDescent="0.35">
      <c r="A190" s="2">
        <v>189</v>
      </c>
      <c r="B190" s="2" t="s">
        <v>12</v>
      </c>
      <c r="C190" s="2">
        <v>87</v>
      </c>
      <c r="D190" s="2"/>
      <c r="E190" s="2">
        <v>2017</v>
      </c>
      <c r="F190" s="2">
        <v>18</v>
      </c>
      <c r="G190" t="s">
        <v>44</v>
      </c>
      <c r="H190" s="2" t="s">
        <v>196</v>
      </c>
      <c r="I190" t="s">
        <v>19</v>
      </c>
      <c r="J190" t="s">
        <v>439</v>
      </c>
      <c r="K190" t="s">
        <v>15</v>
      </c>
      <c r="L190" t="s">
        <v>5</v>
      </c>
      <c r="M190" t="s">
        <v>6</v>
      </c>
      <c r="N190" s="79">
        <v>153014.39999999999</v>
      </c>
      <c r="O190" s="79">
        <v>114568.29</v>
      </c>
    </row>
    <row r="191" spans="1:15" x14ac:dyDescent="0.35">
      <c r="A191" s="2">
        <v>190</v>
      </c>
      <c r="B191" s="2" t="s">
        <v>12</v>
      </c>
      <c r="C191" s="2">
        <v>330</v>
      </c>
      <c r="D191" s="2"/>
      <c r="E191" s="2">
        <v>2017</v>
      </c>
      <c r="F191" s="2">
        <v>18</v>
      </c>
      <c r="G191" t="s">
        <v>44</v>
      </c>
      <c r="H191" s="2" t="s">
        <v>196</v>
      </c>
      <c r="I191" t="s">
        <v>19</v>
      </c>
      <c r="J191" t="s">
        <v>440</v>
      </c>
      <c r="K191" t="s">
        <v>15</v>
      </c>
      <c r="L191" t="s">
        <v>189</v>
      </c>
      <c r="N191" s="79">
        <v>307123.90999999997</v>
      </c>
      <c r="O191" s="79">
        <v>165043.29999999999</v>
      </c>
    </row>
    <row r="192" spans="1:15" x14ac:dyDescent="0.35">
      <c r="A192" s="2">
        <v>191</v>
      </c>
      <c r="B192" s="2" t="s">
        <v>12</v>
      </c>
      <c r="C192" s="2">
        <v>440</v>
      </c>
      <c r="D192" s="2"/>
      <c r="E192" s="2">
        <v>2017</v>
      </c>
      <c r="F192" s="2">
        <v>18</v>
      </c>
      <c r="G192" t="s">
        <v>44</v>
      </c>
      <c r="H192" s="2" t="s">
        <v>196</v>
      </c>
      <c r="I192" t="s">
        <v>19</v>
      </c>
      <c r="J192" t="s">
        <v>441</v>
      </c>
      <c r="K192" t="s">
        <v>15</v>
      </c>
      <c r="L192" t="s">
        <v>189</v>
      </c>
      <c r="N192" s="79">
        <v>47222.82</v>
      </c>
      <c r="O192" s="79">
        <v>33605.22</v>
      </c>
    </row>
    <row r="193" spans="1:15" x14ac:dyDescent="0.35">
      <c r="A193" s="2">
        <v>192</v>
      </c>
      <c r="B193" s="2" t="s">
        <v>12</v>
      </c>
      <c r="C193" s="2">
        <v>997</v>
      </c>
      <c r="D193" s="2"/>
      <c r="E193" s="2">
        <v>2017</v>
      </c>
      <c r="F193" s="2">
        <v>18</v>
      </c>
      <c r="G193" t="s">
        <v>44</v>
      </c>
      <c r="H193" s="2" t="s">
        <v>196</v>
      </c>
      <c r="I193" t="s">
        <v>19</v>
      </c>
      <c r="J193" t="s">
        <v>442</v>
      </c>
      <c r="K193" t="s">
        <v>15</v>
      </c>
      <c r="L193" t="s">
        <v>145</v>
      </c>
      <c r="M193" t="s">
        <v>3</v>
      </c>
      <c r="N193" s="79">
        <v>23236.68</v>
      </c>
      <c r="O193" s="79">
        <v>12397</v>
      </c>
    </row>
    <row r="194" spans="1:15" x14ac:dyDescent="0.35">
      <c r="A194" s="2">
        <v>193</v>
      </c>
      <c r="B194" s="2" t="s">
        <v>12</v>
      </c>
      <c r="C194" s="2">
        <v>998</v>
      </c>
      <c r="D194" s="2"/>
      <c r="E194" s="2">
        <v>2017</v>
      </c>
      <c r="F194" s="2">
        <v>18</v>
      </c>
      <c r="G194" t="s">
        <v>44</v>
      </c>
      <c r="H194" s="2" t="s">
        <v>196</v>
      </c>
      <c r="I194" t="s">
        <v>19</v>
      </c>
      <c r="J194" t="s">
        <v>443</v>
      </c>
      <c r="K194" t="s">
        <v>15</v>
      </c>
      <c r="L194" t="s">
        <v>145</v>
      </c>
      <c r="M194" t="s">
        <v>3</v>
      </c>
      <c r="N194" s="79">
        <v>20389.599999999999</v>
      </c>
      <c r="O194" s="79">
        <v>12379.29</v>
      </c>
    </row>
    <row r="195" spans="1:15" x14ac:dyDescent="0.35">
      <c r="A195" s="2">
        <v>194</v>
      </c>
      <c r="B195" s="2" t="s">
        <v>12</v>
      </c>
      <c r="C195" s="2">
        <v>1004</v>
      </c>
      <c r="D195" s="2"/>
      <c r="E195" s="2">
        <v>2017</v>
      </c>
      <c r="F195" s="2">
        <v>18</v>
      </c>
      <c r="G195" t="s">
        <v>44</v>
      </c>
      <c r="H195" s="2" t="s">
        <v>196</v>
      </c>
      <c r="I195" t="s">
        <v>19</v>
      </c>
      <c r="J195" t="s">
        <v>444</v>
      </c>
      <c r="K195" t="s">
        <v>15</v>
      </c>
      <c r="L195" t="s">
        <v>145</v>
      </c>
      <c r="M195" t="s">
        <v>3</v>
      </c>
      <c r="N195" s="79">
        <v>38228.58</v>
      </c>
      <c r="O195" s="79">
        <v>18432.04</v>
      </c>
    </row>
    <row r="196" spans="1:15" x14ac:dyDescent="0.35">
      <c r="A196" s="2">
        <v>195</v>
      </c>
      <c r="B196" s="2" t="s">
        <v>12</v>
      </c>
      <c r="C196" s="2">
        <v>1005</v>
      </c>
      <c r="D196" s="2"/>
      <c r="E196" s="2">
        <v>2017</v>
      </c>
      <c r="F196" s="2">
        <v>18</v>
      </c>
      <c r="G196" t="s">
        <v>44</v>
      </c>
      <c r="H196" s="2" t="s">
        <v>196</v>
      </c>
      <c r="I196" t="s">
        <v>19</v>
      </c>
      <c r="J196" t="s">
        <v>445</v>
      </c>
      <c r="K196" t="s">
        <v>15</v>
      </c>
      <c r="L196" t="s">
        <v>145</v>
      </c>
      <c r="M196" t="s">
        <v>3</v>
      </c>
      <c r="N196" s="79">
        <v>38253.599999999999</v>
      </c>
      <c r="O196" s="79">
        <v>27917.01</v>
      </c>
    </row>
    <row r="197" spans="1:15" x14ac:dyDescent="0.35">
      <c r="A197" s="2">
        <v>196</v>
      </c>
      <c r="B197" s="2" t="s">
        <v>12</v>
      </c>
      <c r="C197" s="2">
        <v>1007</v>
      </c>
      <c r="D197" s="2"/>
      <c r="E197" s="2">
        <v>2017</v>
      </c>
      <c r="F197" s="2">
        <v>18</v>
      </c>
      <c r="G197" t="s">
        <v>44</v>
      </c>
      <c r="H197" s="2" t="s">
        <v>196</v>
      </c>
      <c r="I197" t="s">
        <v>19</v>
      </c>
      <c r="J197" t="s">
        <v>446</v>
      </c>
      <c r="K197" t="s">
        <v>15</v>
      </c>
      <c r="L197" t="s">
        <v>145</v>
      </c>
      <c r="M197" t="s">
        <v>3</v>
      </c>
      <c r="N197" s="79">
        <v>42792.75</v>
      </c>
      <c r="O197" s="79">
        <v>23828.97</v>
      </c>
    </row>
    <row r="198" spans="1:15" x14ac:dyDescent="0.35">
      <c r="A198" s="2">
        <v>197</v>
      </c>
      <c r="B198" s="2" t="s">
        <v>12</v>
      </c>
      <c r="C198" s="2">
        <v>1256</v>
      </c>
      <c r="D198" s="2">
        <v>1</v>
      </c>
      <c r="E198" s="2">
        <v>2015</v>
      </c>
      <c r="F198" s="2">
        <v>18</v>
      </c>
      <c r="G198" t="s">
        <v>44</v>
      </c>
      <c r="H198" s="2" t="s">
        <v>196</v>
      </c>
      <c r="I198" t="s">
        <v>19</v>
      </c>
      <c r="J198" t="s">
        <v>447</v>
      </c>
      <c r="K198" t="s">
        <v>15</v>
      </c>
      <c r="L198" t="s">
        <v>5</v>
      </c>
      <c r="M198" t="s">
        <v>6</v>
      </c>
      <c r="N198" s="79">
        <v>8504.64</v>
      </c>
      <c r="O198" s="79">
        <v>8504.64</v>
      </c>
    </row>
    <row r="199" spans="1:15" x14ac:dyDescent="0.35">
      <c r="A199" s="2">
        <v>198</v>
      </c>
      <c r="B199" s="2" t="s">
        <v>12</v>
      </c>
      <c r="C199" s="2">
        <v>1291</v>
      </c>
      <c r="D199" s="2">
        <v>1</v>
      </c>
      <c r="E199" s="2">
        <v>2015</v>
      </c>
      <c r="F199" s="2">
        <v>18</v>
      </c>
      <c r="G199" t="s">
        <v>44</v>
      </c>
      <c r="H199" s="2" t="s">
        <v>196</v>
      </c>
      <c r="I199" t="s">
        <v>19</v>
      </c>
      <c r="J199" t="s">
        <v>448</v>
      </c>
      <c r="K199" t="s">
        <v>15</v>
      </c>
      <c r="L199" t="s">
        <v>5</v>
      </c>
      <c r="M199" t="s">
        <v>6</v>
      </c>
      <c r="N199" s="79">
        <v>-3830.76</v>
      </c>
      <c r="O199" s="79">
        <v>-3830.76</v>
      </c>
    </row>
    <row r="200" spans="1:15" x14ac:dyDescent="0.35">
      <c r="A200" s="2">
        <v>199</v>
      </c>
      <c r="B200" s="2" t="s">
        <v>12</v>
      </c>
      <c r="C200" s="2">
        <v>1307</v>
      </c>
      <c r="D200" s="2">
        <v>1</v>
      </c>
      <c r="E200" s="2">
        <v>2015</v>
      </c>
      <c r="F200" s="2">
        <v>18</v>
      </c>
      <c r="G200" t="s">
        <v>44</v>
      </c>
      <c r="H200" s="2" t="s">
        <v>196</v>
      </c>
      <c r="I200" t="s">
        <v>19</v>
      </c>
      <c r="J200" t="s">
        <v>449</v>
      </c>
      <c r="K200" t="s">
        <v>15</v>
      </c>
      <c r="L200" t="s">
        <v>5</v>
      </c>
      <c r="M200" t="s">
        <v>6</v>
      </c>
      <c r="N200" s="79">
        <v>-13894.64</v>
      </c>
      <c r="O200" s="79">
        <v>-13894.64</v>
      </c>
    </row>
    <row r="201" spans="1:15" x14ac:dyDescent="0.35">
      <c r="A201" s="2">
        <v>200</v>
      </c>
      <c r="B201" s="2" t="s">
        <v>12</v>
      </c>
      <c r="C201" s="2">
        <v>1321</v>
      </c>
      <c r="D201" s="2">
        <v>1</v>
      </c>
      <c r="E201" s="2">
        <v>2015</v>
      </c>
      <c r="F201" s="2">
        <v>18</v>
      </c>
      <c r="G201" t="s">
        <v>44</v>
      </c>
      <c r="H201" s="2" t="s">
        <v>196</v>
      </c>
      <c r="I201" t="s">
        <v>19</v>
      </c>
      <c r="J201" t="s">
        <v>450</v>
      </c>
      <c r="K201" t="s">
        <v>15</v>
      </c>
      <c r="L201" t="s">
        <v>5</v>
      </c>
      <c r="M201" t="s">
        <v>6</v>
      </c>
      <c r="N201" s="79">
        <v>-8801.1</v>
      </c>
      <c r="O201" s="79">
        <v>-8801.1</v>
      </c>
    </row>
    <row r="202" spans="1:15" x14ac:dyDescent="0.35">
      <c r="A202" s="2">
        <v>201</v>
      </c>
      <c r="B202" s="2" t="s">
        <v>12</v>
      </c>
      <c r="C202" s="2">
        <v>1338</v>
      </c>
      <c r="D202" s="2">
        <v>2</v>
      </c>
      <c r="E202" s="2">
        <v>2013</v>
      </c>
      <c r="F202" s="2">
        <v>18</v>
      </c>
      <c r="G202" t="s">
        <v>44</v>
      </c>
      <c r="H202" s="2" t="s">
        <v>196</v>
      </c>
      <c r="I202" t="s">
        <v>19</v>
      </c>
      <c r="J202" t="s">
        <v>451</v>
      </c>
      <c r="K202" t="s">
        <v>15</v>
      </c>
      <c r="L202" t="s">
        <v>5</v>
      </c>
      <c r="M202" t="s">
        <v>10</v>
      </c>
      <c r="N202" s="79">
        <v>3488.1</v>
      </c>
      <c r="O202" s="79">
        <v>3488.1</v>
      </c>
    </row>
    <row r="203" spans="1:15" x14ac:dyDescent="0.35">
      <c r="A203" s="2">
        <v>202</v>
      </c>
      <c r="B203" s="2" t="s">
        <v>12</v>
      </c>
      <c r="C203" s="2">
        <v>1346</v>
      </c>
      <c r="D203" s="2">
        <v>1</v>
      </c>
      <c r="E203" s="2">
        <v>2015</v>
      </c>
      <c r="F203" s="2">
        <v>18</v>
      </c>
      <c r="G203" t="s">
        <v>44</v>
      </c>
      <c r="H203" s="2" t="s">
        <v>196</v>
      </c>
      <c r="I203" t="s">
        <v>19</v>
      </c>
      <c r="J203" t="s">
        <v>452</v>
      </c>
      <c r="K203" t="s">
        <v>15</v>
      </c>
      <c r="L203" t="s">
        <v>5</v>
      </c>
      <c r="M203" t="s">
        <v>6</v>
      </c>
      <c r="N203" s="79">
        <v>12574.1</v>
      </c>
      <c r="O203" s="79">
        <v>12574.1</v>
      </c>
    </row>
    <row r="204" spans="1:15" x14ac:dyDescent="0.35">
      <c r="A204" s="2">
        <v>203</v>
      </c>
      <c r="B204" s="2" t="s">
        <v>12</v>
      </c>
      <c r="C204" s="2">
        <v>1362</v>
      </c>
      <c r="D204" s="2">
        <v>1</v>
      </c>
      <c r="E204" s="2">
        <v>2015</v>
      </c>
      <c r="F204" s="2">
        <v>18</v>
      </c>
      <c r="G204" t="s">
        <v>44</v>
      </c>
      <c r="H204" s="2" t="s">
        <v>196</v>
      </c>
      <c r="I204" t="s">
        <v>19</v>
      </c>
      <c r="J204" t="s">
        <v>453</v>
      </c>
      <c r="K204" t="s">
        <v>15</v>
      </c>
      <c r="L204" t="s">
        <v>5</v>
      </c>
      <c r="M204" t="s">
        <v>6</v>
      </c>
      <c r="N204" s="79">
        <v>9055.2000000000007</v>
      </c>
      <c r="O204" s="79">
        <v>9055.2000000000007</v>
      </c>
    </row>
    <row r="205" spans="1:15" x14ac:dyDescent="0.35">
      <c r="A205" s="2">
        <v>204</v>
      </c>
      <c r="B205" s="2" t="s">
        <v>12</v>
      </c>
      <c r="C205" s="2">
        <v>184</v>
      </c>
      <c r="D205" s="2"/>
      <c r="E205" s="2">
        <v>2017</v>
      </c>
      <c r="F205" s="2">
        <v>18</v>
      </c>
      <c r="G205" t="s">
        <v>44</v>
      </c>
      <c r="H205" s="2" t="s">
        <v>210</v>
      </c>
      <c r="I205" t="s">
        <v>20</v>
      </c>
      <c r="J205" t="s">
        <v>454</v>
      </c>
      <c r="K205" t="s">
        <v>15</v>
      </c>
      <c r="L205" t="s">
        <v>145</v>
      </c>
      <c r="M205" t="s">
        <v>3</v>
      </c>
      <c r="N205" s="79">
        <v>33775.01</v>
      </c>
      <c r="O205" s="79">
        <v>14036</v>
      </c>
    </row>
    <row r="206" spans="1:15" x14ac:dyDescent="0.35">
      <c r="A206" s="2">
        <v>205</v>
      </c>
      <c r="B206" s="2" t="s">
        <v>12</v>
      </c>
      <c r="C206" s="2">
        <v>185</v>
      </c>
      <c r="D206" s="2"/>
      <c r="E206" s="2">
        <v>2017</v>
      </c>
      <c r="F206" s="2">
        <v>18</v>
      </c>
      <c r="G206" t="s">
        <v>44</v>
      </c>
      <c r="H206" s="2" t="s">
        <v>210</v>
      </c>
      <c r="I206" t="s">
        <v>20</v>
      </c>
      <c r="J206" t="s">
        <v>455</v>
      </c>
      <c r="K206" t="s">
        <v>15</v>
      </c>
      <c r="L206" t="s">
        <v>145</v>
      </c>
      <c r="M206" t="s">
        <v>3</v>
      </c>
      <c r="N206" s="79">
        <v>4700</v>
      </c>
      <c r="O206" s="79">
        <v>1210</v>
      </c>
    </row>
    <row r="207" spans="1:15" x14ac:dyDescent="0.35">
      <c r="A207" s="2">
        <v>206</v>
      </c>
      <c r="B207" s="2" t="s">
        <v>12</v>
      </c>
      <c r="C207" s="2">
        <v>186</v>
      </c>
      <c r="D207" s="2"/>
      <c r="E207" s="2">
        <v>2017</v>
      </c>
      <c r="F207" s="2">
        <v>18</v>
      </c>
      <c r="G207" t="s">
        <v>44</v>
      </c>
      <c r="H207" s="2" t="s">
        <v>210</v>
      </c>
      <c r="I207" t="s">
        <v>20</v>
      </c>
      <c r="J207" t="s">
        <v>456</v>
      </c>
      <c r="K207" t="s">
        <v>15</v>
      </c>
      <c r="L207" t="s">
        <v>145</v>
      </c>
      <c r="M207" t="s">
        <v>3</v>
      </c>
      <c r="N207" s="79">
        <v>2699.99</v>
      </c>
      <c r="O207" s="79">
        <v>1350</v>
      </c>
    </row>
    <row r="208" spans="1:15" x14ac:dyDescent="0.35">
      <c r="A208" s="2">
        <v>207</v>
      </c>
      <c r="B208" s="2" t="s">
        <v>12</v>
      </c>
      <c r="C208" s="2">
        <v>193</v>
      </c>
      <c r="D208" s="2"/>
      <c r="E208" s="2">
        <v>2017</v>
      </c>
      <c r="F208" s="2">
        <v>18</v>
      </c>
      <c r="G208" t="s">
        <v>44</v>
      </c>
      <c r="H208" s="2" t="s">
        <v>210</v>
      </c>
      <c r="I208" t="s">
        <v>20</v>
      </c>
      <c r="J208" t="s">
        <v>457</v>
      </c>
      <c r="K208" t="s">
        <v>15</v>
      </c>
      <c r="L208" t="s">
        <v>145</v>
      </c>
      <c r="M208" t="s">
        <v>3</v>
      </c>
      <c r="N208" s="79">
        <v>36000</v>
      </c>
      <c r="O208" s="79">
        <v>18059.25</v>
      </c>
    </row>
    <row r="209" spans="1:15" x14ac:dyDescent="0.35">
      <c r="A209" s="2">
        <v>208</v>
      </c>
      <c r="B209" s="2" t="s">
        <v>12</v>
      </c>
      <c r="C209" s="2">
        <v>194</v>
      </c>
      <c r="D209" s="2"/>
      <c r="E209" s="2">
        <v>2017</v>
      </c>
      <c r="F209" s="2">
        <v>18</v>
      </c>
      <c r="G209" t="s">
        <v>44</v>
      </c>
      <c r="H209" s="2" t="s">
        <v>210</v>
      </c>
      <c r="I209" t="s">
        <v>20</v>
      </c>
      <c r="J209" t="s">
        <v>458</v>
      </c>
      <c r="K209" t="s">
        <v>15</v>
      </c>
      <c r="L209" t="s">
        <v>145</v>
      </c>
      <c r="M209" t="s">
        <v>3</v>
      </c>
      <c r="N209" s="79">
        <v>4800</v>
      </c>
      <c r="O209" s="79">
        <v>1573</v>
      </c>
    </row>
    <row r="210" spans="1:15" x14ac:dyDescent="0.35">
      <c r="A210" s="2">
        <v>209</v>
      </c>
      <c r="B210" s="2" t="s">
        <v>12</v>
      </c>
      <c r="C210" s="2">
        <v>195</v>
      </c>
      <c r="D210" s="2"/>
      <c r="E210" s="2">
        <v>2017</v>
      </c>
      <c r="F210" s="2">
        <v>18</v>
      </c>
      <c r="G210" t="s">
        <v>44</v>
      </c>
      <c r="H210" s="2" t="s">
        <v>210</v>
      </c>
      <c r="I210" t="s">
        <v>20</v>
      </c>
      <c r="J210" t="s">
        <v>459</v>
      </c>
      <c r="K210" t="s">
        <v>15</v>
      </c>
      <c r="L210" t="s">
        <v>145</v>
      </c>
      <c r="M210" t="s">
        <v>3</v>
      </c>
      <c r="N210" s="79">
        <v>34275.06</v>
      </c>
      <c r="O210" s="79">
        <v>22240.06</v>
      </c>
    </row>
    <row r="211" spans="1:15" x14ac:dyDescent="0.35">
      <c r="A211" s="2">
        <v>210</v>
      </c>
      <c r="B211" s="2" t="s">
        <v>12</v>
      </c>
      <c r="C211" s="2">
        <v>196</v>
      </c>
      <c r="D211" s="2"/>
      <c r="E211" s="2">
        <v>2017</v>
      </c>
      <c r="F211" s="2">
        <v>18</v>
      </c>
      <c r="G211" t="s">
        <v>44</v>
      </c>
      <c r="H211" s="2" t="s">
        <v>210</v>
      </c>
      <c r="I211" t="s">
        <v>20</v>
      </c>
      <c r="J211" t="s">
        <v>460</v>
      </c>
      <c r="K211" t="s">
        <v>15</v>
      </c>
      <c r="L211" t="s">
        <v>145</v>
      </c>
      <c r="M211" t="s">
        <v>3</v>
      </c>
      <c r="N211" s="79">
        <v>3300</v>
      </c>
      <c r="O211" s="79">
        <v>2245.83</v>
      </c>
    </row>
    <row r="212" spans="1:15" x14ac:dyDescent="0.35">
      <c r="A212" s="2">
        <v>211</v>
      </c>
      <c r="B212" s="2" t="s">
        <v>12</v>
      </c>
      <c r="C212" s="2">
        <v>197</v>
      </c>
      <c r="D212" s="2"/>
      <c r="E212" s="2">
        <v>2017</v>
      </c>
      <c r="F212" s="2">
        <v>18</v>
      </c>
      <c r="G212" t="s">
        <v>44</v>
      </c>
      <c r="H212" s="2" t="s">
        <v>210</v>
      </c>
      <c r="I212" t="s">
        <v>20</v>
      </c>
      <c r="J212" t="s">
        <v>461</v>
      </c>
      <c r="K212" t="s">
        <v>15</v>
      </c>
      <c r="L212" t="s">
        <v>145</v>
      </c>
      <c r="M212" t="s">
        <v>3</v>
      </c>
      <c r="N212" s="79">
        <v>17700.03</v>
      </c>
      <c r="O212" s="79">
        <v>8928.7999999999993</v>
      </c>
    </row>
    <row r="213" spans="1:15" x14ac:dyDescent="0.35">
      <c r="A213" s="2">
        <v>212</v>
      </c>
      <c r="B213" s="2" t="s">
        <v>12</v>
      </c>
      <c r="C213" s="2">
        <v>198</v>
      </c>
      <c r="D213" s="2"/>
      <c r="E213" s="2">
        <v>2017</v>
      </c>
      <c r="F213" s="2">
        <v>18</v>
      </c>
      <c r="G213" t="s">
        <v>44</v>
      </c>
      <c r="H213" s="2" t="s">
        <v>210</v>
      </c>
      <c r="I213" t="s">
        <v>20</v>
      </c>
      <c r="J213" t="s">
        <v>462</v>
      </c>
      <c r="K213" t="s">
        <v>15</v>
      </c>
      <c r="L213" t="s">
        <v>145</v>
      </c>
      <c r="M213" t="s">
        <v>3</v>
      </c>
      <c r="N213" s="79">
        <v>14100.03</v>
      </c>
      <c r="O213" s="79">
        <v>9140.5499999999993</v>
      </c>
    </row>
    <row r="214" spans="1:15" x14ac:dyDescent="0.35">
      <c r="A214" s="2">
        <v>213</v>
      </c>
      <c r="B214" s="2" t="s">
        <v>12</v>
      </c>
      <c r="C214" s="2">
        <v>221</v>
      </c>
      <c r="D214" s="2"/>
      <c r="E214" s="2">
        <v>2017</v>
      </c>
      <c r="F214" s="2">
        <v>18</v>
      </c>
      <c r="G214" t="s">
        <v>44</v>
      </c>
      <c r="H214" s="2" t="s">
        <v>210</v>
      </c>
      <c r="I214" t="s">
        <v>20</v>
      </c>
      <c r="J214" t="s">
        <v>463</v>
      </c>
      <c r="K214" t="s">
        <v>15</v>
      </c>
      <c r="L214" t="s">
        <v>5</v>
      </c>
      <c r="M214" t="s">
        <v>6</v>
      </c>
      <c r="N214" s="79">
        <v>134850.12</v>
      </c>
      <c r="O214" s="79">
        <v>80372.600000000006</v>
      </c>
    </row>
    <row r="215" spans="1:15" x14ac:dyDescent="0.35">
      <c r="A215" s="2">
        <v>214</v>
      </c>
      <c r="B215" s="2" t="s">
        <v>12</v>
      </c>
      <c r="C215" s="2">
        <v>222</v>
      </c>
      <c r="D215" s="2"/>
      <c r="E215" s="2">
        <v>2017</v>
      </c>
      <c r="F215" s="2">
        <v>18</v>
      </c>
      <c r="G215" t="s">
        <v>44</v>
      </c>
      <c r="H215" s="2" t="s">
        <v>210</v>
      </c>
      <c r="I215" t="s">
        <v>20</v>
      </c>
      <c r="J215" t="s">
        <v>464</v>
      </c>
      <c r="K215" t="s">
        <v>15</v>
      </c>
      <c r="L215" t="s">
        <v>5</v>
      </c>
      <c r="M215" t="s">
        <v>6</v>
      </c>
      <c r="N215" s="79">
        <v>153014.39999999999</v>
      </c>
      <c r="O215" s="79">
        <v>80372.600000000006</v>
      </c>
    </row>
    <row r="216" spans="1:15" x14ac:dyDescent="0.35">
      <c r="A216" s="2">
        <v>215</v>
      </c>
      <c r="B216" s="2" t="s">
        <v>12</v>
      </c>
      <c r="C216" s="2">
        <v>255</v>
      </c>
      <c r="D216" s="2"/>
      <c r="E216" s="2">
        <v>2017</v>
      </c>
      <c r="F216" s="2">
        <v>18</v>
      </c>
      <c r="G216" t="s">
        <v>44</v>
      </c>
      <c r="H216" s="2" t="s">
        <v>210</v>
      </c>
      <c r="I216" t="s">
        <v>20</v>
      </c>
      <c r="J216" t="s">
        <v>465</v>
      </c>
      <c r="K216" t="s">
        <v>15</v>
      </c>
      <c r="L216" t="s">
        <v>5</v>
      </c>
      <c r="M216" t="s">
        <v>6</v>
      </c>
      <c r="N216" s="79">
        <v>131362</v>
      </c>
      <c r="O216" s="79">
        <v>66504.740000000005</v>
      </c>
    </row>
    <row r="217" spans="1:15" x14ac:dyDescent="0.35">
      <c r="A217" s="2">
        <v>216</v>
      </c>
      <c r="B217" s="2" t="s">
        <v>12</v>
      </c>
      <c r="C217" s="2">
        <v>256</v>
      </c>
      <c r="D217" s="2"/>
      <c r="E217" s="2">
        <v>2017</v>
      </c>
      <c r="F217" s="2">
        <v>18</v>
      </c>
      <c r="G217" t="s">
        <v>44</v>
      </c>
      <c r="H217" s="2" t="s">
        <v>210</v>
      </c>
      <c r="I217" t="s">
        <v>20</v>
      </c>
      <c r="J217" t="s">
        <v>466</v>
      </c>
      <c r="K217" t="s">
        <v>15</v>
      </c>
      <c r="L217" t="s">
        <v>5</v>
      </c>
      <c r="M217" t="s">
        <v>6</v>
      </c>
      <c r="N217" s="79">
        <v>70678.28</v>
      </c>
      <c r="O217" s="79">
        <v>33605</v>
      </c>
    </row>
    <row r="218" spans="1:15" x14ac:dyDescent="0.35">
      <c r="A218" s="2">
        <v>217</v>
      </c>
      <c r="B218" s="2" t="s">
        <v>12</v>
      </c>
      <c r="C218" s="2">
        <v>266</v>
      </c>
      <c r="D218" s="2"/>
      <c r="E218" s="2">
        <v>2017</v>
      </c>
      <c r="F218" s="2">
        <v>18</v>
      </c>
      <c r="G218" t="s">
        <v>44</v>
      </c>
      <c r="H218" s="2" t="s">
        <v>210</v>
      </c>
      <c r="I218" t="s">
        <v>20</v>
      </c>
      <c r="J218" t="s">
        <v>467</v>
      </c>
      <c r="K218" t="s">
        <v>15</v>
      </c>
      <c r="L218" t="s">
        <v>5</v>
      </c>
      <c r="M218" t="s">
        <v>6</v>
      </c>
      <c r="N218" s="79">
        <v>23713.439999999999</v>
      </c>
      <c r="O218" s="79">
        <v>16051.95</v>
      </c>
    </row>
    <row r="219" spans="1:15" x14ac:dyDescent="0.35">
      <c r="A219" s="2">
        <v>218</v>
      </c>
      <c r="B219" s="2" t="s">
        <v>12</v>
      </c>
      <c r="C219" s="2">
        <v>269</v>
      </c>
      <c r="D219" s="2"/>
      <c r="E219" s="2">
        <v>2017</v>
      </c>
      <c r="F219" s="2">
        <v>18</v>
      </c>
      <c r="G219" t="s">
        <v>44</v>
      </c>
      <c r="H219" s="2" t="s">
        <v>210</v>
      </c>
      <c r="I219" t="s">
        <v>20</v>
      </c>
      <c r="J219" t="s">
        <v>468</v>
      </c>
      <c r="K219" t="s">
        <v>15</v>
      </c>
      <c r="L219" t="s">
        <v>5</v>
      </c>
      <c r="M219" t="s">
        <v>6</v>
      </c>
      <c r="N219" s="79">
        <v>81558.399999999994</v>
      </c>
      <c r="O219" s="79">
        <v>53356.6</v>
      </c>
    </row>
    <row r="220" spans="1:15" x14ac:dyDescent="0.35">
      <c r="A220" s="2">
        <v>219</v>
      </c>
      <c r="B220" s="2" t="s">
        <v>12</v>
      </c>
      <c r="C220" s="2">
        <v>270</v>
      </c>
      <c r="D220" s="2"/>
      <c r="E220" s="2">
        <v>2017</v>
      </c>
      <c r="F220" s="2">
        <v>18</v>
      </c>
      <c r="G220" t="s">
        <v>44</v>
      </c>
      <c r="H220" s="2" t="s">
        <v>210</v>
      </c>
      <c r="I220" t="s">
        <v>20</v>
      </c>
      <c r="J220" t="s">
        <v>469</v>
      </c>
      <c r="K220" t="s">
        <v>15</v>
      </c>
      <c r="L220" t="s">
        <v>5</v>
      </c>
      <c r="M220" t="s">
        <v>6</v>
      </c>
      <c r="N220" s="79">
        <v>91776.28</v>
      </c>
      <c r="O220" s="79">
        <v>56073.03</v>
      </c>
    </row>
    <row r="221" spans="1:15" x14ac:dyDescent="0.35">
      <c r="A221" s="2">
        <v>220</v>
      </c>
      <c r="B221" s="2" t="s">
        <v>12</v>
      </c>
      <c r="C221" s="2">
        <v>570</v>
      </c>
      <c r="D221" s="2"/>
      <c r="E221" s="2">
        <v>2017</v>
      </c>
      <c r="F221" s="2">
        <v>18</v>
      </c>
      <c r="G221" t="s">
        <v>44</v>
      </c>
      <c r="H221" s="2" t="s">
        <v>210</v>
      </c>
      <c r="I221" t="s">
        <v>20</v>
      </c>
      <c r="J221" t="s">
        <v>470</v>
      </c>
      <c r="K221" t="s">
        <v>15</v>
      </c>
      <c r="L221" t="s">
        <v>189</v>
      </c>
      <c r="N221" s="79">
        <v>573906.41</v>
      </c>
      <c r="O221" s="79">
        <v>133079.07</v>
      </c>
    </row>
    <row r="222" spans="1:15" x14ac:dyDescent="0.35">
      <c r="A222" s="2">
        <v>221</v>
      </c>
      <c r="B222" s="2" t="s">
        <v>12</v>
      </c>
      <c r="C222" s="2">
        <v>788</v>
      </c>
      <c r="D222" s="2"/>
      <c r="E222" s="2">
        <v>2017</v>
      </c>
      <c r="F222" s="2">
        <v>18</v>
      </c>
      <c r="G222" t="s">
        <v>44</v>
      </c>
      <c r="H222" s="2" t="s">
        <v>210</v>
      </c>
      <c r="I222" t="s">
        <v>20</v>
      </c>
      <c r="J222" t="s">
        <v>471</v>
      </c>
      <c r="K222" t="s">
        <v>14</v>
      </c>
      <c r="L222" t="s">
        <v>145</v>
      </c>
      <c r="M222" t="s">
        <v>3</v>
      </c>
      <c r="N222" s="79">
        <v>37225.589999999997</v>
      </c>
      <c r="O222" s="79">
        <v>37225.300000000003</v>
      </c>
    </row>
    <row r="223" spans="1:15" x14ac:dyDescent="0.35">
      <c r="A223" s="2">
        <v>222</v>
      </c>
      <c r="B223" s="2" t="s">
        <v>12</v>
      </c>
      <c r="C223" s="2">
        <v>830</v>
      </c>
      <c r="D223" s="2"/>
      <c r="E223" s="2">
        <v>2017</v>
      </c>
      <c r="F223" s="2">
        <v>18</v>
      </c>
      <c r="G223" t="s">
        <v>44</v>
      </c>
      <c r="H223" s="2" t="s">
        <v>210</v>
      </c>
      <c r="I223" t="s">
        <v>20</v>
      </c>
      <c r="J223" t="s">
        <v>472</v>
      </c>
      <c r="K223" t="s">
        <v>15</v>
      </c>
      <c r="L223" t="s">
        <v>189</v>
      </c>
      <c r="N223" s="79">
        <v>44323.69</v>
      </c>
      <c r="O223" s="79">
        <v>31944</v>
      </c>
    </row>
    <row r="224" spans="1:15" x14ac:dyDescent="0.35">
      <c r="A224" s="2">
        <v>223</v>
      </c>
      <c r="B224" s="2" t="s">
        <v>12</v>
      </c>
      <c r="C224" s="2">
        <v>1037</v>
      </c>
      <c r="D224" s="2"/>
      <c r="E224" s="2">
        <v>2017</v>
      </c>
      <c r="F224" s="2">
        <v>18</v>
      </c>
      <c r="G224" t="s">
        <v>44</v>
      </c>
      <c r="H224" s="2" t="s">
        <v>210</v>
      </c>
      <c r="I224" t="s">
        <v>20</v>
      </c>
      <c r="J224" t="s">
        <v>473</v>
      </c>
      <c r="K224" t="s">
        <v>15</v>
      </c>
      <c r="L224" t="s">
        <v>189</v>
      </c>
      <c r="N224" s="79">
        <v>50940.65</v>
      </c>
      <c r="O224" s="79">
        <v>33889.97</v>
      </c>
    </row>
    <row r="225" spans="1:15" x14ac:dyDescent="0.35">
      <c r="A225" s="2">
        <v>224</v>
      </c>
      <c r="B225" s="2" t="s">
        <v>12</v>
      </c>
      <c r="C225" s="2">
        <v>1038</v>
      </c>
      <c r="D225" s="2"/>
      <c r="E225" s="2">
        <v>2017</v>
      </c>
      <c r="F225" s="2">
        <v>18</v>
      </c>
      <c r="G225" t="s">
        <v>44</v>
      </c>
      <c r="H225" s="2" t="s">
        <v>210</v>
      </c>
      <c r="I225" t="s">
        <v>20</v>
      </c>
      <c r="J225" t="s">
        <v>474</v>
      </c>
      <c r="K225" t="s">
        <v>15</v>
      </c>
      <c r="L225" t="s">
        <v>189</v>
      </c>
      <c r="N225" s="79">
        <v>99138.17</v>
      </c>
      <c r="O225" s="79">
        <v>47069</v>
      </c>
    </row>
    <row r="226" spans="1:15" x14ac:dyDescent="0.35">
      <c r="A226" s="2">
        <v>225</v>
      </c>
      <c r="B226" s="2" t="s">
        <v>12</v>
      </c>
      <c r="C226" s="2">
        <v>1039</v>
      </c>
      <c r="D226" s="2"/>
      <c r="E226" s="2">
        <v>2017</v>
      </c>
      <c r="F226" s="2">
        <v>18</v>
      </c>
      <c r="G226" t="s">
        <v>44</v>
      </c>
      <c r="H226" s="2" t="s">
        <v>210</v>
      </c>
      <c r="I226" t="s">
        <v>20</v>
      </c>
      <c r="J226" t="s">
        <v>475</v>
      </c>
      <c r="K226" t="s">
        <v>15</v>
      </c>
      <c r="L226" t="s">
        <v>189</v>
      </c>
      <c r="N226" s="79">
        <v>63734.84</v>
      </c>
      <c r="O226" s="79">
        <v>54028.9</v>
      </c>
    </row>
    <row r="227" spans="1:15" x14ac:dyDescent="0.35">
      <c r="A227" s="2">
        <v>226</v>
      </c>
      <c r="B227" s="2" t="s">
        <v>12</v>
      </c>
      <c r="C227" s="2">
        <v>1040</v>
      </c>
      <c r="D227" s="2"/>
      <c r="E227" s="2">
        <v>2017</v>
      </c>
      <c r="F227" s="2">
        <v>18</v>
      </c>
      <c r="G227" t="s">
        <v>44</v>
      </c>
      <c r="H227" s="2" t="s">
        <v>210</v>
      </c>
      <c r="I227" t="s">
        <v>20</v>
      </c>
      <c r="J227" t="s">
        <v>476</v>
      </c>
      <c r="K227" t="s">
        <v>15</v>
      </c>
      <c r="L227" t="s">
        <v>189</v>
      </c>
      <c r="N227" s="79">
        <v>79968.17</v>
      </c>
      <c r="O227" s="79">
        <v>55055</v>
      </c>
    </row>
    <row r="228" spans="1:15" x14ac:dyDescent="0.35">
      <c r="A228" s="2">
        <v>227</v>
      </c>
      <c r="B228" s="2" t="s">
        <v>12</v>
      </c>
      <c r="C228" s="2">
        <v>1041</v>
      </c>
      <c r="D228" s="2"/>
      <c r="E228" s="2">
        <v>2017</v>
      </c>
      <c r="F228" s="2">
        <v>18</v>
      </c>
      <c r="G228" t="s">
        <v>44</v>
      </c>
      <c r="H228" s="2" t="s">
        <v>210</v>
      </c>
      <c r="I228" t="s">
        <v>20</v>
      </c>
      <c r="J228" t="s">
        <v>477</v>
      </c>
      <c r="K228" t="s">
        <v>15</v>
      </c>
      <c r="L228" t="s">
        <v>189</v>
      </c>
      <c r="N228" s="79">
        <v>19439.919999999998</v>
      </c>
      <c r="O228" s="79">
        <v>16015.92</v>
      </c>
    </row>
    <row r="229" spans="1:15" x14ac:dyDescent="0.35">
      <c r="A229" s="2">
        <v>228</v>
      </c>
      <c r="B229" s="2" t="s">
        <v>12</v>
      </c>
      <c r="C229" s="2">
        <v>1042</v>
      </c>
      <c r="D229" s="2"/>
      <c r="E229" s="2">
        <v>2017</v>
      </c>
      <c r="F229" s="2">
        <v>18</v>
      </c>
      <c r="G229" t="s">
        <v>44</v>
      </c>
      <c r="H229" s="2" t="s">
        <v>210</v>
      </c>
      <c r="I229" t="s">
        <v>20</v>
      </c>
      <c r="J229" t="s">
        <v>478</v>
      </c>
      <c r="K229" t="s">
        <v>15</v>
      </c>
      <c r="L229" t="s">
        <v>189</v>
      </c>
      <c r="N229" s="79">
        <v>48327.28</v>
      </c>
      <c r="O229" s="79">
        <v>33862.239999999998</v>
      </c>
    </row>
    <row r="230" spans="1:15" x14ac:dyDescent="0.35">
      <c r="A230" s="2">
        <v>229</v>
      </c>
      <c r="B230" s="2" t="s">
        <v>12</v>
      </c>
      <c r="C230" s="2">
        <v>1043</v>
      </c>
      <c r="D230" s="2"/>
      <c r="E230" s="2">
        <v>2017</v>
      </c>
      <c r="F230" s="2">
        <v>18</v>
      </c>
      <c r="G230" t="s">
        <v>44</v>
      </c>
      <c r="H230" s="2" t="s">
        <v>210</v>
      </c>
      <c r="I230" t="s">
        <v>20</v>
      </c>
      <c r="J230" t="s">
        <v>479</v>
      </c>
      <c r="K230" t="s">
        <v>15</v>
      </c>
      <c r="L230" t="s">
        <v>189</v>
      </c>
      <c r="N230" s="79">
        <v>46597.3</v>
      </c>
      <c r="O230" s="79">
        <v>32780.639999999999</v>
      </c>
    </row>
    <row r="231" spans="1:15" x14ac:dyDescent="0.35">
      <c r="A231" s="2">
        <v>230</v>
      </c>
      <c r="B231" s="2" t="s">
        <v>12</v>
      </c>
      <c r="C231" s="2">
        <v>1044</v>
      </c>
      <c r="D231" s="2"/>
      <c r="E231" s="2">
        <v>2017</v>
      </c>
      <c r="F231" s="2">
        <v>18</v>
      </c>
      <c r="G231" t="s">
        <v>44</v>
      </c>
      <c r="H231" s="2" t="s">
        <v>210</v>
      </c>
      <c r="I231" t="s">
        <v>20</v>
      </c>
      <c r="J231" t="s">
        <v>480</v>
      </c>
      <c r="K231" t="s">
        <v>15</v>
      </c>
      <c r="L231" t="s">
        <v>189</v>
      </c>
      <c r="N231" s="79">
        <v>46020.639999999999</v>
      </c>
      <c r="O231" s="79">
        <v>32780.639999999999</v>
      </c>
    </row>
    <row r="232" spans="1:15" x14ac:dyDescent="0.35">
      <c r="A232" s="2">
        <v>231</v>
      </c>
      <c r="B232" s="2" t="s">
        <v>12</v>
      </c>
      <c r="C232" s="2">
        <v>1045</v>
      </c>
      <c r="D232" s="2"/>
      <c r="E232" s="2">
        <v>2017</v>
      </c>
      <c r="F232" s="2">
        <v>18</v>
      </c>
      <c r="G232" t="s">
        <v>44</v>
      </c>
      <c r="H232" s="2" t="s">
        <v>210</v>
      </c>
      <c r="I232" t="s">
        <v>20</v>
      </c>
      <c r="J232" t="s">
        <v>481</v>
      </c>
      <c r="K232" t="s">
        <v>15</v>
      </c>
      <c r="L232" t="s">
        <v>189</v>
      </c>
      <c r="N232" s="79">
        <v>49296.56</v>
      </c>
      <c r="O232" s="79">
        <v>33759</v>
      </c>
    </row>
    <row r="233" spans="1:15" x14ac:dyDescent="0.35">
      <c r="A233" s="2">
        <v>232</v>
      </c>
      <c r="B233" s="2" t="s">
        <v>12</v>
      </c>
      <c r="C233" s="2">
        <v>1046</v>
      </c>
      <c r="D233" s="2"/>
      <c r="E233" s="2">
        <v>2017</v>
      </c>
      <c r="F233" s="2">
        <v>18</v>
      </c>
      <c r="G233" t="s">
        <v>44</v>
      </c>
      <c r="H233" s="2" t="s">
        <v>210</v>
      </c>
      <c r="I233" t="s">
        <v>20</v>
      </c>
      <c r="J233" t="s">
        <v>482</v>
      </c>
      <c r="K233" t="s">
        <v>15</v>
      </c>
      <c r="L233" t="s">
        <v>189</v>
      </c>
      <c r="N233" s="79">
        <v>48327.28</v>
      </c>
      <c r="O233" s="79">
        <v>34111.839999999997</v>
      </c>
    </row>
    <row r="234" spans="1:15" x14ac:dyDescent="0.35">
      <c r="A234" s="2">
        <v>233</v>
      </c>
      <c r="B234" s="2" t="s">
        <v>12</v>
      </c>
      <c r="C234" s="2">
        <v>1047</v>
      </c>
      <c r="D234" s="2"/>
      <c r="E234" s="2">
        <v>2017</v>
      </c>
      <c r="F234" s="2">
        <v>18</v>
      </c>
      <c r="G234" t="s">
        <v>44</v>
      </c>
      <c r="H234" s="2" t="s">
        <v>210</v>
      </c>
      <c r="I234" t="s">
        <v>20</v>
      </c>
      <c r="J234" t="s">
        <v>483</v>
      </c>
      <c r="K234" t="s">
        <v>15</v>
      </c>
      <c r="L234" t="s">
        <v>189</v>
      </c>
      <c r="N234" s="79">
        <v>50940.65</v>
      </c>
      <c r="O234" s="79">
        <v>33889.97</v>
      </c>
    </row>
    <row r="235" spans="1:15" x14ac:dyDescent="0.35">
      <c r="A235" s="2">
        <v>234</v>
      </c>
      <c r="B235" s="2" t="s">
        <v>12</v>
      </c>
      <c r="C235" s="2">
        <v>1050</v>
      </c>
      <c r="D235" s="2"/>
      <c r="E235" s="2">
        <v>2017</v>
      </c>
      <c r="F235" s="2">
        <v>18</v>
      </c>
      <c r="G235" t="s">
        <v>44</v>
      </c>
      <c r="H235" s="2" t="s">
        <v>210</v>
      </c>
      <c r="I235" t="s">
        <v>20</v>
      </c>
      <c r="J235" t="s">
        <v>484</v>
      </c>
      <c r="K235" t="s">
        <v>15</v>
      </c>
      <c r="L235" t="s">
        <v>189</v>
      </c>
      <c r="N235" s="79">
        <v>46081.99</v>
      </c>
      <c r="O235" s="79">
        <v>31944</v>
      </c>
    </row>
    <row r="236" spans="1:15" x14ac:dyDescent="0.35">
      <c r="A236" s="2">
        <v>235</v>
      </c>
      <c r="B236" s="2" t="s">
        <v>12</v>
      </c>
      <c r="C236" s="2">
        <v>1052</v>
      </c>
      <c r="D236" s="2"/>
      <c r="E236" s="2">
        <v>2017</v>
      </c>
      <c r="F236" s="2">
        <v>18</v>
      </c>
      <c r="G236" t="s">
        <v>44</v>
      </c>
      <c r="H236" s="2" t="s">
        <v>210</v>
      </c>
      <c r="I236" t="s">
        <v>20</v>
      </c>
      <c r="J236" t="s">
        <v>485</v>
      </c>
      <c r="K236" t="s">
        <v>15</v>
      </c>
      <c r="L236" t="s">
        <v>189</v>
      </c>
      <c r="N236" s="79">
        <v>32562.92</v>
      </c>
      <c r="O236" s="79">
        <v>23958</v>
      </c>
    </row>
    <row r="237" spans="1:15" x14ac:dyDescent="0.35">
      <c r="A237" s="2">
        <v>236</v>
      </c>
      <c r="B237" s="2" t="s">
        <v>12</v>
      </c>
      <c r="C237" s="2">
        <v>1053</v>
      </c>
      <c r="D237" s="2"/>
      <c r="E237" s="2">
        <v>2017</v>
      </c>
      <c r="F237" s="2">
        <v>18</v>
      </c>
      <c r="G237" t="s">
        <v>44</v>
      </c>
      <c r="H237" s="2" t="s">
        <v>210</v>
      </c>
      <c r="I237" t="s">
        <v>20</v>
      </c>
      <c r="J237" t="s">
        <v>486</v>
      </c>
      <c r="K237" t="s">
        <v>15</v>
      </c>
      <c r="L237" t="s">
        <v>189</v>
      </c>
      <c r="N237" s="79">
        <v>32562.92</v>
      </c>
      <c r="O237" s="79">
        <v>23958</v>
      </c>
    </row>
    <row r="238" spans="1:15" x14ac:dyDescent="0.35">
      <c r="A238" s="2">
        <v>237</v>
      </c>
      <c r="B238" s="2" t="s">
        <v>12</v>
      </c>
      <c r="C238" s="2">
        <v>1054</v>
      </c>
      <c r="D238" s="2"/>
      <c r="E238" s="2">
        <v>2017</v>
      </c>
      <c r="F238" s="2">
        <v>18</v>
      </c>
      <c r="G238" t="s">
        <v>44</v>
      </c>
      <c r="H238" s="2" t="s">
        <v>210</v>
      </c>
      <c r="I238" t="s">
        <v>20</v>
      </c>
      <c r="J238" t="s">
        <v>487</v>
      </c>
      <c r="K238" t="s">
        <v>15</v>
      </c>
      <c r="L238" t="s">
        <v>189</v>
      </c>
      <c r="N238" s="79">
        <v>48327.28</v>
      </c>
      <c r="O238" s="79">
        <v>33834.5</v>
      </c>
    </row>
    <row r="239" spans="1:15" x14ac:dyDescent="0.35">
      <c r="A239" s="2">
        <v>238</v>
      </c>
      <c r="B239" s="2" t="s">
        <v>12</v>
      </c>
      <c r="C239" s="2">
        <v>1055</v>
      </c>
      <c r="D239" s="2"/>
      <c r="E239" s="2">
        <v>2017</v>
      </c>
      <c r="F239" s="2">
        <v>18</v>
      </c>
      <c r="G239" t="s">
        <v>44</v>
      </c>
      <c r="H239" s="2" t="s">
        <v>210</v>
      </c>
      <c r="I239" t="s">
        <v>20</v>
      </c>
      <c r="J239" t="s">
        <v>488</v>
      </c>
      <c r="K239" t="s">
        <v>15</v>
      </c>
      <c r="L239" t="s">
        <v>189</v>
      </c>
      <c r="N239" s="79">
        <v>43603.57</v>
      </c>
      <c r="O239" s="79">
        <v>33002.51</v>
      </c>
    </row>
    <row r="240" spans="1:15" x14ac:dyDescent="0.35">
      <c r="A240" s="2">
        <v>239</v>
      </c>
      <c r="B240" s="2" t="s">
        <v>12</v>
      </c>
      <c r="C240" s="2">
        <v>1060</v>
      </c>
      <c r="D240" s="2"/>
      <c r="E240" s="2">
        <v>2017</v>
      </c>
      <c r="F240" s="2">
        <v>18</v>
      </c>
      <c r="G240" t="s">
        <v>44</v>
      </c>
      <c r="H240" s="2" t="s">
        <v>210</v>
      </c>
      <c r="I240" t="s">
        <v>20</v>
      </c>
      <c r="J240" t="s">
        <v>489</v>
      </c>
      <c r="K240" t="s">
        <v>15</v>
      </c>
      <c r="L240" t="s">
        <v>189</v>
      </c>
      <c r="N240" s="79">
        <v>21708.62</v>
      </c>
      <c r="O240" s="79">
        <v>17823.169999999998</v>
      </c>
    </row>
    <row r="241" spans="1:15" x14ac:dyDescent="0.35">
      <c r="A241" s="2">
        <v>240</v>
      </c>
      <c r="B241" s="2" t="s">
        <v>12</v>
      </c>
      <c r="C241" s="2">
        <v>1069</v>
      </c>
      <c r="D241" s="2"/>
      <c r="E241" s="2">
        <v>2017</v>
      </c>
      <c r="F241" s="2">
        <v>18</v>
      </c>
      <c r="G241" t="s">
        <v>44</v>
      </c>
      <c r="H241" s="2" t="s">
        <v>210</v>
      </c>
      <c r="I241" t="s">
        <v>20</v>
      </c>
      <c r="J241" t="s">
        <v>490</v>
      </c>
      <c r="K241" t="s">
        <v>15</v>
      </c>
      <c r="L241" t="s">
        <v>189</v>
      </c>
      <c r="N241" s="79">
        <v>43603.57</v>
      </c>
      <c r="O241" s="79">
        <v>33002.51</v>
      </c>
    </row>
    <row r="242" spans="1:15" x14ac:dyDescent="0.35">
      <c r="A242" s="2">
        <v>241</v>
      </c>
      <c r="B242" s="2" t="s">
        <v>12</v>
      </c>
      <c r="C242" s="2">
        <v>1070</v>
      </c>
      <c r="D242" s="2"/>
      <c r="E242" s="2">
        <v>2017</v>
      </c>
      <c r="F242" s="2">
        <v>18</v>
      </c>
      <c r="G242" t="s">
        <v>44</v>
      </c>
      <c r="H242" s="2" t="s">
        <v>210</v>
      </c>
      <c r="I242" t="s">
        <v>20</v>
      </c>
      <c r="J242" t="s">
        <v>491</v>
      </c>
      <c r="K242" t="s">
        <v>15</v>
      </c>
      <c r="L242" t="s">
        <v>189</v>
      </c>
      <c r="N242" s="79">
        <v>90397.16</v>
      </c>
      <c r="O242" s="79">
        <v>65561.279999999999</v>
      </c>
    </row>
    <row r="243" spans="1:15" x14ac:dyDescent="0.35">
      <c r="A243" s="2">
        <v>242</v>
      </c>
      <c r="B243" s="2" t="s">
        <v>12</v>
      </c>
      <c r="C243" s="2">
        <v>1071</v>
      </c>
      <c r="D243" s="2"/>
      <c r="E243" s="2">
        <v>2017</v>
      </c>
      <c r="F243" s="2">
        <v>18</v>
      </c>
      <c r="G243" t="s">
        <v>44</v>
      </c>
      <c r="H243" s="2" t="s">
        <v>210</v>
      </c>
      <c r="I243" t="s">
        <v>20</v>
      </c>
      <c r="J243" t="s">
        <v>492</v>
      </c>
      <c r="K243" t="s">
        <v>15</v>
      </c>
      <c r="L243" t="s">
        <v>189</v>
      </c>
      <c r="N243" s="79">
        <v>46020.639999999999</v>
      </c>
      <c r="O243" s="79">
        <v>32780.639999999999</v>
      </c>
    </row>
    <row r="244" spans="1:15" x14ac:dyDescent="0.35">
      <c r="A244" s="2">
        <v>243</v>
      </c>
      <c r="B244" s="2" t="s">
        <v>12</v>
      </c>
      <c r="C244" s="2">
        <v>1073</v>
      </c>
      <c r="D244" s="2"/>
      <c r="E244" s="2">
        <v>2017</v>
      </c>
      <c r="F244" s="2">
        <v>18</v>
      </c>
      <c r="G244" t="s">
        <v>44</v>
      </c>
      <c r="H244" s="2" t="s">
        <v>210</v>
      </c>
      <c r="I244" t="s">
        <v>20</v>
      </c>
      <c r="J244" t="s">
        <v>493</v>
      </c>
      <c r="K244" t="s">
        <v>15</v>
      </c>
      <c r="L244" t="s">
        <v>189</v>
      </c>
      <c r="N244" s="79">
        <v>92163.95</v>
      </c>
      <c r="O244" s="79">
        <v>61105</v>
      </c>
    </row>
    <row r="245" spans="1:15" x14ac:dyDescent="0.35">
      <c r="A245" s="2">
        <v>244</v>
      </c>
      <c r="B245" s="2" t="s">
        <v>12</v>
      </c>
      <c r="C245" s="2">
        <v>1074</v>
      </c>
      <c r="D245" s="2"/>
      <c r="E245" s="2">
        <v>2017</v>
      </c>
      <c r="F245" s="2">
        <v>18</v>
      </c>
      <c r="G245" t="s">
        <v>44</v>
      </c>
      <c r="H245" s="2" t="s">
        <v>210</v>
      </c>
      <c r="I245" t="s">
        <v>20</v>
      </c>
      <c r="J245" t="s">
        <v>494</v>
      </c>
      <c r="K245" t="s">
        <v>15</v>
      </c>
      <c r="L245" t="s">
        <v>189</v>
      </c>
      <c r="N245" s="79">
        <v>53050.99</v>
      </c>
      <c r="O245" s="79">
        <v>33759</v>
      </c>
    </row>
    <row r="246" spans="1:15" x14ac:dyDescent="0.35">
      <c r="A246" s="2">
        <v>245</v>
      </c>
      <c r="B246" s="2" t="s">
        <v>12</v>
      </c>
      <c r="C246" s="2">
        <v>1075</v>
      </c>
      <c r="D246" s="2"/>
      <c r="E246" s="2">
        <v>2017</v>
      </c>
      <c r="F246" s="2">
        <v>18</v>
      </c>
      <c r="G246" t="s">
        <v>44</v>
      </c>
      <c r="H246" s="2" t="s">
        <v>210</v>
      </c>
      <c r="I246" t="s">
        <v>20</v>
      </c>
      <c r="J246" t="s">
        <v>495</v>
      </c>
      <c r="K246" t="s">
        <v>15</v>
      </c>
      <c r="L246" t="s">
        <v>189</v>
      </c>
      <c r="N246" s="79">
        <v>48327.28</v>
      </c>
      <c r="O246" s="79">
        <v>33638</v>
      </c>
    </row>
    <row r="247" spans="1:15" x14ac:dyDescent="0.35">
      <c r="A247" s="2">
        <v>246</v>
      </c>
      <c r="B247" s="2" t="s">
        <v>12</v>
      </c>
      <c r="C247" s="2">
        <v>1076</v>
      </c>
      <c r="D247" s="2"/>
      <c r="E247" s="2">
        <v>2017</v>
      </c>
      <c r="F247" s="2">
        <v>18</v>
      </c>
      <c r="G247" t="s">
        <v>44</v>
      </c>
      <c r="H247" s="2" t="s">
        <v>210</v>
      </c>
      <c r="I247" t="s">
        <v>20</v>
      </c>
      <c r="J247" t="s">
        <v>496</v>
      </c>
      <c r="K247" t="s">
        <v>15</v>
      </c>
      <c r="L247" t="s">
        <v>189</v>
      </c>
      <c r="N247" s="79">
        <v>38879.85</v>
      </c>
      <c r="O247" s="79">
        <v>31199.85</v>
      </c>
    </row>
    <row r="248" spans="1:15" x14ac:dyDescent="0.35">
      <c r="A248" s="2">
        <v>247</v>
      </c>
      <c r="B248" s="2" t="s">
        <v>12</v>
      </c>
      <c r="C248" s="2">
        <v>1077</v>
      </c>
      <c r="D248" s="2"/>
      <c r="E248" s="2">
        <v>2017</v>
      </c>
      <c r="F248" s="2">
        <v>18</v>
      </c>
      <c r="G248" t="s">
        <v>44</v>
      </c>
      <c r="H248" s="2" t="s">
        <v>210</v>
      </c>
      <c r="I248" t="s">
        <v>20</v>
      </c>
      <c r="J248" t="s">
        <v>497</v>
      </c>
      <c r="K248" t="s">
        <v>15</v>
      </c>
      <c r="L248" t="s">
        <v>189</v>
      </c>
      <c r="N248" s="79">
        <v>32562.92</v>
      </c>
      <c r="O248" s="79">
        <v>23958</v>
      </c>
    </row>
    <row r="249" spans="1:15" x14ac:dyDescent="0.35">
      <c r="A249" s="2">
        <v>248</v>
      </c>
      <c r="B249" s="2" t="s">
        <v>12</v>
      </c>
      <c r="C249" s="2">
        <v>1078</v>
      </c>
      <c r="D249" s="2"/>
      <c r="E249" s="2">
        <v>2017</v>
      </c>
      <c r="F249" s="2">
        <v>18</v>
      </c>
      <c r="G249" t="s">
        <v>44</v>
      </c>
      <c r="H249" s="2" t="s">
        <v>210</v>
      </c>
      <c r="I249" t="s">
        <v>20</v>
      </c>
      <c r="J249" t="s">
        <v>498</v>
      </c>
      <c r="K249" t="s">
        <v>15</v>
      </c>
      <c r="L249" t="s">
        <v>189</v>
      </c>
      <c r="N249" s="79">
        <v>187195.48</v>
      </c>
      <c r="O249" s="79">
        <v>95469</v>
      </c>
    </row>
    <row r="250" spans="1:15" x14ac:dyDescent="0.35">
      <c r="A250" s="2">
        <v>249</v>
      </c>
      <c r="B250" s="2" t="s">
        <v>12</v>
      </c>
      <c r="C250" s="2">
        <v>1080</v>
      </c>
      <c r="D250" s="2"/>
      <c r="E250" s="2">
        <v>2017</v>
      </c>
      <c r="F250" s="2">
        <v>18</v>
      </c>
      <c r="G250" t="s">
        <v>44</v>
      </c>
      <c r="H250" s="2" t="s">
        <v>210</v>
      </c>
      <c r="I250" t="s">
        <v>20</v>
      </c>
      <c r="J250" t="s">
        <v>499</v>
      </c>
      <c r="K250" t="s">
        <v>15</v>
      </c>
      <c r="L250" t="s">
        <v>189</v>
      </c>
      <c r="N250" s="79">
        <v>38879.85</v>
      </c>
      <c r="O250" s="79">
        <v>28798</v>
      </c>
    </row>
    <row r="251" spans="1:15" x14ac:dyDescent="0.35">
      <c r="A251" s="2">
        <v>250</v>
      </c>
      <c r="B251" s="2" t="s">
        <v>12</v>
      </c>
      <c r="C251" s="2">
        <v>1081</v>
      </c>
      <c r="D251" s="2"/>
      <c r="E251" s="2">
        <v>2017</v>
      </c>
      <c r="F251" s="2">
        <v>18</v>
      </c>
      <c r="G251" t="s">
        <v>44</v>
      </c>
      <c r="H251" s="2" t="s">
        <v>210</v>
      </c>
      <c r="I251" t="s">
        <v>20</v>
      </c>
      <c r="J251" t="s">
        <v>500</v>
      </c>
      <c r="K251" t="s">
        <v>15</v>
      </c>
      <c r="L251" t="s">
        <v>189</v>
      </c>
      <c r="N251" s="79">
        <v>24163.65</v>
      </c>
      <c r="O251" s="79">
        <v>16944.990000000002</v>
      </c>
    </row>
    <row r="252" spans="1:15" x14ac:dyDescent="0.35">
      <c r="A252" s="2">
        <v>251</v>
      </c>
      <c r="B252" s="2" t="s">
        <v>12</v>
      </c>
      <c r="C252" s="2">
        <v>1106</v>
      </c>
      <c r="D252" s="2"/>
      <c r="E252" s="2">
        <v>2017</v>
      </c>
      <c r="F252" s="2">
        <v>18</v>
      </c>
      <c r="G252" t="s">
        <v>44</v>
      </c>
      <c r="H252" s="2" t="s">
        <v>210</v>
      </c>
      <c r="I252" t="s">
        <v>20</v>
      </c>
      <c r="J252" t="s">
        <v>501</v>
      </c>
      <c r="K252" t="s">
        <v>15</v>
      </c>
      <c r="L252" t="s">
        <v>189</v>
      </c>
      <c r="N252" s="79">
        <v>46081.99</v>
      </c>
      <c r="O252" s="79">
        <v>32065</v>
      </c>
    </row>
    <row r="253" spans="1:15" x14ac:dyDescent="0.35">
      <c r="A253" s="2">
        <v>252</v>
      </c>
      <c r="B253" s="2" t="s">
        <v>12</v>
      </c>
      <c r="C253" s="2">
        <v>1107</v>
      </c>
      <c r="D253" s="2"/>
      <c r="E253" s="2">
        <v>2017</v>
      </c>
      <c r="F253" s="2">
        <v>18</v>
      </c>
      <c r="G253" t="s">
        <v>44</v>
      </c>
      <c r="H253" s="2" t="s">
        <v>210</v>
      </c>
      <c r="I253" t="s">
        <v>20</v>
      </c>
      <c r="J253" t="s">
        <v>502</v>
      </c>
      <c r="K253" t="s">
        <v>15</v>
      </c>
      <c r="L253" t="s">
        <v>189</v>
      </c>
      <c r="N253" s="79">
        <v>54645.08</v>
      </c>
      <c r="O253" s="79">
        <v>43076</v>
      </c>
    </row>
    <row r="254" spans="1:15" x14ac:dyDescent="0.35">
      <c r="A254" s="2">
        <v>253</v>
      </c>
      <c r="B254" s="2" t="s">
        <v>12</v>
      </c>
      <c r="C254" s="2">
        <v>1108</v>
      </c>
      <c r="D254" s="2"/>
      <c r="E254" s="2">
        <v>2017</v>
      </c>
      <c r="F254" s="2">
        <v>18</v>
      </c>
      <c r="G254" t="s">
        <v>44</v>
      </c>
      <c r="H254" s="2" t="s">
        <v>210</v>
      </c>
      <c r="I254" t="s">
        <v>20</v>
      </c>
      <c r="J254" t="s">
        <v>503</v>
      </c>
      <c r="K254" t="s">
        <v>15</v>
      </c>
      <c r="L254" t="s">
        <v>189</v>
      </c>
      <c r="N254" s="79">
        <v>43603.57</v>
      </c>
      <c r="O254" s="79">
        <v>30673.5</v>
      </c>
    </row>
    <row r="255" spans="1:15" x14ac:dyDescent="0.35">
      <c r="A255" s="2">
        <v>254</v>
      </c>
      <c r="B255" s="2" t="s">
        <v>12</v>
      </c>
      <c r="C255" s="2">
        <v>1109</v>
      </c>
      <c r="D255" s="2"/>
      <c r="E255" s="2">
        <v>2017</v>
      </c>
      <c r="F255" s="2">
        <v>18</v>
      </c>
      <c r="G255" t="s">
        <v>44</v>
      </c>
      <c r="H255" s="2" t="s">
        <v>210</v>
      </c>
      <c r="I255" t="s">
        <v>20</v>
      </c>
      <c r="J255" t="s">
        <v>504</v>
      </c>
      <c r="K255" t="s">
        <v>15</v>
      </c>
      <c r="L255" t="s">
        <v>189</v>
      </c>
      <c r="N255" s="79">
        <v>38879.85</v>
      </c>
      <c r="O255" s="79">
        <v>27588</v>
      </c>
    </row>
    <row r="256" spans="1:15" x14ac:dyDescent="0.35">
      <c r="A256" s="2">
        <v>255</v>
      </c>
      <c r="B256" s="2" t="s">
        <v>12</v>
      </c>
      <c r="C256" s="2">
        <v>1110</v>
      </c>
      <c r="D256" s="2"/>
      <c r="E256" s="2">
        <v>2017</v>
      </c>
      <c r="F256" s="2">
        <v>18</v>
      </c>
      <c r="G256" t="s">
        <v>44</v>
      </c>
      <c r="H256" s="2" t="s">
        <v>210</v>
      </c>
      <c r="I256" t="s">
        <v>20</v>
      </c>
      <c r="J256" t="s">
        <v>505</v>
      </c>
      <c r="K256" t="s">
        <v>15</v>
      </c>
      <c r="L256" t="s">
        <v>189</v>
      </c>
      <c r="N256" s="79">
        <v>21708.62</v>
      </c>
      <c r="O256" s="79">
        <v>16698</v>
      </c>
    </row>
    <row r="257" spans="1:15" x14ac:dyDescent="0.35">
      <c r="A257" s="2">
        <v>256</v>
      </c>
      <c r="B257" s="2" t="s">
        <v>12</v>
      </c>
      <c r="C257" s="2">
        <v>1111</v>
      </c>
      <c r="D257" s="2"/>
      <c r="E257" s="2">
        <v>2017</v>
      </c>
      <c r="F257" s="2">
        <v>18</v>
      </c>
      <c r="G257" t="s">
        <v>44</v>
      </c>
      <c r="H257" s="2" t="s">
        <v>210</v>
      </c>
      <c r="I257" t="s">
        <v>20</v>
      </c>
      <c r="J257" t="s">
        <v>506</v>
      </c>
      <c r="K257" t="s">
        <v>15</v>
      </c>
      <c r="L257" t="s">
        <v>189</v>
      </c>
      <c r="N257" s="79">
        <v>186340</v>
      </c>
      <c r="O257" s="79">
        <v>101640</v>
      </c>
    </row>
    <row r="258" spans="1:15" x14ac:dyDescent="0.35">
      <c r="A258" s="2">
        <v>257</v>
      </c>
      <c r="B258" s="2" t="s">
        <v>12</v>
      </c>
      <c r="C258" s="2">
        <v>1112</v>
      </c>
      <c r="D258" s="2"/>
      <c r="E258" s="2">
        <v>2017</v>
      </c>
      <c r="F258" s="2">
        <v>18</v>
      </c>
      <c r="G258" t="s">
        <v>44</v>
      </c>
      <c r="H258" s="2" t="s">
        <v>210</v>
      </c>
      <c r="I258" t="s">
        <v>20</v>
      </c>
      <c r="J258" t="s">
        <v>507</v>
      </c>
      <c r="K258" t="s">
        <v>15</v>
      </c>
      <c r="L258" t="s">
        <v>189</v>
      </c>
      <c r="N258" s="79">
        <v>92286.65</v>
      </c>
      <c r="O258" s="79">
        <v>63888</v>
      </c>
    </row>
    <row r="259" spans="1:15" x14ac:dyDescent="0.35">
      <c r="A259" s="2">
        <v>258</v>
      </c>
      <c r="B259" s="2" t="s">
        <v>12</v>
      </c>
      <c r="C259" s="2">
        <v>1115</v>
      </c>
      <c r="D259" s="2"/>
      <c r="E259" s="2">
        <v>2017</v>
      </c>
      <c r="F259" s="2">
        <v>18</v>
      </c>
      <c r="G259" t="s">
        <v>44</v>
      </c>
      <c r="H259" s="2" t="s">
        <v>210</v>
      </c>
      <c r="I259" t="s">
        <v>20</v>
      </c>
      <c r="J259" t="s">
        <v>508</v>
      </c>
      <c r="K259" t="s">
        <v>15</v>
      </c>
      <c r="L259" t="s">
        <v>189</v>
      </c>
      <c r="N259" s="79">
        <v>108131.79</v>
      </c>
      <c r="O259" s="79">
        <v>84458</v>
      </c>
    </row>
    <row r="260" spans="1:15" x14ac:dyDescent="0.35">
      <c r="A260" s="2">
        <v>259</v>
      </c>
      <c r="B260" s="2" t="s">
        <v>12</v>
      </c>
      <c r="C260" s="2">
        <v>1116</v>
      </c>
      <c r="D260" s="2"/>
      <c r="E260" s="2">
        <v>2017</v>
      </c>
      <c r="F260" s="2">
        <v>18</v>
      </c>
      <c r="G260" t="s">
        <v>44</v>
      </c>
      <c r="H260" s="2" t="s">
        <v>210</v>
      </c>
      <c r="I260" t="s">
        <v>20</v>
      </c>
      <c r="J260" t="s">
        <v>509</v>
      </c>
      <c r="K260" t="s">
        <v>15</v>
      </c>
      <c r="L260" t="s">
        <v>189</v>
      </c>
      <c r="N260" s="79">
        <v>68399.070000000007</v>
      </c>
      <c r="O260" s="79">
        <v>47674</v>
      </c>
    </row>
    <row r="261" spans="1:15" x14ac:dyDescent="0.35">
      <c r="A261" s="2">
        <v>260</v>
      </c>
      <c r="B261" s="2" t="s">
        <v>12</v>
      </c>
      <c r="C261" s="2">
        <v>1117</v>
      </c>
      <c r="D261" s="2"/>
      <c r="E261" s="2">
        <v>2017</v>
      </c>
      <c r="F261" s="2">
        <v>18</v>
      </c>
      <c r="G261" t="s">
        <v>44</v>
      </c>
      <c r="H261" s="2" t="s">
        <v>210</v>
      </c>
      <c r="I261" t="s">
        <v>20</v>
      </c>
      <c r="J261" t="s">
        <v>510</v>
      </c>
      <c r="K261" t="s">
        <v>15</v>
      </c>
      <c r="L261" t="s">
        <v>189</v>
      </c>
      <c r="N261" s="79">
        <v>37922.83</v>
      </c>
      <c r="O261" s="79">
        <v>25289</v>
      </c>
    </row>
    <row r="262" spans="1:15" x14ac:dyDescent="0.35">
      <c r="A262" s="2">
        <v>261</v>
      </c>
      <c r="B262" s="2" t="s">
        <v>12</v>
      </c>
      <c r="C262" s="2">
        <v>1118</v>
      </c>
      <c r="D262" s="2"/>
      <c r="E262" s="2">
        <v>2017</v>
      </c>
      <c r="F262" s="2">
        <v>18</v>
      </c>
      <c r="G262" t="s">
        <v>44</v>
      </c>
      <c r="H262" s="2" t="s">
        <v>210</v>
      </c>
      <c r="I262" t="s">
        <v>20</v>
      </c>
      <c r="J262" t="s">
        <v>511</v>
      </c>
      <c r="K262" t="s">
        <v>15</v>
      </c>
      <c r="L262" t="s">
        <v>189</v>
      </c>
      <c r="N262" s="79">
        <v>32562.92</v>
      </c>
      <c r="O262" s="79">
        <v>23595</v>
      </c>
    </row>
    <row r="263" spans="1:15" x14ac:dyDescent="0.35">
      <c r="A263" s="2">
        <v>262</v>
      </c>
      <c r="B263" s="2" t="s">
        <v>12</v>
      </c>
      <c r="C263" s="2">
        <v>1119</v>
      </c>
      <c r="D263" s="2"/>
      <c r="E263" s="2">
        <v>2017</v>
      </c>
      <c r="F263" s="2">
        <v>18</v>
      </c>
      <c r="G263" t="s">
        <v>44</v>
      </c>
      <c r="H263" s="2" t="s">
        <v>210</v>
      </c>
      <c r="I263" t="s">
        <v>20</v>
      </c>
      <c r="J263" t="s">
        <v>512</v>
      </c>
      <c r="K263" t="s">
        <v>15</v>
      </c>
      <c r="L263" t="s">
        <v>189</v>
      </c>
      <c r="N263" s="79">
        <v>85477.13</v>
      </c>
      <c r="O263" s="79">
        <v>61589</v>
      </c>
    </row>
    <row r="264" spans="1:15" x14ac:dyDescent="0.35">
      <c r="A264" s="2">
        <v>263</v>
      </c>
      <c r="B264" s="2" t="s">
        <v>12</v>
      </c>
      <c r="C264" s="2">
        <v>1310</v>
      </c>
      <c r="D264" s="2"/>
      <c r="E264" s="2">
        <v>2017</v>
      </c>
      <c r="F264" s="2">
        <v>18</v>
      </c>
      <c r="G264" t="s">
        <v>44</v>
      </c>
      <c r="H264" s="2" t="s">
        <v>210</v>
      </c>
      <c r="I264" t="s">
        <v>20</v>
      </c>
      <c r="J264" t="s">
        <v>513</v>
      </c>
      <c r="K264" t="s">
        <v>14</v>
      </c>
      <c r="L264" t="s">
        <v>189</v>
      </c>
      <c r="N264" s="79">
        <v>42479.71</v>
      </c>
      <c r="O264" s="79">
        <v>25833.599999999999</v>
      </c>
    </row>
    <row r="265" spans="1:15" x14ac:dyDescent="0.35">
      <c r="A265" s="2">
        <v>264</v>
      </c>
      <c r="B265" s="2" t="s">
        <v>12</v>
      </c>
      <c r="C265" s="2">
        <v>1311</v>
      </c>
      <c r="D265" s="2"/>
      <c r="E265" s="2">
        <v>2017</v>
      </c>
      <c r="F265" s="2">
        <v>18</v>
      </c>
      <c r="G265" t="s">
        <v>44</v>
      </c>
      <c r="H265" s="2" t="s">
        <v>210</v>
      </c>
      <c r="I265" t="s">
        <v>20</v>
      </c>
      <c r="J265" t="s">
        <v>514</v>
      </c>
      <c r="K265" t="s">
        <v>14</v>
      </c>
      <c r="L265" t="s">
        <v>189</v>
      </c>
      <c r="N265" s="79">
        <v>42479.71</v>
      </c>
      <c r="O265" s="79">
        <v>25833.599999999999</v>
      </c>
    </row>
    <row r="266" spans="1:15" x14ac:dyDescent="0.35">
      <c r="A266" s="2">
        <v>265</v>
      </c>
      <c r="B266" s="2" t="s">
        <v>12</v>
      </c>
      <c r="C266" s="2">
        <v>1316</v>
      </c>
      <c r="D266" s="2"/>
      <c r="E266" s="2">
        <v>2017</v>
      </c>
      <c r="F266" s="2">
        <v>18</v>
      </c>
      <c r="G266" t="s">
        <v>44</v>
      </c>
      <c r="H266" s="2" t="s">
        <v>210</v>
      </c>
      <c r="I266" t="s">
        <v>20</v>
      </c>
      <c r="J266" t="s">
        <v>515</v>
      </c>
      <c r="K266" t="s">
        <v>14</v>
      </c>
      <c r="L266" t="s">
        <v>189</v>
      </c>
      <c r="N266" s="79">
        <v>14159.91</v>
      </c>
      <c r="O266" s="79">
        <v>8611.2000000000007</v>
      </c>
    </row>
    <row r="267" spans="1:15" x14ac:dyDescent="0.35">
      <c r="A267" s="2">
        <v>266</v>
      </c>
      <c r="B267" s="2" t="s">
        <v>12</v>
      </c>
      <c r="C267" s="2">
        <v>1424</v>
      </c>
      <c r="D267" s="2"/>
      <c r="E267" s="2">
        <v>2017</v>
      </c>
      <c r="F267" s="2">
        <v>18</v>
      </c>
      <c r="G267" t="s">
        <v>44</v>
      </c>
      <c r="H267" s="2" t="s">
        <v>210</v>
      </c>
      <c r="I267" t="s">
        <v>20</v>
      </c>
      <c r="J267" t="s">
        <v>516</v>
      </c>
      <c r="K267" t="s">
        <v>15</v>
      </c>
      <c r="L267" t="s">
        <v>5</v>
      </c>
      <c r="M267" t="s">
        <v>6</v>
      </c>
      <c r="N267" s="79">
        <v>81558.399999999994</v>
      </c>
      <c r="O267" s="79">
        <v>49665</v>
      </c>
    </row>
    <row r="268" spans="1:15" x14ac:dyDescent="0.35">
      <c r="A268" s="2">
        <v>267</v>
      </c>
      <c r="B268" s="2" t="s">
        <v>12</v>
      </c>
      <c r="C268" s="2">
        <v>1425</v>
      </c>
      <c r="D268" s="2"/>
      <c r="E268" s="2">
        <v>2017</v>
      </c>
      <c r="F268" s="2">
        <v>18</v>
      </c>
      <c r="G268" t="s">
        <v>44</v>
      </c>
      <c r="H268" s="2" t="s">
        <v>210</v>
      </c>
      <c r="I268" t="s">
        <v>20</v>
      </c>
      <c r="J268" t="s">
        <v>517</v>
      </c>
      <c r="K268" t="s">
        <v>15</v>
      </c>
      <c r="L268" t="s">
        <v>5</v>
      </c>
      <c r="M268" t="s">
        <v>6</v>
      </c>
      <c r="N268" s="79">
        <v>121356.84</v>
      </c>
      <c r="O268" s="79">
        <v>47581.11</v>
      </c>
    </row>
    <row r="269" spans="1:15" x14ac:dyDescent="0.35">
      <c r="A269" s="2">
        <v>268</v>
      </c>
      <c r="B269" s="2" t="s">
        <v>12</v>
      </c>
      <c r="C269" s="2">
        <v>1426</v>
      </c>
      <c r="D269" s="2"/>
      <c r="E269" s="2">
        <v>2017</v>
      </c>
      <c r="F269" s="2">
        <v>18</v>
      </c>
      <c r="G269" t="s">
        <v>44</v>
      </c>
      <c r="H269" s="2" t="s">
        <v>210</v>
      </c>
      <c r="I269" t="s">
        <v>20</v>
      </c>
      <c r="J269" t="s">
        <v>518</v>
      </c>
      <c r="K269" t="s">
        <v>15</v>
      </c>
      <c r="L269" t="s">
        <v>5</v>
      </c>
      <c r="M269" t="s">
        <v>6</v>
      </c>
      <c r="N269" s="79">
        <v>31864.44</v>
      </c>
      <c r="O269" s="79">
        <v>20156.78</v>
      </c>
    </row>
    <row r="270" spans="1:15" x14ac:dyDescent="0.35">
      <c r="A270" s="2">
        <v>269</v>
      </c>
      <c r="B270" s="2" t="s">
        <v>12</v>
      </c>
      <c r="C270" s="2">
        <v>1427</v>
      </c>
      <c r="D270" s="2"/>
      <c r="E270" s="2">
        <v>2017</v>
      </c>
      <c r="F270" s="2">
        <v>18</v>
      </c>
      <c r="G270" t="s">
        <v>44</v>
      </c>
      <c r="H270" s="2" t="s">
        <v>210</v>
      </c>
      <c r="I270" t="s">
        <v>20</v>
      </c>
      <c r="J270" t="s">
        <v>519</v>
      </c>
      <c r="K270" t="s">
        <v>15</v>
      </c>
      <c r="L270" t="s">
        <v>5</v>
      </c>
      <c r="M270" t="s">
        <v>6</v>
      </c>
      <c r="N270" s="79">
        <v>150296.28</v>
      </c>
      <c r="O270" s="79">
        <v>80252.570000000007</v>
      </c>
    </row>
    <row r="271" spans="1:15" x14ac:dyDescent="0.35">
      <c r="A271" s="2">
        <v>270</v>
      </c>
      <c r="B271" s="2" t="s">
        <v>12</v>
      </c>
      <c r="C271" s="2">
        <v>1428</v>
      </c>
      <c r="D271" s="2"/>
      <c r="E271" s="2">
        <v>2017</v>
      </c>
      <c r="F271" s="2">
        <v>18</v>
      </c>
      <c r="G271" t="s">
        <v>44</v>
      </c>
      <c r="H271" s="2" t="s">
        <v>210</v>
      </c>
      <c r="I271" t="s">
        <v>20</v>
      </c>
      <c r="J271" t="s">
        <v>520</v>
      </c>
      <c r="K271" t="s">
        <v>15</v>
      </c>
      <c r="L271" t="s">
        <v>5</v>
      </c>
      <c r="M271" t="s">
        <v>6</v>
      </c>
      <c r="N271" s="79">
        <v>195587.72</v>
      </c>
      <c r="O271" s="79">
        <v>105930</v>
      </c>
    </row>
    <row r="272" spans="1:15" x14ac:dyDescent="0.35">
      <c r="A272" s="2">
        <v>271</v>
      </c>
      <c r="B272" s="2" t="s">
        <v>12</v>
      </c>
      <c r="C272" s="2">
        <v>1429</v>
      </c>
      <c r="D272" s="2"/>
      <c r="E272" s="2">
        <v>2017</v>
      </c>
      <c r="F272" s="2">
        <v>18</v>
      </c>
      <c r="G272" t="s">
        <v>44</v>
      </c>
      <c r="H272" s="2" t="s">
        <v>210</v>
      </c>
      <c r="I272" t="s">
        <v>20</v>
      </c>
      <c r="J272" t="s">
        <v>521</v>
      </c>
      <c r="K272" t="s">
        <v>15</v>
      </c>
      <c r="L272" t="s">
        <v>5</v>
      </c>
      <c r="M272" t="s">
        <v>6</v>
      </c>
      <c r="N272" s="79">
        <v>65964.759999999995</v>
      </c>
      <c r="O272" s="79">
        <v>41101.5</v>
      </c>
    </row>
    <row r="273" spans="1:15" x14ac:dyDescent="0.35">
      <c r="A273" s="2">
        <v>272</v>
      </c>
      <c r="B273" s="2" t="s">
        <v>12</v>
      </c>
      <c r="C273" s="2">
        <v>1430</v>
      </c>
      <c r="D273" s="2"/>
      <c r="E273" s="2">
        <v>2017</v>
      </c>
      <c r="F273" s="2">
        <v>18</v>
      </c>
      <c r="G273" t="s">
        <v>44</v>
      </c>
      <c r="H273" s="2" t="s">
        <v>210</v>
      </c>
      <c r="I273" t="s">
        <v>20</v>
      </c>
      <c r="J273" t="s">
        <v>522</v>
      </c>
      <c r="K273" t="s">
        <v>15</v>
      </c>
      <c r="L273" t="s">
        <v>5</v>
      </c>
      <c r="M273" t="s">
        <v>6</v>
      </c>
      <c r="N273" s="79">
        <v>153014.39999999999</v>
      </c>
      <c r="O273" s="79">
        <v>95782.5</v>
      </c>
    </row>
    <row r="274" spans="1:15" x14ac:dyDescent="0.35">
      <c r="A274" s="2">
        <v>273</v>
      </c>
      <c r="B274" s="2" t="s">
        <v>12</v>
      </c>
      <c r="C274" s="2">
        <v>1598</v>
      </c>
      <c r="D274" s="2">
        <v>2</v>
      </c>
      <c r="E274" s="2">
        <v>2013</v>
      </c>
      <c r="F274" s="2">
        <v>18</v>
      </c>
      <c r="G274" t="s">
        <v>44</v>
      </c>
      <c r="H274" s="2" t="s">
        <v>210</v>
      </c>
      <c r="I274" t="s">
        <v>20</v>
      </c>
      <c r="J274" t="s">
        <v>523</v>
      </c>
      <c r="K274" t="s">
        <v>15</v>
      </c>
      <c r="L274" t="s">
        <v>5</v>
      </c>
      <c r="M274" t="s">
        <v>10</v>
      </c>
      <c r="N274" s="79">
        <v>1239.3900000000001</v>
      </c>
      <c r="O274" s="79">
        <v>1239.3900000000001</v>
      </c>
    </row>
    <row r="275" spans="1:15" x14ac:dyDescent="0.35">
      <c r="A275" s="2">
        <v>274</v>
      </c>
      <c r="B275" s="2" t="s">
        <v>12</v>
      </c>
      <c r="C275" s="2">
        <v>240</v>
      </c>
      <c r="D275" s="2"/>
      <c r="E275" s="2">
        <v>2017</v>
      </c>
      <c r="F275" s="2">
        <v>18</v>
      </c>
      <c r="G275" t="s">
        <v>44</v>
      </c>
      <c r="H275" s="2" t="s">
        <v>51</v>
      </c>
      <c r="I275" t="s">
        <v>28</v>
      </c>
      <c r="J275" t="s">
        <v>524</v>
      </c>
      <c r="K275" t="s">
        <v>15</v>
      </c>
      <c r="L275" t="s">
        <v>5</v>
      </c>
      <c r="M275" t="s">
        <v>6</v>
      </c>
      <c r="N275" s="79">
        <v>154282.56</v>
      </c>
      <c r="O275" s="79">
        <v>90816</v>
      </c>
    </row>
    <row r="276" spans="1:15" x14ac:dyDescent="0.35">
      <c r="A276" s="2">
        <v>275</v>
      </c>
      <c r="B276" s="2" t="s">
        <v>12</v>
      </c>
      <c r="C276" s="2">
        <v>243</v>
      </c>
      <c r="D276" s="2"/>
      <c r="E276" s="2">
        <v>2017</v>
      </c>
      <c r="F276" s="2">
        <v>18</v>
      </c>
      <c r="G276" t="s">
        <v>44</v>
      </c>
      <c r="H276" s="2" t="s">
        <v>51</v>
      </c>
      <c r="I276" t="s">
        <v>28</v>
      </c>
      <c r="J276" t="s">
        <v>525</v>
      </c>
      <c r="K276" t="s">
        <v>15</v>
      </c>
      <c r="L276" t="s">
        <v>5</v>
      </c>
      <c r="M276" t="s">
        <v>6</v>
      </c>
      <c r="N276" s="79">
        <v>81558.399999999994</v>
      </c>
      <c r="O276" s="79">
        <v>62030.54</v>
      </c>
    </row>
    <row r="277" spans="1:15" x14ac:dyDescent="0.35">
      <c r="A277" s="2">
        <v>276</v>
      </c>
      <c r="B277" s="2" t="s">
        <v>12</v>
      </c>
      <c r="C277" s="2">
        <v>244</v>
      </c>
      <c r="D277" s="2"/>
      <c r="E277" s="2">
        <v>2017</v>
      </c>
      <c r="F277" s="2">
        <v>18</v>
      </c>
      <c r="G277" t="s">
        <v>44</v>
      </c>
      <c r="H277" s="2" t="s">
        <v>51</v>
      </c>
      <c r="I277" t="s">
        <v>28</v>
      </c>
      <c r="J277" t="s">
        <v>526</v>
      </c>
      <c r="K277" t="s">
        <v>15</v>
      </c>
      <c r="L277" t="s">
        <v>5</v>
      </c>
      <c r="M277" t="s">
        <v>6</v>
      </c>
      <c r="N277" s="79">
        <v>134850.12</v>
      </c>
      <c r="O277" s="79">
        <v>96318.75</v>
      </c>
    </row>
    <row r="278" spans="1:15" x14ac:dyDescent="0.35">
      <c r="A278" s="2">
        <v>277</v>
      </c>
      <c r="B278" s="2" t="s">
        <v>12</v>
      </c>
      <c r="C278" s="2">
        <v>245</v>
      </c>
      <c r="D278" s="2"/>
      <c r="E278" s="2">
        <v>2017</v>
      </c>
      <c r="F278" s="2">
        <v>18</v>
      </c>
      <c r="G278" t="s">
        <v>44</v>
      </c>
      <c r="H278" s="2" t="s">
        <v>51</v>
      </c>
      <c r="I278" t="s">
        <v>28</v>
      </c>
      <c r="J278" t="s">
        <v>527</v>
      </c>
      <c r="K278" t="s">
        <v>15</v>
      </c>
      <c r="L278" t="s">
        <v>5</v>
      </c>
      <c r="M278" t="s">
        <v>6</v>
      </c>
      <c r="N278" s="79">
        <v>154282.56</v>
      </c>
      <c r="O278" s="79">
        <v>80256</v>
      </c>
    </row>
    <row r="279" spans="1:15" x14ac:dyDescent="0.35">
      <c r="A279" s="2">
        <v>278</v>
      </c>
      <c r="B279" s="2" t="s">
        <v>12</v>
      </c>
      <c r="C279" s="2">
        <v>246</v>
      </c>
      <c r="D279" s="2"/>
      <c r="E279" s="2">
        <v>2017</v>
      </c>
      <c r="F279" s="2">
        <v>18</v>
      </c>
      <c r="G279" t="s">
        <v>44</v>
      </c>
      <c r="H279" s="2" t="s">
        <v>51</v>
      </c>
      <c r="I279" t="s">
        <v>28</v>
      </c>
      <c r="J279" t="s">
        <v>528</v>
      </c>
      <c r="K279" t="s">
        <v>15</v>
      </c>
      <c r="L279" t="s">
        <v>5</v>
      </c>
      <c r="M279" t="s">
        <v>6</v>
      </c>
      <c r="N279" s="79">
        <v>174105.36</v>
      </c>
      <c r="O279" s="79">
        <v>148429.71</v>
      </c>
    </row>
    <row r="280" spans="1:15" x14ac:dyDescent="0.35">
      <c r="A280" s="2">
        <v>279</v>
      </c>
      <c r="B280" s="2" t="s">
        <v>12</v>
      </c>
      <c r="C280" s="2">
        <v>247</v>
      </c>
      <c r="D280" s="2"/>
      <c r="E280" s="2">
        <v>2017</v>
      </c>
      <c r="F280" s="2">
        <v>18</v>
      </c>
      <c r="G280" t="s">
        <v>44</v>
      </c>
      <c r="H280" s="2" t="s">
        <v>51</v>
      </c>
      <c r="I280" t="s">
        <v>28</v>
      </c>
      <c r="J280" t="s">
        <v>529</v>
      </c>
      <c r="K280" t="s">
        <v>15</v>
      </c>
      <c r="L280" t="s">
        <v>5</v>
      </c>
      <c r="M280" t="s">
        <v>6</v>
      </c>
      <c r="N280" s="79">
        <v>153014.39999999999</v>
      </c>
      <c r="O280" s="79">
        <v>102462.5</v>
      </c>
    </row>
    <row r="281" spans="1:15" x14ac:dyDescent="0.35">
      <c r="A281" s="2">
        <v>280</v>
      </c>
      <c r="B281" s="2" t="s">
        <v>12</v>
      </c>
      <c r="C281" s="2">
        <v>248</v>
      </c>
      <c r="D281" s="2"/>
      <c r="E281" s="2">
        <v>2017</v>
      </c>
      <c r="F281" s="2">
        <v>18</v>
      </c>
      <c r="G281" t="s">
        <v>44</v>
      </c>
      <c r="H281" s="2" t="s">
        <v>51</v>
      </c>
      <c r="I281" t="s">
        <v>28</v>
      </c>
      <c r="J281" t="s">
        <v>530</v>
      </c>
      <c r="K281" t="s">
        <v>15</v>
      </c>
      <c r="L281" t="s">
        <v>5</v>
      </c>
      <c r="M281" t="s">
        <v>6</v>
      </c>
      <c r="N281" s="79">
        <v>182135.8</v>
      </c>
      <c r="O281" s="79">
        <v>154451.44</v>
      </c>
    </row>
    <row r="282" spans="1:15" x14ac:dyDescent="0.35">
      <c r="A282" s="2">
        <v>281</v>
      </c>
      <c r="B282" s="2" t="s">
        <v>12</v>
      </c>
      <c r="C282" s="2">
        <v>249</v>
      </c>
      <c r="D282" s="2"/>
      <c r="E282" s="2">
        <v>2017</v>
      </c>
      <c r="F282" s="2">
        <v>18</v>
      </c>
      <c r="G282" t="s">
        <v>44</v>
      </c>
      <c r="H282" s="2" t="s">
        <v>51</v>
      </c>
      <c r="I282" t="s">
        <v>28</v>
      </c>
      <c r="J282" t="s">
        <v>531</v>
      </c>
      <c r="K282" t="s">
        <v>15</v>
      </c>
      <c r="L282" t="s">
        <v>5</v>
      </c>
      <c r="M282" t="s">
        <v>6</v>
      </c>
      <c r="N282" s="79">
        <v>141872.51999999999</v>
      </c>
      <c r="O282" s="79">
        <v>95006.25</v>
      </c>
    </row>
    <row r="283" spans="1:15" x14ac:dyDescent="0.35">
      <c r="A283" s="2">
        <v>282</v>
      </c>
      <c r="B283" s="2" t="s">
        <v>12</v>
      </c>
      <c r="C283" s="2">
        <v>253</v>
      </c>
      <c r="D283" s="2"/>
      <c r="E283" s="2">
        <v>2017</v>
      </c>
      <c r="F283" s="2">
        <v>18</v>
      </c>
      <c r="G283" t="s">
        <v>44</v>
      </c>
      <c r="H283" s="2" t="s">
        <v>51</v>
      </c>
      <c r="I283" t="s">
        <v>28</v>
      </c>
      <c r="J283" t="s">
        <v>532</v>
      </c>
      <c r="K283" t="s">
        <v>15</v>
      </c>
      <c r="L283" t="s">
        <v>5</v>
      </c>
      <c r="M283" t="s">
        <v>6</v>
      </c>
      <c r="N283" s="79">
        <v>153014.39999999999</v>
      </c>
      <c r="O283" s="79">
        <v>121467.5</v>
      </c>
    </row>
    <row r="284" spans="1:15" x14ac:dyDescent="0.35">
      <c r="A284" s="2">
        <v>283</v>
      </c>
      <c r="B284" s="2" t="s">
        <v>12</v>
      </c>
      <c r="C284" s="2">
        <v>254</v>
      </c>
      <c r="D284" s="2"/>
      <c r="E284" s="2">
        <v>2017</v>
      </c>
      <c r="F284" s="2">
        <v>18</v>
      </c>
      <c r="G284" t="s">
        <v>44</v>
      </c>
      <c r="H284" s="2" t="s">
        <v>51</v>
      </c>
      <c r="I284" t="s">
        <v>28</v>
      </c>
      <c r="J284" t="s">
        <v>533</v>
      </c>
      <c r="K284" t="s">
        <v>15</v>
      </c>
      <c r="L284" t="s">
        <v>5</v>
      </c>
      <c r="M284" t="s">
        <v>6</v>
      </c>
      <c r="N284" s="79">
        <v>171171</v>
      </c>
      <c r="O284" s="79">
        <v>121328.68</v>
      </c>
    </row>
    <row r="285" spans="1:15" x14ac:dyDescent="0.35">
      <c r="A285" s="2">
        <v>284</v>
      </c>
      <c r="B285" s="2" t="s">
        <v>12</v>
      </c>
      <c r="C285" s="2">
        <v>282</v>
      </c>
      <c r="D285" s="2"/>
      <c r="E285" s="2">
        <v>2017</v>
      </c>
      <c r="F285" s="2">
        <v>18</v>
      </c>
      <c r="G285" t="s">
        <v>44</v>
      </c>
      <c r="H285" s="2" t="s">
        <v>51</v>
      </c>
      <c r="I285" t="s">
        <v>28</v>
      </c>
      <c r="J285" t="s">
        <v>534</v>
      </c>
      <c r="K285" t="s">
        <v>15</v>
      </c>
      <c r="L285" t="s">
        <v>5</v>
      </c>
      <c r="M285" t="s">
        <v>6</v>
      </c>
      <c r="N285" s="79">
        <v>116678.12</v>
      </c>
      <c r="O285" s="79">
        <v>41646</v>
      </c>
    </row>
    <row r="286" spans="1:15" x14ac:dyDescent="0.35">
      <c r="A286" s="2">
        <v>285</v>
      </c>
      <c r="B286" s="2" t="s">
        <v>12</v>
      </c>
      <c r="C286" s="2">
        <v>394</v>
      </c>
      <c r="D286" s="2"/>
      <c r="E286" s="2">
        <v>2017</v>
      </c>
      <c r="F286" s="2">
        <v>18</v>
      </c>
      <c r="G286" t="s">
        <v>44</v>
      </c>
      <c r="H286" s="2" t="s">
        <v>51</v>
      </c>
      <c r="I286" t="s">
        <v>28</v>
      </c>
      <c r="J286" t="s">
        <v>535</v>
      </c>
      <c r="K286" t="s">
        <v>15</v>
      </c>
      <c r="L286" t="s">
        <v>5</v>
      </c>
      <c r="M286" t="s">
        <v>6</v>
      </c>
      <c r="N286" s="79">
        <v>29459</v>
      </c>
      <c r="O286" s="79">
        <v>24553.32</v>
      </c>
    </row>
    <row r="287" spans="1:15" x14ac:dyDescent="0.35">
      <c r="A287" s="2">
        <v>286</v>
      </c>
      <c r="B287" s="2" t="s">
        <v>12</v>
      </c>
      <c r="C287" s="2">
        <v>395</v>
      </c>
      <c r="D287" s="2"/>
      <c r="E287" s="2">
        <v>2017</v>
      </c>
      <c r="F287" s="2">
        <v>18</v>
      </c>
      <c r="G287" t="s">
        <v>44</v>
      </c>
      <c r="H287" s="2" t="s">
        <v>51</v>
      </c>
      <c r="I287" t="s">
        <v>28</v>
      </c>
      <c r="J287" t="s">
        <v>536</v>
      </c>
      <c r="K287" t="s">
        <v>15</v>
      </c>
      <c r="L287" t="s">
        <v>5</v>
      </c>
      <c r="M287" t="s">
        <v>6</v>
      </c>
      <c r="N287" s="79">
        <v>170770.6</v>
      </c>
      <c r="O287" s="79">
        <v>151906.92000000001</v>
      </c>
    </row>
    <row r="288" spans="1:15" x14ac:dyDescent="0.35">
      <c r="A288" s="2">
        <v>287</v>
      </c>
      <c r="B288" s="2" t="s">
        <v>12</v>
      </c>
      <c r="C288" s="2">
        <v>396</v>
      </c>
      <c r="D288" s="2"/>
      <c r="E288" s="2">
        <v>2017</v>
      </c>
      <c r="F288" s="2">
        <v>18</v>
      </c>
      <c r="G288" t="s">
        <v>44</v>
      </c>
      <c r="H288" s="2" t="s">
        <v>51</v>
      </c>
      <c r="I288" t="s">
        <v>28</v>
      </c>
      <c r="J288" t="s">
        <v>537</v>
      </c>
      <c r="K288" t="s">
        <v>15</v>
      </c>
      <c r="L288" t="s">
        <v>5</v>
      </c>
      <c r="M288" t="s">
        <v>6</v>
      </c>
      <c r="N288" s="79">
        <v>116678.12</v>
      </c>
      <c r="O288" s="79">
        <v>71431.25</v>
      </c>
    </row>
    <row r="289" spans="1:15" x14ac:dyDescent="0.35">
      <c r="A289" s="2">
        <v>288</v>
      </c>
      <c r="B289" s="2" t="s">
        <v>12</v>
      </c>
      <c r="C289" s="2">
        <v>397</v>
      </c>
      <c r="D289" s="2"/>
      <c r="E289" s="2">
        <v>2017</v>
      </c>
      <c r="F289" s="2">
        <v>18</v>
      </c>
      <c r="G289" t="s">
        <v>44</v>
      </c>
      <c r="H289" s="2" t="s">
        <v>51</v>
      </c>
      <c r="I289" t="s">
        <v>28</v>
      </c>
      <c r="J289" t="s">
        <v>538</v>
      </c>
      <c r="K289" t="s">
        <v>15</v>
      </c>
      <c r="L289" t="s">
        <v>5</v>
      </c>
      <c r="M289" t="s">
        <v>6</v>
      </c>
      <c r="N289" s="79">
        <v>137161.79999999999</v>
      </c>
      <c r="O289" s="79">
        <v>82606.929999999993</v>
      </c>
    </row>
    <row r="290" spans="1:15" x14ac:dyDescent="0.35">
      <c r="A290" s="2">
        <v>289</v>
      </c>
      <c r="B290" s="2" t="s">
        <v>12</v>
      </c>
      <c r="C290" s="2">
        <v>401</v>
      </c>
      <c r="D290" s="2"/>
      <c r="E290" s="2">
        <v>2017</v>
      </c>
      <c r="F290" s="2">
        <v>18</v>
      </c>
      <c r="G290" t="s">
        <v>44</v>
      </c>
      <c r="H290" s="2" t="s">
        <v>51</v>
      </c>
      <c r="I290" t="s">
        <v>28</v>
      </c>
      <c r="J290" t="s">
        <v>539</v>
      </c>
      <c r="K290" t="s">
        <v>15</v>
      </c>
      <c r="L290" t="s">
        <v>5</v>
      </c>
      <c r="M290" t="s">
        <v>6</v>
      </c>
      <c r="N290" s="79">
        <v>154282.56</v>
      </c>
      <c r="O290" s="79">
        <v>46159.08</v>
      </c>
    </row>
    <row r="291" spans="1:15" x14ac:dyDescent="0.35">
      <c r="A291" s="2">
        <v>290</v>
      </c>
      <c r="B291" s="2" t="s">
        <v>12</v>
      </c>
      <c r="C291" s="2">
        <v>402</v>
      </c>
      <c r="D291" s="2"/>
      <c r="E291" s="2">
        <v>2017</v>
      </c>
      <c r="F291" s="2">
        <v>18</v>
      </c>
      <c r="G291" t="s">
        <v>44</v>
      </c>
      <c r="H291" s="2" t="s">
        <v>51</v>
      </c>
      <c r="I291" t="s">
        <v>28</v>
      </c>
      <c r="J291" t="s">
        <v>540</v>
      </c>
      <c r="K291" t="s">
        <v>15</v>
      </c>
      <c r="L291" t="s">
        <v>5</v>
      </c>
      <c r="M291" t="s">
        <v>6</v>
      </c>
      <c r="N291" s="79">
        <v>137161.79999999999</v>
      </c>
      <c r="O291" s="79">
        <v>77748</v>
      </c>
    </row>
    <row r="292" spans="1:15" x14ac:dyDescent="0.35">
      <c r="A292" s="2">
        <v>291</v>
      </c>
      <c r="B292" s="2" t="s">
        <v>12</v>
      </c>
      <c r="C292" s="2">
        <v>403</v>
      </c>
      <c r="D292" s="2"/>
      <c r="E292" s="2">
        <v>2017</v>
      </c>
      <c r="F292" s="2">
        <v>18</v>
      </c>
      <c r="G292" t="s">
        <v>44</v>
      </c>
      <c r="H292" s="2" t="s">
        <v>51</v>
      </c>
      <c r="I292" t="s">
        <v>28</v>
      </c>
      <c r="J292" t="s">
        <v>541</v>
      </c>
      <c r="K292" t="s">
        <v>15</v>
      </c>
      <c r="L292" t="s">
        <v>5</v>
      </c>
      <c r="M292" t="s">
        <v>6</v>
      </c>
      <c r="N292" s="79">
        <v>154282.56</v>
      </c>
      <c r="O292" s="79">
        <v>78877.100000000006</v>
      </c>
    </row>
    <row r="293" spans="1:15" x14ac:dyDescent="0.35">
      <c r="A293" s="2">
        <v>292</v>
      </c>
      <c r="B293" s="2" t="s">
        <v>12</v>
      </c>
      <c r="C293" s="2">
        <v>404</v>
      </c>
      <c r="D293" s="2"/>
      <c r="E293" s="2">
        <v>2017</v>
      </c>
      <c r="F293" s="2">
        <v>18</v>
      </c>
      <c r="G293" t="s">
        <v>44</v>
      </c>
      <c r="H293" s="2" t="s">
        <v>51</v>
      </c>
      <c r="I293" t="s">
        <v>28</v>
      </c>
      <c r="J293" t="s">
        <v>542</v>
      </c>
      <c r="K293" t="s">
        <v>15</v>
      </c>
      <c r="L293" t="s">
        <v>5</v>
      </c>
      <c r="M293" t="s">
        <v>6</v>
      </c>
      <c r="N293" s="79">
        <v>116678.12</v>
      </c>
      <c r="O293" s="79">
        <v>87296</v>
      </c>
    </row>
    <row r="294" spans="1:15" x14ac:dyDescent="0.35">
      <c r="A294" s="2">
        <v>293</v>
      </c>
      <c r="B294" s="2" t="s">
        <v>12</v>
      </c>
      <c r="C294" s="2">
        <v>405</v>
      </c>
      <c r="D294" s="2"/>
      <c r="E294" s="2">
        <v>2017</v>
      </c>
      <c r="F294" s="2">
        <v>18</v>
      </c>
      <c r="G294" t="s">
        <v>44</v>
      </c>
      <c r="H294" s="2" t="s">
        <v>51</v>
      </c>
      <c r="I294" t="s">
        <v>28</v>
      </c>
      <c r="J294" t="s">
        <v>543</v>
      </c>
      <c r="K294" t="s">
        <v>15</v>
      </c>
      <c r="L294" t="s">
        <v>5</v>
      </c>
      <c r="M294" t="s">
        <v>6</v>
      </c>
      <c r="N294" s="79">
        <v>153014.39999999999</v>
      </c>
      <c r="O294" s="79">
        <v>101963.29</v>
      </c>
    </row>
    <row r="295" spans="1:15" x14ac:dyDescent="0.35">
      <c r="A295" s="2">
        <v>294</v>
      </c>
      <c r="B295" s="2" t="s">
        <v>12</v>
      </c>
      <c r="C295" s="2">
        <v>406</v>
      </c>
      <c r="D295" s="2"/>
      <c r="E295" s="2">
        <v>2017</v>
      </c>
      <c r="F295" s="2">
        <v>18</v>
      </c>
      <c r="G295" t="s">
        <v>44</v>
      </c>
      <c r="H295" s="2" t="s">
        <v>51</v>
      </c>
      <c r="I295" t="s">
        <v>28</v>
      </c>
      <c r="J295" t="s">
        <v>544</v>
      </c>
      <c r="K295" t="s">
        <v>15</v>
      </c>
      <c r="L295" t="s">
        <v>5</v>
      </c>
      <c r="M295" t="s">
        <v>6</v>
      </c>
      <c r="N295" s="79">
        <v>153014.39999999999</v>
      </c>
      <c r="O295" s="79">
        <v>96417.34</v>
      </c>
    </row>
    <row r="296" spans="1:15" x14ac:dyDescent="0.35">
      <c r="A296" s="2">
        <v>295</v>
      </c>
      <c r="B296" s="2" t="s">
        <v>12</v>
      </c>
      <c r="C296" s="2">
        <v>407</v>
      </c>
      <c r="D296" s="2"/>
      <c r="E296" s="2">
        <v>2017</v>
      </c>
      <c r="F296" s="2">
        <v>18</v>
      </c>
      <c r="G296" t="s">
        <v>44</v>
      </c>
      <c r="H296" s="2" t="s">
        <v>51</v>
      </c>
      <c r="I296" t="s">
        <v>28</v>
      </c>
      <c r="J296" t="s">
        <v>545</v>
      </c>
      <c r="K296" t="s">
        <v>15</v>
      </c>
      <c r="L296" t="s">
        <v>5</v>
      </c>
      <c r="M296" t="s">
        <v>6</v>
      </c>
      <c r="N296" s="79">
        <v>171171</v>
      </c>
      <c r="O296" s="79">
        <v>93421.9</v>
      </c>
    </row>
    <row r="297" spans="1:15" x14ac:dyDescent="0.35">
      <c r="A297" s="2">
        <v>296</v>
      </c>
      <c r="B297" s="2" t="s">
        <v>12</v>
      </c>
      <c r="C297" s="2">
        <v>408</v>
      </c>
      <c r="D297" s="2"/>
      <c r="E297" s="2">
        <v>2017</v>
      </c>
      <c r="F297" s="2">
        <v>18</v>
      </c>
      <c r="G297" t="s">
        <v>44</v>
      </c>
      <c r="H297" s="2" t="s">
        <v>51</v>
      </c>
      <c r="I297" t="s">
        <v>28</v>
      </c>
      <c r="J297" t="s">
        <v>546</v>
      </c>
      <c r="K297" t="s">
        <v>15</v>
      </c>
      <c r="L297" t="s">
        <v>5</v>
      </c>
      <c r="M297" t="s">
        <v>6</v>
      </c>
      <c r="N297" s="79">
        <v>135566.20000000001</v>
      </c>
      <c r="O297" s="79">
        <v>97764.53</v>
      </c>
    </row>
    <row r="298" spans="1:15" x14ac:dyDescent="0.35">
      <c r="A298" s="2">
        <v>297</v>
      </c>
      <c r="B298" s="2" t="s">
        <v>12</v>
      </c>
      <c r="C298" s="2">
        <v>409</v>
      </c>
      <c r="D298" s="2"/>
      <c r="E298" s="2">
        <v>2017</v>
      </c>
      <c r="F298" s="2">
        <v>18</v>
      </c>
      <c r="G298" t="s">
        <v>44</v>
      </c>
      <c r="H298" s="2" t="s">
        <v>51</v>
      </c>
      <c r="I298" t="s">
        <v>28</v>
      </c>
      <c r="J298" t="s">
        <v>547</v>
      </c>
      <c r="K298" t="s">
        <v>15</v>
      </c>
      <c r="L298" t="s">
        <v>5</v>
      </c>
      <c r="M298" t="s">
        <v>6</v>
      </c>
      <c r="N298" s="79">
        <v>139770.4</v>
      </c>
      <c r="O298" s="79">
        <v>82528.490000000005</v>
      </c>
    </row>
    <row r="299" spans="1:15" x14ac:dyDescent="0.35">
      <c r="A299" s="2">
        <v>298</v>
      </c>
      <c r="B299" s="2" t="s">
        <v>12</v>
      </c>
      <c r="C299" s="2">
        <v>799</v>
      </c>
      <c r="D299" s="2"/>
      <c r="E299" s="2">
        <v>2017</v>
      </c>
      <c r="F299" s="2">
        <v>18</v>
      </c>
      <c r="G299" t="s">
        <v>44</v>
      </c>
      <c r="H299" s="2" t="s">
        <v>51</v>
      </c>
      <c r="I299" t="s">
        <v>28</v>
      </c>
      <c r="J299" t="s">
        <v>548</v>
      </c>
      <c r="K299" t="s">
        <v>15</v>
      </c>
      <c r="L299" t="s">
        <v>189</v>
      </c>
      <c r="N299" s="79">
        <v>29269.85</v>
      </c>
      <c r="O299" s="79">
        <v>24542.48</v>
      </c>
    </row>
    <row r="300" spans="1:15" x14ac:dyDescent="0.35">
      <c r="A300" s="2">
        <v>299</v>
      </c>
      <c r="B300" s="2" t="s">
        <v>12</v>
      </c>
      <c r="C300" s="2">
        <v>808</v>
      </c>
      <c r="D300" s="2"/>
      <c r="E300" s="2">
        <v>2017</v>
      </c>
      <c r="F300" s="2">
        <v>18</v>
      </c>
      <c r="G300" t="s">
        <v>44</v>
      </c>
      <c r="H300" s="2" t="s">
        <v>51</v>
      </c>
      <c r="I300" t="s">
        <v>28</v>
      </c>
      <c r="J300" t="s">
        <v>549</v>
      </c>
      <c r="K300" t="s">
        <v>15</v>
      </c>
      <c r="L300" t="s">
        <v>189</v>
      </c>
      <c r="N300" s="79">
        <v>33988.92</v>
      </c>
      <c r="O300" s="79">
        <v>21676.71</v>
      </c>
    </row>
    <row r="301" spans="1:15" x14ac:dyDescent="0.35">
      <c r="A301" s="2">
        <v>300</v>
      </c>
      <c r="B301" s="2" t="s">
        <v>12</v>
      </c>
      <c r="C301" s="2">
        <v>809</v>
      </c>
      <c r="D301" s="2"/>
      <c r="E301" s="2">
        <v>2017</v>
      </c>
      <c r="F301" s="2">
        <v>18</v>
      </c>
      <c r="G301" t="s">
        <v>44</v>
      </c>
      <c r="H301" s="2" t="s">
        <v>51</v>
      </c>
      <c r="I301" t="s">
        <v>28</v>
      </c>
      <c r="J301" t="s">
        <v>550</v>
      </c>
      <c r="K301" t="s">
        <v>15</v>
      </c>
      <c r="L301" t="s">
        <v>189</v>
      </c>
      <c r="N301" s="79">
        <v>29896.560000000001</v>
      </c>
      <c r="O301" s="79">
        <v>16266.31</v>
      </c>
    </row>
    <row r="302" spans="1:15" x14ac:dyDescent="0.35">
      <c r="A302" s="2">
        <v>301</v>
      </c>
      <c r="B302" s="2" t="s">
        <v>12</v>
      </c>
      <c r="C302" s="2">
        <v>810</v>
      </c>
      <c r="D302" s="2"/>
      <c r="E302" s="2">
        <v>2017</v>
      </c>
      <c r="F302" s="2">
        <v>18</v>
      </c>
      <c r="G302" t="s">
        <v>44</v>
      </c>
      <c r="H302" s="2" t="s">
        <v>51</v>
      </c>
      <c r="I302" t="s">
        <v>28</v>
      </c>
      <c r="J302" t="s">
        <v>551</v>
      </c>
      <c r="K302" t="s">
        <v>15</v>
      </c>
      <c r="L302" t="s">
        <v>189</v>
      </c>
      <c r="N302" s="79">
        <v>477081.29</v>
      </c>
      <c r="O302" s="79">
        <v>187784.93</v>
      </c>
    </row>
    <row r="303" spans="1:15" x14ac:dyDescent="0.35">
      <c r="A303" s="2">
        <v>302</v>
      </c>
      <c r="B303" s="2" t="s">
        <v>12</v>
      </c>
      <c r="C303" s="2">
        <v>811</v>
      </c>
      <c r="D303" s="2"/>
      <c r="E303" s="2">
        <v>2017</v>
      </c>
      <c r="F303" s="2">
        <v>18</v>
      </c>
      <c r="G303" t="s">
        <v>44</v>
      </c>
      <c r="H303" s="2" t="s">
        <v>51</v>
      </c>
      <c r="I303" t="s">
        <v>28</v>
      </c>
      <c r="J303" t="s">
        <v>552</v>
      </c>
      <c r="K303" t="s">
        <v>15</v>
      </c>
      <c r="L303" t="s">
        <v>189</v>
      </c>
      <c r="N303" s="79">
        <v>21502.55</v>
      </c>
      <c r="O303" s="79">
        <v>15756.55</v>
      </c>
    </row>
    <row r="304" spans="1:15" x14ac:dyDescent="0.35">
      <c r="A304" s="2">
        <v>303</v>
      </c>
      <c r="B304" s="2" t="s">
        <v>12</v>
      </c>
      <c r="C304" s="2">
        <v>812</v>
      </c>
      <c r="D304" s="2"/>
      <c r="E304" s="2">
        <v>2017</v>
      </c>
      <c r="F304" s="2">
        <v>18</v>
      </c>
      <c r="G304" t="s">
        <v>44</v>
      </c>
      <c r="H304" s="2" t="s">
        <v>51</v>
      </c>
      <c r="I304" t="s">
        <v>28</v>
      </c>
      <c r="J304" t="s">
        <v>553</v>
      </c>
      <c r="K304" t="s">
        <v>15</v>
      </c>
      <c r="L304" t="s">
        <v>189</v>
      </c>
      <c r="N304" s="79">
        <v>44026.48</v>
      </c>
      <c r="O304" s="79">
        <v>35298.17</v>
      </c>
    </row>
    <row r="305" spans="1:15" x14ac:dyDescent="0.35">
      <c r="A305" s="2">
        <v>304</v>
      </c>
      <c r="B305" s="2" t="s">
        <v>12</v>
      </c>
      <c r="C305" s="2">
        <v>813</v>
      </c>
      <c r="D305" s="2"/>
      <c r="E305" s="2">
        <v>2017</v>
      </c>
      <c r="F305" s="2">
        <v>18</v>
      </c>
      <c r="G305" t="s">
        <v>44</v>
      </c>
      <c r="H305" s="2" t="s">
        <v>51</v>
      </c>
      <c r="I305" t="s">
        <v>28</v>
      </c>
      <c r="J305" t="s">
        <v>554</v>
      </c>
      <c r="K305" t="s">
        <v>15</v>
      </c>
      <c r="L305" t="s">
        <v>189</v>
      </c>
      <c r="N305" s="79">
        <v>290539.73</v>
      </c>
      <c r="O305" s="79">
        <v>123696</v>
      </c>
    </row>
    <row r="306" spans="1:15" x14ac:dyDescent="0.35">
      <c r="A306" s="2">
        <v>305</v>
      </c>
      <c r="B306" s="2" t="s">
        <v>12</v>
      </c>
      <c r="C306" s="2">
        <v>814</v>
      </c>
      <c r="D306" s="2"/>
      <c r="E306" s="2">
        <v>2017</v>
      </c>
      <c r="F306" s="2">
        <v>18</v>
      </c>
      <c r="G306" t="s">
        <v>44</v>
      </c>
      <c r="H306" s="2" t="s">
        <v>51</v>
      </c>
      <c r="I306" t="s">
        <v>28</v>
      </c>
      <c r="J306" t="s">
        <v>555</v>
      </c>
      <c r="K306" t="s">
        <v>15</v>
      </c>
      <c r="L306" t="s">
        <v>189</v>
      </c>
      <c r="N306" s="79">
        <v>499154.81</v>
      </c>
      <c r="O306" s="79">
        <v>246876.89</v>
      </c>
    </row>
    <row r="307" spans="1:15" x14ac:dyDescent="0.35">
      <c r="A307" s="2">
        <v>306</v>
      </c>
      <c r="B307" s="2" t="s">
        <v>12</v>
      </c>
      <c r="C307" s="2">
        <v>838</v>
      </c>
      <c r="D307" s="2"/>
      <c r="E307" s="2">
        <v>2017</v>
      </c>
      <c r="F307" s="2">
        <v>18</v>
      </c>
      <c r="G307" t="s">
        <v>44</v>
      </c>
      <c r="H307" s="2" t="s">
        <v>51</v>
      </c>
      <c r="I307" t="s">
        <v>28</v>
      </c>
      <c r="J307" t="s">
        <v>556</v>
      </c>
      <c r="K307" t="s">
        <v>15</v>
      </c>
      <c r="L307" t="s">
        <v>145</v>
      </c>
      <c r="M307" t="s">
        <v>3</v>
      </c>
      <c r="N307" s="79">
        <v>22944.25</v>
      </c>
      <c r="O307" s="79">
        <v>17132.5</v>
      </c>
    </row>
    <row r="308" spans="1:15" x14ac:dyDescent="0.35">
      <c r="A308" s="2">
        <v>307</v>
      </c>
      <c r="B308" s="2" t="s">
        <v>12</v>
      </c>
      <c r="C308" s="2">
        <v>839</v>
      </c>
      <c r="D308" s="2"/>
      <c r="E308" s="2">
        <v>2017</v>
      </c>
      <c r="F308" s="2">
        <v>18</v>
      </c>
      <c r="G308" t="s">
        <v>44</v>
      </c>
      <c r="H308" s="2" t="s">
        <v>51</v>
      </c>
      <c r="I308" t="s">
        <v>28</v>
      </c>
      <c r="J308" t="s">
        <v>557</v>
      </c>
      <c r="K308" t="s">
        <v>15</v>
      </c>
      <c r="L308" t="s">
        <v>145</v>
      </c>
      <c r="M308" t="s">
        <v>3</v>
      </c>
      <c r="N308" s="79">
        <v>33712</v>
      </c>
      <c r="O308" s="79">
        <v>22811.25</v>
      </c>
    </row>
    <row r="309" spans="1:15" x14ac:dyDescent="0.35">
      <c r="A309" s="2">
        <v>308</v>
      </c>
      <c r="B309" s="2" t="s">
        <v>12</v>
      </c>
      <c r="C309" s="2">
        <v>840</v>
      </c>
      <c r="D309" s="2"/>
      <c r="E309" s="2">
        <v>2017</v>
      </c>
      <c r="F309" s="2">
        <v>18</v>
      </c>
      <c r="G309" t="s">
        <v>44</v>
      </c>
      <c r="H309" s="2" t="s">
        <v>51</v>
      </c>
      <c r="I309" t="s">
        <v>28</v>
      </c>
      <c r="J309" t="s">
        <v>558</v>
      </c>
      <c r="K309" t="s">
        <v>15</v>
      </c>
      <c r="L309" t="s">
        <v>145</v>
      </c>
      <c r="M309" t="s">
        <v>3</v>
      </c>
      <c r="N309" s="79">
        <v>17669.75</v>
      </c>
      <c r="O309" s="79">
        <v>12512.5</v>
      </c>
    </row>
    <row r="310" spans="1:15" x14ac:dyDescent="0.35">
      <c r="A310" s="2">
        <v>309</v>
      </c>
      <c r="B310" s="2" t="s">
        <v>12</v>
      </c>
      <c r="C310" s="2">
        <v>841</v>
      </c>
      <c r="D310" s="2"/>
      <c r="E310" s="2">
        <v>2017</v>
      </c>
      <c r="F310" s="2">
        <v>18</v>
      </c>
      <c r="G310" t="s">
        <v>44</v>
      </c>
      <c r="H310" s="2" t="s">
        <v>51</v>
      </c>
      <c r="I310" t="s">
        <v>28</v>
      </c>
      <c r="J310" t="s">
        <v>559</v>
      </c>
      <c r="K310" t="s">
        <v>15</v>
      </c>
      <c r="L310" t="s">
        <v>145</v>
      </c>
      <c r="M310" t="s">
        <v>3</v>
      </c>
      <c r="N310" s="79">
        <v>20389.25</v>
      </c>
      <c r="O310" s="79">
        <v>11550</v>
      </c>
    </row>
    <row r="311" spans="1:15" x14ac:dyDescent="0.35">
      <c r="A311" s="2">
        <v>310</v>
      </c>
      <c r="B311" s="2" t="s">
        <v>12</v>
      </c>
      <c r="C311" s="2">
        <v>845</v>
      </c>
      <c r="D311" s="2"/>
      <c r="E311" s="2">
        <v>2017</v>
      </c>
      <c r="F311" s="2">
        <v>18</v>
      </c>
      <c r="G311" t="s">
        <v>44</v>
      </c>
      <c r="H311" s="2" t="s">
        <v>51</v>
      </c>
      <c r="I311" t="s">
        <v>28</v>
      </c>
      <c r="J311" t="s">
        <v>560</v>
      </c>
      <c r="K311" t="s">
        <v>15</v>
      </c>
      <c r="L311" t="s">
        <v>189</v>
      </c>
      <c r="N311" s="79">
        <v>28942.28</v>
      </c>
      <c r="O311" s="79">
        <v>24106.36</v>
      </c>
    </row>
    <row r="312" spans="1:15" x14ac:dyDescent="0.35">
      <c r="A312" s="2">
        <v>311</v>
      </c>
      <c r="B312" s="2" t="s">
        <v>12</v>
      </c>
      <c r="C312" s="2">
        <v>847</v>
      </c>
      <c r="D312" s="2"/>
      <c r="E312" s="2">
        <v>2017</v>
      </c>
      <c r="F312" s="2">
        <v>18</v>
      </c>
      <c r="G312" t="s">
        <v>44</v>
      </c>
      <c r="H312" s="2" t="s">
        <v>51</v>
      </c>
      <c r="I312" t="s">
        <v>28</v>
      </c>
      <c r="J312" t="s">
        <v>561</v>
      </c>
      <c r="K312" t="s">
        <v>15</v>
      </c>
      <c r="L312" t="s">
        <v>145</v>
      </c>
      <c r="M312" t="s">
        <v>3</v>
      </c>
      <c r="N312" s="79">
        <v>34289.919999999998</v>
      </c>
      <c r="O312" s="79">
        <v>25546.560000000001</v>
      </c>
    </row>
    <row r="313" spans="1:15" x14ac:dyDescent="0.35">
      <c r="A313" s="2">
        <v>312</v>
      </c>
      <c r="B313" s="2" t="s">
        <v>12</v>
      </c>
      <c r="C313" s="2">
        <v>881</v>
      </c>
      <c r="D313" s="2"/>
      <c r="E313" s="2">
        <v>2017</v>
      </c>
      <c r="F313" s="2">
        <v>18</v>
      </c>
      <c r="G313" t="s">
        <v>44</v>
      </c>
      <c r="H313" s="2" t="s">
        <v>51</v>
      </c>
      <c r="I313" t="s">
        <v>28</v>
      </c>
      <c r="J313" t="s">
        <v>562</v>
      </c>
      <c r="K313" t="s">
        <v>15</v>
      </c>
      <c r="L313" t="s">
        <v>189</v>
      </c>
      <c r="N313" s="79">
        <v>37461.410000000003</v>
      </c>
      <c r="O313" s="79">
        <v>20190.64</v>
      </c>
    </row>
    <row r="314" spans="1:15" x14ac:dyDescent="0.35">
      <c r="A314" s="2">
        <v>313</v>
      </c>
      <c r="B314" s="2" t="s">
        <v>12</v>
      </c>
      <c r="C314" s="2">
        <v>1147</v>
      </c>
      <c r="D314" s="2"/>
      <c r="E314" s="2">
        <v>2017</v>
      </c>
      <c r="F314" s="2">
        <v>18</v>
      </c>
      <c r="G314" t="s">
        <v>44</v>
      </c>
      <c r="H314" s="2" t="s">
        <v>51</v>
      </c>
      <c r="I314" t="s">
        <v>28</v>
      </c>
      <c r="J314" t="s">
        <v>563</v>
      </c>
      <c r="K314" t="s">
        <v>14</v>
      </c>
      <c r="L314" t="s">
        <v>189</v>
      </c>
      <c r="N314" s="79">
        <v>184180.15</v>
      </c>
      <c r="O314" s="79">
        <v>74112.5</v>
      </c>
    </row>
    <row r="315" spans="1:15" x14ac:dyDescent="0.35">
      <c r="A315" s="2">
        <v>314</v>
      </c>
      <c r="B315" s="2" t="s">
        <v>12</v>
      </c>
      <c r="C315" s="2">
        <v>1255</v>
      </c>
      <c r="D315" s="2"/>
      <c r="E315" s="2">
        <v>2017</v>
      </c>
      <c r="F315" s="2">
        <v>18</v>
      </c>
      <c r="G315" t="s">
        <v>44</v>
      </c>
      <c r="H315" s="2" t="s">
        <v>51</v>
      </c>
      <c r="I315" t="s">
        <v>28</v>
      </c>
      <c r="J315" t="s">
        <v>564</v>
      </c>
      <c r="K315" t="s">
        <v>15</v>
      </c>
      <c r="L315" t="s">
        <v>189</v>
      </c>
      <c r="N315" s="79">
        <v>123439.74</v>
      </c>
      <c r="O315" s="80">
        <v>88656.8</v>
      </c>
    </row>
    <row r="316" spans="1:15" x14ac:dyDescent="0.35">
      <c r="A316" s="2">
        <v>315</v>
      </c>
      <c r="B316" s="2" t="s">
        <v>12</v>
      </c>
      <c r="C316" s="2">
        <v>1271</v>
      </c>
      <c r="D316" s="2"/>
      <c r="E316" s="2">
        <v>2017</v>
      </c>
      <c r="F316" s="2">
        <v>18</v>
      </c>
      <c r="G316" t="s">
        <v>44</v>
      </c>
      <c r="H316" s="2" t="s">
        <v>51</v>
      </c>
      <c r="I316" t="s">
        <v>28</v>
      </c>
      <c r="J316" t="s">
        <v>565</v>
      </c>
      <c r="K316" t="s">
        <v>15</v>
      </c>
      <c r="L316" t="s">
        <v>189</v>
      </c>
      <c r="N316" s="79">
        <v>524009.28</v>
      </c>
      <c r="O316" s="80">
        <v>244252.51</v>
      </c>
    </row>
    <row r="317" spans="1:15" x14ac:dyDescent="0.35">
      <c r="A317" s="2">
        <v>316</v>
      </c>
      <c r="B317" s="2" t="s">
        <v>12</v>
      </c>
      <c r="C317" s="2">
        <v>1272</v>
      </c>
      <c r="D317" s="2"/>
      <c r="E317" s="2">
        <v>2017</v>
      </c>
      <c r="F317" s="2">
        <v>18</v>
      </c>
      <c r="G317" t="s">
        <v>44</v>
      </c>
      <c r="H317" s="2" t="s">
        <v>51</v>
      </c>
      <c r="I317" t="s">
        <v>28</v>
      </c>
      <c r="J317" t="s">
        <v>566</v>
      </c>
      <c r="K317" t="s">
        <v>15</v>
      </c>
      <c r="L317" t="s">
        <v>189</v>
      </c>
      <c r="N317" s="79">
        <v>547862.82999999996</v>
      </c>
      <c r="O317" s="80">
        <v>294177.46000000002</v>
      </c>
    </row>
    <row r="318" spans="1:15" x14ac:dyDescent="0.35">
      <c r="A318" s="2">
        <v>317</v>
      </c>
      <c r="B318" s="2" t="s">
        <v>12</v>
      </c>
      <c r="C318" s="2">
        <v>1274</v>
      </c>
      <c r="D318" s="2"/>
      <c r="E318" s="2">
        <v>2017</v>
      </c>
      <c r="F318" s="2">
        <v>18</v>
      </c>
      <c r="G318" t="s">
        <v>44</v>
      </c>
      <c r="H318" s="2" t="s">
        <v>51</v>
      </c>
      <c r="I318" t="s">
        <v>28</v>
      </c>
      <c r="J318" t="s">
        <v>567</v>
      </c>
      <c r="K318" t="s">
        <v>15</v>
      </c>
      <c r="L318" t="s">
        <v>189</v>
      </c>
      <c r="N318" s="79">
        <v>89467.88</v>
      </c>
      <c r="O318" s="80">
        <v>61529.37</v>
      </c>
    </row>
    <row r="319" spans="1:15" x14ac:dyDescent="0.35">
      <c r="A319" s="2">
        <v>318</v>
      </c>
      <c r="B319" s="2" t="s">
        <v>12</v>
      </c>
      <c r="C319" s="2">
        <v>1340</v>
      </c>
      <c r="D319" s="2"/>
      <c r="E319" s="2">
        <v>2017</v>
      </c>
      <c r="F319" s="2">
        <v>18</v>
      </c>
      <c r="G319" t="s">
        <v>44</v>
      </c>
      <c r="H319" s="2" t="s">
        <v>51</v>
      </c>
      <c r="I319" t="s">
        <v>28</v>
      </c>
      <c r="J319" t="s">
        <v>568</v>
      </c>
      <c r="K319" t="s">
        <v>15</v>
      </c>
      <c r="L319" t="s">
        <v>189</v>
      </c>
      <c r="N319" s="79">
        <v>91772.26</v>
      </c>
      <c r="O319" s="80">
        <v>58375.53</v>
      </c>
    </row>
    <row r="320" spans="1:15" x14ac:dyDescent="0.35">
      <c r="A320" s="2">
        <v>319</v>
      </c>
      <c r="B320" s="2" t="s">
        <v>12</v>
      </c>
      <c r="C320" s="2">
        <v>1434</v>
      </c>
      <c r="D320" s="2"/>
      <c r="E320" s="2">
        <v>2017</v>
      </c>
      <c r="F320" s="2">
        <v>18</v>
      </c>
      <c r="G320" t="s">
        <v>44</v>
      </c>
      <c r="H320" s="2" t="s">
        <v>51</v>
      </c>
      <c r="I320" t="s">
        <v>28</v>
      </c>
      <c r="J320" t="s">
        <v>569</v>
      </c>
      <c r="K320" t="s">
        <v>15</v>
      </c>
      <c r="L320" t="s">
        <v>5</v>
      </c>
      <c r="M320" t="s">
        <v>6</v>
      </c>
      <c r="N320" s="79">
        <v>153014.39999999999</v>
      </c>
      <c r="O320" s="79">
        <v>87978</v>
      </c>
    </row>
    <row r="321" spans="1:15" x14ac:dyDescent="0.35">
      <c r="A321" s="2">
        <v>320</v>
      </c>
      <c r="B321" s="2" t="s">
        <v>12</v>
      </c>
      <c r="C321" s="2">
        <v>223</v>
      </c>
      <c r="D321" s="2"/>
      <c r="E321" s="2">
        <v>2017</v>
      </c>
      <c r="F321" s="2">
        <v>18</v>
      </c>
      <c r="G321" t="s">
        <v>44</v>
      </c>
      <c r="H321" s="2" t="s">
        <v>227</v>
      </c>
      <c r="I321" t="s">
        <v>31</v>
      </c>
      <c r="J321" t="s">
        <v>570</v>
      </c>
      <c r="K321" t="s">
        <v>15</v>
      </c>
      <c r="L321" t="s">
        <v>5</v>
      </c>
      <c r="M321" t="s">
        <v>6</v>
      </c>
      <c r="N321" s="79">
        <v>137161.79999999999</v>
      </c>
      <c r="O321" s="79">
        <v>101478.52</v>
      </c>
    </row>
    <row r="322" spans="1:15" x14ac:dyDescent="0.35">
      <c r="A322" s="2">
        <v>321</v>
      </c>
      <c r="B322" s="2" t="s">
        <v>12</v>
      </c>
      <c r="C322" s="2">
        <v>225</v>
      </c>
      <c r="D322" s="2"/>
      <c r="E322" s="2">
        <v>2017</v>
      </c>
      <c r="F322" s="2">
        <v>18</v>
      </c>
      <c r="G322" t="s">
        <v>44</v>
      </c>
      <c r="H322" s="2" t="s">
        <v>227</v>
      </c>
      <c r="I322" t="s">
        <v>31</v>
      </c>
      <c r="J322" t="s">
        <v>571</v>
      </c>
      <c r="K322" t="s">
        <v>15</v>
      </c>
      <c r="L322" t="s">
        <v>5</v>
      </c>
      <c r="M322" t="s">
        <v>6</v>
      </c>
      <c r="N322" s="79">
        <v>155535.67999999999</v>
      </c>
      <c r="O322" s="79">
        <v>103620</v>
      </c>
    </row>
    <row r="323" spans="1:15" x14ac:dyDescent="0.35">
      <c r="A323" s="2">
        <v>322</v>
      </c>
      <c r="B323" s="2" t="s">
        <v>12</v>
      </c>
      <c r="C323" s="2">
        <v>229</v>
      </c>
      <c r="D323" s="2"/>
      <c r="E323" s="2">
        <v>2017</v>
      </c>
      <c r="F323" s="2">
        <v>18</v>
      </c>
      <c r="G323" t="s">
        <v>44</v>
      </c>
      <c r="H323" s="2" t="s">
        <v>227</v>
      </c>
      <c r="I323" t="s">
        <v>31</v>
      </c>
      <c r="J323" t="s">
        <v>572</v>
      </c>
      <c r="K323" t="s">
        <v>15</v>
      </c>
      <c r="L323" t="s">
        <v>5</v>
      </c>
      <c r="M323" t="s">
        <v>6</v>
      </c>
      <c r="N323" s="79">
        <v>173698.08</v>
      </c>
      <c r="O323" s="79">
        <v>117021.52</v>
      </c>
    </row>
    <row r="324" spans="1:15" x14ac:dyDescent="0.35">
      <c r="A324" s="2">
        <v>323</v>
      </c>
      <c r="B324" s="2" t="s">
        <v>12</v>
      </c>
      <c r="C324" s="2">
        <v>230</v>
      </c>
      <c r="D324" s="2"/>
      <c r="E324" s="2">
        <v>2017</v>
      </c>
      <c r="F324" s="2">
        <v>18</v>
      </c>
      <c r="G324" t="s">
        <v>44</v>
      </c>
      <c r="H324" s="2" t="s">
        <v>227</v>
      </c>
      <c r="I324" t="s">
        <v>31</v>
      </c>
      <c r="J324" t="s">
        <v>573</v>
      </c>
      <c r="K324" t="s">
        <v>15</v>
      </c>
      <c r="L324" t="s">
        <v>5</v>
      </c>
      <c r="M324" t="s">
        <v>6</v>
      </c>
      <c r="N324" s="79">
        <v>173698.08</v>
      </c>
      <c r="O324" s="79">
        <v>117021.52</v>
      </c>
    </row>
    <row r="325" spans="1:15" x14ac:dyDescent="0.35">
      <c r="A325" s="2">
        <v>324</v>
      </c>
      <c r="B325" s="2" t="s">
        <v>12</v>
      </c>
      <c r="C325" s="2">
        <v>231</v>
      </c>
      <c r="D325" s="2"/>
      <c r="E325" s="2">
        <v>2017</v>
      </c>
      <c r="F325" s="2">
        <v>18</v>
      </c>
      <c r="G325" t="s">
        <v>44</v>
      </c>
      <c r="H325" s="2" t="s">
        <v>227</v>
      </c>
      <c r="I325" t="s">
        <v>31</v>
      </c>
      <c r="J325" t="s">
        <v>574</v>
      </c>
      <c r="K325" t="s">
        <v>15</v>
      </c>
      <c r="L325" t="s">
        <v>5</v>
      </c>
      <c r="M325" t="s">
        <v>6</v>
      </c>
      <c r="N325" s="79">
        <v>153014.39999999999</v>
      </c>
      <c r="O325" s="79">
        <v>100284.8</v>
      </c>
    </row>
    <row r="326" spans="1:15" x14ac:dyDescent="0.35">
      <c r="A326" s="2">
        <v>325</v>
      </c>
      <c r="B326" s="2" t="s">
        <v>12</v>
      </c>
      <c r="C326" s="2">
        <v>232</v>
      </c>
      <c r="D326" s="2"/>
      <c r="E326" s="2">
        <v>2017</v>
      </c>
      <c r="F326" s="2">
        <v>18</v>
      </c>
      <c r="G326" t="s">
        <v>44</v>
      </c>
      <c r="H326" s="2" t="s">
        <v>227</v>
      </c>
      <c r="I326" t="s">
        <v>31</v>
      </c>
      <c r="J326" t="s">
        <v>575</v>
      </c>
      <c r="K326" t="s">
        <v>15</v>
      </c>
      <c r="L326" t="s">
        <v>5</v>
      </c>
      <c r="M326" t="s">
        <v>6</v>
      </c>
      <c r="N326" s="79">
        <v>153014.39999999999</v>
      </c>
      <c r="O326" s="79">
        <v>114785.44</v>
      </c>
    </row>
    <row r="327" spans="1:15" x14ac:dyDescent="0.35">
      <c r="A327" s="2">
        <v>326</v>
      </c>
      <c r="B327" s="2" t="s">
        <v>12</v>
      </c>
      <c r="C327" s="2">
        <v>233</v>
      </c>
      <c r="D327" s="2"/>
      <c r="E327" s="2">
        <v>2017</v>
      </c>
      <c r="F327" s="2">
        <v>18</v>
      </c>
      <c r="G327" t="s">
        <v>44</v>
      </c>
      <c r="H327" s="2" t="s">
        <v>227</v>
      </c>
      <c r="I327" t="s">
        <v>31</v>
      </c>
      <c r="J327" t="s">
        <v>576</v>
      </c>
      <c r="K327" t="s">
        <v>15</v>
      </c>
      <c r="L327" t="s">
        <v>5</v>
      </c>
      <c r="M327" t="s">
        <v>6</v>
      </c>
      <c r="N327" s="79">
        <v>153014.39999999999</v>
      </c>
      <c r="O327" s="79">
        <v>94152.3</v>
      </c>
    </row>
    <row r="328" spans="1:15" x14ac:dyDescent="0.35">
      <c r="A328" s="2">
        <v>327</v>
      </c>
      <c r="B328" s="2" t="s">
        <v>12</v>
      </c>
      <c r="C328" s="2">
        <v>234</v>
      </c>
      <c r="D328" s="2"/>
      <c r="E328" s="2">
        <v>2017</v>
      </c>
      <c r="F328" s="2">
        <v>18</v>
      </c>
      <c r="G328" t="s">
        <v>44</v>
      </c>
      <c r="H328" s="2" t="s">
        <v>227</v>
      </c>
      <c r="I328" t="s">
        <v>31</v>
      </c>
      <c r="J328" t="s">
        <v>577</v>
      </c>
      <c r="K328" t="s">
        <v>15</v>
      </c>
      <c r="L328" t="s">
        <v>5</v>
      </c>
      <c r="M328" t="s">
        <v>6</v>
      </c>
      <c r="N328" s="79">
        <v>153014.39999999999</v>
      </c>
      <c r="O328" s="79">
        <v>99070.95</v>
      </c>
    </row>
    <row r="329" spans="1:15" x14ac:dyDescent="0.35">
      <c r="A329" s="2">
        <v>328</v>
      </c>
      <c r="B329" s="2" t="s">
        <v>12</v>
      </c>
      <c r="C329" s="2">
        <v>235</v>
      </c>
      <c r="D329" s="2"/>
      <c r="E329" s="2">
        <v>2017</v>
      </c>
      <c r="F329" s="2">
        <v>18</v>
      </c>
      <c r="G329" t="s">
        <v>44</v>
      </c>
      <c r="H329" s="2" t="s">
        <v>227</v>
      </c>
      <c r="I329" t="s">
        <v>31</v>
      </c>
      <c r="J329" t="s">
        <v>578</v>
      </c>
      <c r="K329" t="s">
        <v>15</v>
      </c>
      <c r="L329" t="s">
        <v>5</v>
      </c>
      <c r="M329" t="s">
        <v>6</v>
      </c>
      <c r="N329" s="79">
        <v>141872.51999999999</v>
      </c>
      <c r="O329" s="79">
        <v>95257.91</v>
      </c>
    </row>
    <row r="330" spans="1:15" x14ac:dyDescent="0.35">
      <c r="A330" s="2">
        <v>329</v>
      </c>
      <c r="B330" s="2" t="s">
        <v>12</v>
      </c>
      <c r="C330" s="2">
        <v>236</v>
      </c>
      <c r="D330" s="2"/>
      <c r="E330" s="2">
        <v>2017</v>
      </c>
      <c r="F330" s="2">
        <v>18</v>
      </c>
      <c r="G330" t="s">
        <v>44</v>
      </c>
      <c r="H330" s="2" t="s">
        <v>227</v>
      </c>
      <c r="I330" t="s">
        <v>31</v>
      </c>
      <c r="J330" t="s">
        <v>579</v>
      </c>
      <c r="K330" t="s">
        <v>15</v>
      </c>
      <c r="L330" t="s">
        <v>5</v>
      </c>
      <c r="M330" t="s">
        <v>6</v>
      </c>
      <c r="N330" s="79">
        <v>150280.92000000001</v>
      </c>
      <c r="O330" s="79">
        <v>106901.3</v>
      </c>
    </row>
    <row r="331" spans="1:15" x14ac:dyDescent="0.35">
      <c r="A331" s="2">
        <v>330</v>
      </c>
      <c r="B331" s="2" t="s">
        <v>12</v>
      </c>
      <c r="C331" s="2">
        <v>295</v>
      </c>
      <c r="D331" s="2"/>
      <c r="E331" s="2">
        <v>2017</v>
      </c>
      <c r="F331" s="2">
        <v>18</v>
      </c>
      <c r="G331" t="s">
        <v>44</v>
      </c>
      <c r="H331" s="2" t="s">
        <v>227</v>
      </c>
      <c r="I331" t="s">
        <v>31</v>
      </c>
      <c r="J331" t="s">
        <v>580</v>
      </c>
      <c r="K331" t="s">
        <v>15</v>
      </c>
      <c r="L331" t="s">
        <v>5</v>
      </c>
      <c r="M331" t="s">
        <v>6</v>
      </c>
      <c r="N331" s="79">
        <v>174105.36</v>
      </c>
      <c r="O331" s="79">
        <v>134623.5</v>
      </c>
    </row>
    <row r="332" spans="1:15" x14ac:dyDescent="0.35">
      <c r="A332" s="2">
        <v>331</v>
      </c>
      <c r="B332" s="2" t="s">
        <v>12</v>
      </c>
      <c r="C332" s="2">
        <v>296</v>
      </c>
      <c r="D332" s="2"/>
      <c r="E332" s="2">
        <v>2017</v>
      </c>
      <c r="F332" s="2">
        <v>18</v>
      </c>
      <c r="G332" t="s">
        <v>44</v>
      </c>
      <c r="H332" s="2" t="s">
        <v>227</v>
      </c>
      <c r="I332" t="s">
        <v>31</v>
      </c>
      <c r="J332" t="s">
        <v>581</v>
      </c>
      <c r="K332" t="s">
        <v>15</v>
      </c>
      <c r="L332" t="s">
        <v>5</v>
      </c>
      <c r="M332" t="s">
        <v>6</v>
      </c>
      <c r="N332" s="79">
        <v>171171</v>
      </c>
      <c r="O332" s="79">
        <v>132653.4</v>
      </c>
    </row>
    <row r="333" spans="1:15" x14ac:dyDescent="0.35">
      <c r="A333" s="2">
        <v>332</v>
      </c>
      <c r="B333" s="2" t="s">
        <v>12</v>
      </c>
      <c r="C333" s="2">
        <v>298</v>
      </c>
      <c r="D333" s="2"/>
      <c r="E333" s="2">
        <v>2017</v>
      </c>
      <c r="F333" s="2">
        <v>18</v>
      </c>
      <c r="G333" t="s">
        <v>44</v>
      </c>
      <c r="H333" s="2" t="s">
        <v>227</v>
      </c>
      <c r="I333" t="s">
        <v>31</v>
      </c>
      <c r="J333" t="s">
        <v>582</v>
      </c>
      <c r="K333" t="s">
        <v>15</v>
      </c>
      <c r="L333" t="s">
        <v>5</v>
      </c>
      <c r="M333" t="s">
        <v>6</v>
      </c>
      <c r="N333" s="79">
        <v>137668.28</v>
      </c>
      <c r="O333" s="79">
        <v>102811.5</v>
      </c>
    </row>
    <row r="334" spans="1:15" x14ac:dyDescent="0.35">
      <c r="A334" s="2">
        <v>333</v>
      </c>
      <c r="B334" s="2" t="s">
        <v>12</v>
      </c>
      <c r="C334" s="2">
        <v>300</v>
      </c>
      <c r="D334" s="2"/>
      <c r="E334" s="2">
        <v>2017</v>
      </c>
      <c r="F334" s="2">
        <v>18</v>
      </c>
      <c r="G334" t="s">
        <v>44</v>
      </c>
      <c r="H334" s="2" t="s">
        <v>227</v>
      </c>
      <c r="I334" t="s">
        <v>31</v>
      </c>
      <c r="J334" t="s">
        <v>583</v>
      </c>
      <c r="K334" t="s">
        <v>15</v>
      </c>
      <c r="L334" t="s">
        <v>5</v>
      </c>
      <c r="M334" t="s">
        <v>6</v>
      </c>
      <c r="N334" s="79">
        <v>162808.79999999999</v>
      </c>
      <c r="O334" s="79">
        <v>89991</v>
      </c>
    </row>
    <row r="335" spans="1:15" x14ac:dyDescent="0.35">
      <c r="A335" s="2">
        <v>334</v>
      </c>
      <c r="B335" s="2" t="s">
        <v>12</v>
      </c>
      <c r="C335" s="2">
        <v>302</v>
      </c>
      <c r="D335" s="2"/>
      <c r="E335" s="2">
        <v>2017</v>
      </c>
      <c r="F335" s="2">
        <v>18</v>
      </c>
      <c r="G335" t="s">
        <v>44</v>
      </c>
      <c r="H335" s="2" t="s">
        <v>227</v>
      </c>
      <c r="I335" t="s">
        <v>31</v>
      </c>
      <c r="J335" t="s">
        <v>584</v>
      </c>
      <c r="K335" t="s">
        <v>15</v>
      </c>
      <c r="L335" t="s">
        <v>5</v>
      </c>
      <c r="M335" t="s">
        <v>6</v>
      </c>
      <c r="N335" s="79">
        <v>184877</v>
      </c>
      <c r="O335" s="79">
        <v>116655</v>
      </c>
    </row>
    <row r="336" spans="1:15" x14ac:dyDescent="0.35">
      <c r="A336" s="2">
        <v>335</v>
      </c>
      <c r="B336" s="2" t="s">
        <v>12</v>
      </c>
      <c r="C336" s="2">
        <v>304</v>
      </c>
      <c r="D336" s="2"/>
      <c r="E336" s="2">
        <v>2017</v>
      </c>
      <c r="F336" s="2">
        <v>18</v>
      </c>
      <c r="G336" t="s">
        <v>44</v>
      </c>
      <c r="H336" s="2" t="s">
        <v>227</v>
      </c>
      <c r="I336" t="s">
        <v>31</v>
      </c>
      <c r="J336" t="s">
        <v>585</v>
      </c>
      <c r="K336" t="s">
        <v>15</v>
      </c>
      <c r="L336" t="s">
        <v>5</v>
      </c>
      <c r="M336" t="s">
        <v>6</v>
      </c>
      <c r="N336" s="79">
        <v>153014.39999999999</v>
      </c>
      <c r="O336" s="79">
        <v>116655</v>
      </c>
    </row>
    <row r="337" spans="1:15" x14ac:dyDescent="0.35">
      <c r="A337" s="2">
        <v>336</v>
      </c>
      <c r="B337" s="2" t="s">
        <v>12</v>
      </c>
      <c r="C337" s="2">
        <v>310</v>
      </c>
      <c r="D337" s="2"/>
      <c r="E337" s="2">
        <v>2017</v>
      </c>
      <c r="F337" s="2">
        <v>18</v>
      </c>
      <c r="G337" t="s">
        <v>44</v>
      </c>
      <c r="H337" s="2" t="s">
        <v>227</v>
      </c>
      <c r="I337" t="s">
        <v>31</v>
      </c>
      <c r="J337" t="s">
        <v>586</v>
      </c>
      <c r="K337" t="s">
        <v>15</v>
      </c>
      <c r="L337" t="s">
        <v>5</v>
      </c>
      <c r="M337" t="s">
        <v>6</v>
      </c>
      <c r="N337" s="79">
        <v>81558.399999999994</v>
      </c>
      <c r="O337" s="79">
        <v>56661</v>
      </c>
    </row>
    <row r="338" spans="1:15" x14ac:dyDescent="0.35">
      <c r="A338" s="2">
        <v>337</v>
      </c>
      <c r="B338" s="2" t="s">
        <v>12</v>
      </c>
      <c r="C338" s="2">
        <v>311</v>
      </c>
      <c r="D338" s="2"/>
      <c r="E338" s="2">
        <v>2017</v>
      </c>
      <c r="F338" s="2">
        <v>18</v>
      </c>
      <c r="G338" t="s">
        <v>44</v>
      </c>
      <c r="H338" s="2" t="s">
        <v>227</v>
      </c>
      <c r="I338" t="s">
        <v>31</v>
      </c>
      <c r="J338" t="s">
        <v>587</v>
      </c>
      <c r="K338" t="s">
        <v>15</v>
      </c>
      <c r="L338" t="s">
        <v>5</v>
      </c>
      <c r="M338" t="s">
        <v>6</v>
      </c>
      <c r="N338" s="79">
        <v>71889.919999999998</v>
      </c>
      <c r="O338" s="79">
        <v>48708</v>
      </c>
    </row>
    <row r="339" spans="1:15" x14ac:dyDescent="0.35">
      <c r="A339" s="2">
        <v>338</v>
      </c>
      <c r="B339" s="2" t="s">
        <v>12</v>
      </c>
      <c r="C339" s="2">
        <v>312</v>
      </c>
      <c r="D339" s="2"/>
      <c r="E339" s="2">
        <v>2017</v>
      </c>
      <c r="F339" s="2">
        <v>18</v>
      </c>
      <c r="G339" t="s">
        <v>44</v>
      </c>
      <c r="H339" s="2" t="s">
        <v>227</v>
      </c>
      <c r="I339" t="s">
        <v>31</v>
      </c>
      <c r="J339" t="s">
        <v>588</v>
      </c>
      <c r="K339" t="s">
        <v>15</v>
      </c>
      <c r="L339" t="s">
        <v>5</v>
      </c>
      <c r="M339" t="s">
        <v>6</v>
      </c>
      <c r="N339" s="79">
        <v>170154.6</v>
      </c>
      <c r="O339" s="79">
        <v>106656</v>
      </c>
    </row>
    <row r="340" spans="1:15" x14ac:dyDescent="0.35">
      <c r="A340" s="2">
        <v>339</v>
      </c>
      <c r="B340" s="2" t="s">
        <v>12</v>
      </c>
      <c r="C340" s="2">
        <v>320</v>
      </c>
      <c r="D340" s="2"/>
      <c r="E340" s="2">
        <v>2017</v>
      </c>
      <c r="F340" s="2">
        <v>18</v>
      </c>
      <c r="G340" t="s">
        <v>44</v>
      </c>
      <c r="H340" s="2" t="s">
        <v>227</v>
      </c>
      <c r="I340" t="s">
        <v>31</v>
      </c>
      <c r="J340" t="s">
        <v>589</v>
      </c>
      <c r="K340" t="s">
        <v>15</v>
      </c>
      <c r="L340" t="s">
        <v>5</v>
      </c>
      <c r="M340" t="s">
        <v>6</v>
      </c>
      <c r="N340" s="79">
        <v>153014.39999999999</v>
      </c>
      <c r="O340" s="79">
        <v>89991</v>
      </c>
    </row>
    <row r="341" spans="1:15" x14ac:dyDescent="0.35">
      <c r="A341" s="2">
        <v>340</v>
      </c>
      <c r="B341" s="2" t="s">
        <v>12</v>
      </c>
      <c r="C341" s="2">
        <v>337</v>
      </c>
      <c r="D341" s="2"/>
      <c r="E341" s="2">
        <v>2017</v>
      </c>
      <c r="F341" s="2">
        <v>18</v>
      </c>
      <c r="G341" t="s">
        <v>44</v>
      </c>
      <c r="H341" s="2" t="s">
        <v>227</v>
      </c>
      <c r="I341" t="s">
        <v>31</v>
      </c>
      <c r="J341" t="s">
        <v>590</v>
      </c>
      <c r="K341" t="s">
        <v>15</v>
      </c>
      <c r="L341" t="s">
        <v>5</v>
      </c>
      <c r="M341" t="s">
        <v>6</v>
      </c>
      <c r="N341" s="79">
        <v>131362</v>
      </c>
      <c r="O341" s="79">
        <v>90208.8</v>
      </c>
    </row>
    <row r="342" spans="1:15" x14ac:dyDescent="0.35">
      <c r="A342" s="2">
        <v>341</v>
      </c>
      <c r="B342" s="2" t="s">
        <v>12</v>
      </c>
      <c r="C342" s="2">
        <v>338</v>
      </c>
      <c r="D342" s="2"/>
      <c r="E342" s="2">
        <v>2017</v>
      </c>
      <c r="F342" s="2">
        <v>18</v>
      </c>
      <c r="G342" t="s">
        <v>44</v>
      </c>
      <c r="H342" s="2" t="s">
        <v>227</v>
      </c>
      <c r="I342" t="s">
        <v>31</v>
      </c>
      <c r="J342" t="s">
        <v>591</v>
      </c>
      <c r="K342" t="s">
        <v>15</v>
      </c>
      <c r="L342" t="s">
        <v>5</v>
      </c>
      <c r="M342" t="s">
        <v>6</v>
      </c>
      <c r="N342" s="79">
        <v>131362</v>
      </c>
      <c r="O342" s="79">
        <v>90208.8</v>
      </c>
    </row>
    <row r="343" spans="1:15" x14ac:dyDescent="0.35">
      <c r="A343" s="2">
        <v>342</v>
      </c>
      <c r="B343" s="2" t="s">
        <v>12</v>
      </c>
      <c r="C343" s="2">
        <v>339</v>
      </c>
      <c r="D343" s="2"/>
      <c r="E343" s="2">
        <v>2017</v>
      </c>
      <c r="F343" s="2">
        <v>18</v>
      </c>
      <c r="G343" t="s">
        <v>44</v>
      </c>
      <c r="H343" s="2" t="s">
        <v>227</v>
      </c>
      <c r="I343" t="s">
        <v>31</v>
      </c>
      <c r="J343" t="s">
        <v>592</v>
      </c>
      <c r="K343" t="s">
        <v>15</v>
      </c>
      <c r="L343" t="s">
        <v>5</v>
      </c>
      <c r="M343" t="s">
        <v>6</v>
      </c>
      <c r="N343" s="79">
        <v>116678.08</v>
      </c>
      <c r="O343" s="79">
        <v>78932.7</v>
      </c>
    </row>
    <row r="344" spans="1:15" x14ac:dyDescent="0.35">
      <c r="A344" s="2">
        <v>343</v>
      </c>
      <c r="B344" s="2" t="s">
        <v>12</v>
      </c>
      <c r="C344" s="2">
        <v>340</v>
      </c>
      <c r="D344" s="2"/>
      <c r="E344" s="2">
        <v>2017</v>
      </c>
      <c r="F344" s="2">
        <v>18</v>
      </c>
      <c r="G344" t="s">
        <v>44</v>
      </c>
      <c r="H344" s="2" t="s">
        <v>227</v>
      </c>
      <c r="I344" t="s">
        <v>31</v>
      </c>
      <c r="J344" t="s">
        <v>593</v>
      </c>
      <c r="K344" t="s">
        <v>15</v>
      </c>
      <c r="L344" t="s">
        <v>5</v>
      </c>
      <c r="M344" t="s">
        <v>6</v>
      </c>
      <c r="N344" s="79">
        <v>116678.08</v>
      </c>
      <c r="O344" s="79">
        <v>90208.8</v>
      </c>
    </row>
    <row r="345" spans="1:15" x14ac:dyDescent="0.35">
      <c r="A345" s="2">
        <v>344</v>
      </c>
      <c r="B345" s="2" t="s">
        <v>12</v>
      </c>
      <c r="C345" s="2">
        <v>341</v>
      </c>
      <c r="D345" s="2"/>
      <c r="E345" s="2">
        <v>2017</v>
      </c>
      <c r="F345" s="2">
        <v>18</v>
      </c>
      <c r="G345" t="s">
        <v>44</v>
      </c>
      <c r="H345" s="2" t="s">
        <v>227</v>
      </c>
      <c r="I345" t="s">
        <v>31</v>
      </c>
      <c r="J345" t="s">
        <v>594</v>
      </c>
      <c r="K345" t="s">
        <v>15</v>
      </c>
      <c r="L345" t="s">
        <v>5</v>
      </c>
      <c r="M345" t="s">
        <v>6</v>
      </c>
      <c r="N345" s="79">
        <v>137161.79999999999</v>
      </c>
      <c r="O345" s="79">
        <v>93170</v>
      </c>
    </row>
    <row r="346" spans="1:15" x14ac:dyDescent="0.35">
      <c r="A346" s="2">
        <v>345</v>
      </c>
      <c r="B346" s="2" t="s">
        <v>12</v>
      </c>
      <c r="C346" s="2">
        <v>417</v>
      </c>
      <c r="D346" s="2"/>
      <c r="E346" s="2">
        <v>2017</v>
      </c>
      <c r="F346" s="2">
        <v>18</v>
      </c>
      <c r="G346" t="s">
        <v>44</v>
      </c>
      <c r="H346" s="2" t="s">
        <v>227</v>
      </c>
      <c r="I346" t="s">
        <v>31</v>
      </c>
      <c r="J346" t="s">
        <v>595</v>
      </c>
      <c r="K346" t="s">
        <v>15</v>
      </c>
      <c r="L346" t="s">
        <v>189</v>
      </c>
      <c r="N346" s="79">
        <v>43791.48</v>
      </c>
      <c r="O346" s="79">
        <v>43791.48</v>
      </c>
    </row>
    <row r="347" spans="1:15" x14ac:dyDescent="0.35">
      <c r="A347" s="2">
        <v>346</v>
      </c>
      <c r="B347" s="2" t="s">
        <v>12</v>
      </c>
      <c r="C347" s="2">
        <v>459</v>
      </c>
      <c r="D347" s="2"/>
      <c r="E347" s="2">
        <v>2017</v>
      </c>
      <c r="F347" s="2">
        <v>18</v>
      </c>
      <c r="G347" t="s">
        <v>44</v>
      </c>
      <c r="H347" s="2" t="s">
        <v>227</v>
      </c>
      <c r="I347" t="s">
        <v>31</v>
      </c>
      <c r="J347" t="s">
        <v>596</v>
      </c>
      <c r="K347" t="s">
        <v>15</v>
      </c>
      <c r="L347" t="s">
        <v>5</v>
      </c>
      <c r="M347" t="s">
        <v>6</v>
      </c>
      <c r="N347" s="79">
        <v>204047.08</v>
      </c>
      <c r="O347" s="79">
        <v>111138.5</v>
      </c>
    </row>
    <row r="348" spans="1:15" x14ac:dyDescent="0.35">
      <c r="A348" s="2">
        <v>347</v>
      </c>
      <c r="B348" s="2" t="s">
        <v>12</v>
      </c>
      <c r="C348" s="2">
        <v>460</v>
      </c>
      <c r="D348" s="2"/>
      <c r="E348" s="2">
        <v>2017</v>
      </c>
      <c r="F348" s="2">
        <v>18</v>
      </c>
      <c r="G348" t="s">
        <v>44</v>
      </c>
      <c r="H348" s="2" t="s">
        <v>227</v>
      </c>
      <c r="I348" t="s">
        <v>31</v>
      </c>
      <c r="J348" t="s">
        <v>597</v>
      </c>
      <c r="K348" t="s">
        <v>15</v>
      </c>
      <c r="L348" t="s">
        <v>5</v>
      </c>
      <c r="M348" t="s">
        <v>6</v>
      </c>
      <c r="N348" s="79">
        <v>186174.48</v>
      </c>
      <c r="O348" s="79">
        <v>125114</v>
      </c>
    </row>
    <row r="349" spans="1:15" x14ac:dyDescent="0.35">
      <c r="A349" s="2">
        <v>348</v>
      </c>
      <c r="B349" s="2" t="s">
        <v>12</v>
      </c>
      <c r="C349" s="2">
        <v>820</v>
      </c>
      <c r="D349" s="2"/>
      <c r="E349" s="2">
        <v>2017</v>
      </c>
      <c r="F349" s="2">
        <v>18</v>
      </c>
      <c r="G349" t="s">
        <v>44</v>
      </c>
      <c r="H349" s="2" t="s">
        <v>227</v>
      </c>
      <c r="I349" t="s">
        <v>31</v>
      </c>
      <c r="J349" t="s">
        <v>598</v>
      </c>
      <c r="K349" t="s">
        <v>14</v>
      </c>
      <c r="L349" t="s">
        <v>145</v>
      </c>
      <c r="M349" t="s">
        <v>3</v>
      </c>
      <c r="N349" s="79">
        <v>39076.54</v>
      </c>
      <c r="O349" s="79">
        <v>39076.51</v>
      </c>
    </row>
    <row r="350" spans="1:15" x14ac:dyDescent="0.35">
      <c r="A350" s="2">
        <v>349</v>
      </c>
      <c r="B350" s="2" t="s">
        <v>12</v>
      </c>
      <c r="C350" s="2">
        <v>847</v>
      </c>
      <c r="D350" s="2">
        <v>1</v>
      </c>
      <c r="E350" s="2">
        <v>2014</v>
      </c>
      <c r="F350" s="2">
        <v>18</v>
      </c>
      <c r="G350" t="s">
        <v>44</v>
      </c>
      <c r="H350" s="2" t="s">
        <v>227</v>
      </c>
      <c r="I350" t="s">
        <v>31</v>
      </c>
      <c r="J350" t="s">
        <v>599</v>
      </c>
      <c r="K350" t="s">
        <v>15</v>
      </c>
      <c r="L350" t="s">
        <v>5</v>
      </c>
      <c r="M350" t="s">
        <v>6</v>
      </c>
      <c r="N350" s="79">
        <v>4728.4399999999996</v>
      </c>
      <c r="O350" s="79">
        <v>4728.4399999999996</v>
      </c>
    </row>
    <row r="351" spans="1:15" x14ac:dyDescent="0.35">
      <c r="A351" s="2">
        <v>350</v>
      </c>
      <c r="B351" s="2" t="s">
        <v>12</v>
      </c>
      <c r="C351" s="2">
        <v>866</v>
      </c>
      <c r="D351" s="2"/>
      <c r="E351" s="2">
        <v>2017</v>
      </c>
      <c r="F351" s="2">
        <v>18</v>
      </c>
      <c r="G351" t="s">
        <v>44</v>
      </c>
      <c r="H351" s="2" t="s">
        <v>227</v>
      </c>
      <c r="I351" t="s">
        <v>31</v>
      </c>
      <c r="J351" t="s">
        <v>600</v>
      </c>
      <c r="K351" t="s">
        <v>15</v>
      </c>
      <c r="L351" t="s">
        <v>5</v>
      </c>
      <c r="M351" t="s">
        <v>6</v>
      </c>
      <c r="N351" s="79">
        <v>20389.599999999999</v>
      </c>
      <c r="O351" s="79">
        <v>15380.75</v>
      </c>
    </row>
    <row r="352" spans="1:15" x14ac:dyDescent="0.35">
      <c r="A352" s="2">
        <v>351</v>
      </c>
      <c r="B352" s="2" t="s">
        <v>12</v>
      </c>
      <c r="C352" s="2">
        <v>867</v>
      </c>
      <c r="D352" s="2"/>
      <c r="E352" s="2">
        <v>2017</v>
      </c>
      <c r="F352" s="2">
        <v>18</v>
      </c>
      <c r="G352" t="s">
        <v>44</v>
      </c>
      <c r="H352" s="2" t="s">
        <v>227</v>
      </c>
      <c r="I352" t="s">
        <v>31</v>
      </c>
      <c r="J352" t="s">
        <v>601</v>
      </c>
      <c r="K352" t="s">
        <v>15</v>
      </c>
      <c r="L352" t="s">
        <v>5</v>
      </c>
      <c r="M352" t="s">
        <v>6</v>
      </c>
      <c r="N352" s="79">
        <v>26313.56</v>
      </c>
      <c r="O352" s="79">
        <v>21126.82</v>
      </c>
    </row>
    <row r="353" spans="1:15" x14ac:dyDescent="0.35">
      <c r="A353" s="2">
        <v>352</v>
      </c>
      <c r="B353" s="2" t="s">
        <v>12</v>
      </c>
      <c r="C353" s="2">
        <v>934</v>
      </c>
      <c r="D353" s="2">
        <v>3</v>
      </c>
      <c r="E353" s="2">
        <v>2013</v>
      </c>
      <c r="F353" s="2">
        <v>18</v>
      </c>
      <c r="G353" t="s">
        <v>44</v>
      </c>
      <c r="H353" s="2" t="s">
        <v>227</v>
      </c>
      <c r="I353" t="s">
        <v>31</v>
      </c>
      <c r="J353" t="s">
        <v>602</v>
      </c>
      <c r="K353" t="s">
        <v>15</v>
      </c>
      <c r="L353" t="s">
        <v>5</v>
      </c>
      <c r="M353" t="s">
        <v>10</v>
      </c>
      <c r="N353" s="79">
        <v>2527.5300000000002</v>
      </c>
      <c r="O353" s="79">
        <v>2527.5300000000002</v>
      </c>
    </row>
    <row r="354" spans="1:15" x14ac:dyDescent="0.35">
      <c r="A354" s="2">
        <v>353</v>
      </c>
      <c r="B354" s="2" t="s">
        <v>12</v>
      </c>
      <c r="C354" s="2">
        <v>1026</v>
      </c>
      <c r="D354" s="2">
        <v>1</v>
      </c>
      <c r="E354" s="2">
        <v>2014</v>
      </c>
      <c r="F354" s="2">
        <v>18</v>
      </c>
      <c r="G354" t="s">
        <v>44</v>
      </c>
      <c r="H354" s="2" t="s">
        <v>227</v>
      </c>
      <c r="I354" t="s">
        <v>31</v>
      </c>
      <c r="J354" t="s">
        <v>603</v>
      </c>
      <c r="K354" t="s">
        <v>15</v>
      </c>
      <c r="L354" t="s">
        <v>5</v>
      </c>
      <c r="M354" t="s">
        <v>6</v>
      </c>
      <c r="N354" s="79">
        <v>1738.17</v>
      </c>
      <c r="O354" s="79">
        <v>1738.17</v>
      </c>
    </row>
    <row r="355" spans="1:15" x14ac:dyDescent="0.35">
      <c r="A355" s="2">
        <v>354</v>
      </c>
      <c r="B355" s="2" t="s">
        <v>12</v>
      </c>
      <c r="C355" s="2">
        <v>1331</v>
      </c>
      <c r="D355" s="2"/>
      <c r="E355" s="2">
        <v>2017</v>
      </c>
      <c r="F355" s="2">
        <v>18</v>
      </c>
      <c r="G355" t="s">
        <v>44</v>
      </c>
      <c r="H355" s="2" t="s">
        <v>227</v>
      </c>
      <c r="I355" t="s">
        <v>31</v>
      </c>
      <c r="J355" t="s">
        <v>604</v>
      </c>
      <c r="K355" t="s">
        <v>15</v>
      </c>
      <c r="L355" t="s">
        <v>189</v>
      </c>
      <c r="N355" s="79">
        <v>458695.51</v>
      </c>
      <c r="O355" s="79">
        <v>209194.23999999999</v>
      </c>
    </row>
    <row r="356" spans="1:15" x14ac:dyDescent="0.35">
      <c r="A356" s="2">
        <v>355</v>
      </c>
      <c r="B356" s="2" t="s">
        <v>12</v>
      </c>
      <c r="C356" s="2">
        <v>1337</v>
      </c>
      <c r="D356" s="2"/>
      <c r="E356" s="2">
        <v>2017</v>
      </c>
      <c r="F356" s="2">
        <v>18</v>
      </c>
      <c r="G356" t="s">
        <v>44</v>
      </c>
      <c r="H356" s="2" t="s">
        <v>227</v>
      </c>
      <c r="I356" t="s">
        <v>31</v>
      </c>
      <c r="J356" t="s">
        <v>605</v>
      </c>
      <c r="K356" t="s">
        <v>15</v>
      </c>
      <c r="L356" t="s">
        <v>189</v>
      </c>
      <c r="N356" s="79">
        <v>366998.81</v>
      </c>
      <c r="O356" s="79">
        <v>159004.45000000001</v>
      </c>
    </row>
    <row r="357" spans="1:15" x14ac:dyDescent="0.35">
      <c r="A357" s="2">
        <v>356</v>
      </c>
      <c r="B357" s="2" t="s">
        <v>12</v>
      </c>
      <c r="C357" s="2">
        <v>1338</v>
      </c>
      <c r="D357" s="2"/>
      <c r="E357" s="2">
        <v>2017</v>
      </c>
      <c r="F357" s="2">
        <v>18</v>
      </c>
      <c r="G357" t="s">
        <v>44</v>
      </c>
      <c r="H357" s="2" t="s">
        <v>227</v>
      </c>
      <c r="I357" t="s">
        <v>31</v>
      </c>
      <c r="J357" t="s">
        <v>606</v>
      </c>
      <c r="K357" t="s">
        <v>15</v>
      </c>
      <c r="L357" t="s">
        <v>189</v>
      </c>
      <c r="N357" s="79">
        <v>438926.29</v>
      </c>
      <c r="O357" s="79">
        <v>207798.22</v>
      </c>
    </row>
    <row r="358" spans="1:15" x14ac:dyDescent="0.35">
      <c r="A358" s="2">
        <v>357</v>
      </c>
      <c r="B358" s="2" t="s">
        <v>12</v>
      </c>
      <c r="C358" s="2">
        <v>1346</v>
      </c>
      <c r="D358" s="2"/>
      <c r="E358" s="2">
        <v>2017</v>
      </c>
      <c r="F358" s="2">
        <v>18</v>
      </c>
      <c r="G358" t="s">
        <v>44</v>
      </c>
      <c r="H358" s="2" t="s">
        <v>227</v>
      </c>
      <c r="I358" t="s">
        <v>31</v>
      </c>
      <c r="J358" t="s">
        <v>607</v>
      </c>
      <c r="K358" t="s">
        <v>15</v>
      </c>
      <c r="L358" t="s">
        <v>189</v>
      </c>
      <c r="N358" s="79">
        <v>375114.64</v>
      </c>
      <c r="O358" s="79">
        <v>203284.28</v>
      </c>
    </row>
    <row r="359" spans="1:15" x14ac:dyDescent="0.35">
      <c r="A359" s="2">
        <v>358</v>
      </c>
      <c r="B359" s="2" t="s">
        <v>12</v>
      </c>
      <c r="C359" s="2">
        <v>1435</v>
      </c>
      <c r="D359" s="2"/>
      <c r="E359" s="2">
        <v>2017</v>
      </c>
      <c r="F359" s="2">
        <v>18</v>
      </c>
      <c r="G359" t="s">
        <v>44</v>
      </c>
      <c r="H359" s="2" t="s">
        <v>227</v>
      </c>
      <c r="I359" t="s">
        <v>31</v>
      </c>
      <c r="J359" t="s">
        <v>608</v>
      </c>
      <c r="K359" t="s">
        <v>15</v>
      </c>
      <c r="L359" t="s">
        <v>5</v>
      </c>
      <c r="M359" t="s">
        <v>6</v>
      </c>
      <c r="N359" s="79">
        <v>70678.28</v>
      </c>
      <c r="O359" s="79">
        <v>42357.88</v>
      </c>
    </row>
    <row r="360" spans="1:15" x14ac:dyDescent="0.35">
      <c r="A360" s="2">
        <v>359</v>
      </c>
      <c r="B360" s="2" t="s">
        <v>12</v>
      </c>
      <c r="C360" s="2">
        <v>1436</v>
      </c>
      <c r="D360" s="2"/>
      <c r="E360" s="2">
        <v>2017</v>
      </c>
      <c r="F360" s="2">
        <v>18</v>
      </c>
      <c r="G360" t="s">
        <v>44</v>
      </c>
      <c r="H360" s="2" t="s">
        <v>227</v>
      </c>
      <c r="I360" t="s">
        <v>31</v>
      </c>
      <c r="J360" t="s">
        <v>609</v>
      </c>
      <c r="K360" t="s">
        <v>15</v>
      </c>
      <c r="L360" t="s">
        <v>5</v>
      </c>
      <c r="M360" t="s">
        <v>6</v>
      </c>
      <c r="N360" s="79">
        <v>81558.399999999994</v>
      </c>
      <c r="O360" s="79">
        <v>63416.76</v>
      </c>
    </row>
    <row r="361" spans="1:15" x14ac:dyDescent="0.35">
      <c r="A361" s="2">
        <v>360</v>
      </c>
      <c r="B361" s="2" t="s">
        <v>12</v>
      </c>
      <c r="C361" s="2">
        <v>1437</v>
      </c>
      <c r="D361" s="2"/>
      <c r="E361" s="2">
        <v>2017</v>
      </c>
      <c r="F361" s="2">
        <v>18</v>
      </c>
      <c r="G361" t="s">
        <v>44</v>
      </c>
      <c r="H361" s="2" t="s">
        <v>227</v>
      </c>
      <c r="I361" t="s">
        <v>31</v>
      </c>
      <c r="J361" t="s">
        <v>610</v>
      </c>
      <c r="K361" t="s">
        <v>15</v>
      </c>
      <c r="L361" t="s">
        <v>5</v>
      </c>
      <c r="M361" t="s">
        <v>6</v>
      </c>
      <c r="N361" s="79">
        <v>70757.399999999994</v>
      </c>
      <c r="O361" s="79">
        <v>46889.53</v>
      </c>
    </row>
    <row r="362" spans="1:15" x14ac:dyDescent="0.35">
      <c r="A362" s="2">
        <v>361</v>
      </c>
      <c r="B362" s="2" t="s">
        <v>12</v>
      </c>
      <c r="C362" s="2">
        <v>1438</v>
      </c>
      <c r="D362" s="2"/>
      <c r="E362" s="2">
        <v>2017</v>
      </c>
      <c r="F362" s="2">
        <v>18</v>
      </c>
      <c r="G362" t="s">
        <v>44</v>
      </c>
      <c r="H362" s="2" t="s">
        <v>227</v>
      </c>
      <c r="I362" t="s">
        <v>31</v>
      </c>
      <c r="J362" t="s">
        <v>611</v>
      </c>
      <c r="K362" t="s">
        <v>15</v>
      </c>
      <c r="L362" t="s">
        <v>5</v>
      </c>
      <c r="M362" t="s">
        <v>6</v>
      </c>
      <c r="N362" s="79">
        <v>203118.28</v>
      </c>
      <c r="O362" s="79">
        <v>120054</v>
      </c>
    </row>
    <row r="363" spans="1:15" x14ac:dyDescent="0.35">
      <c r="A363" s="2">
        <v>362</v>
      </c>
      <c r="B363" s="2" t="s">
        <v>12</v>
      </c>
      <c r="C363" s="2">
        <v>1439</v>
      </c>
      <c r="D363" s="2"/>
      <c r="E363" s="2">
        <v>2017</v>
      </c>
      <c r="F363" s="2">
        <v>18</v>
      </c>
      <c r="G363" t="s">
        <v>44</v>
      </c>
      <c r="H363" s="2" t="s">
        <v>227</v>
      </c>
      <c r="I363" t="s">
        <v>31</v>
      </c>
      <c r="J363" t="s">
        <v>612</v>
      </c>
      <c r="K363" t="s">
        <v>15</v>
      </c>
      <c r="L363" t="s">
        <v>5</v>
      </c>
      <c r="M363" t="s">
        <v>6</v>
      </c>
      <c r="N363" s="79">
        <v>131362</v>
      </c>
      <c r="O363" s="79">
        <v>94008.75</v>
      </c>
    </row>
    <row r="364" spans="1:15" x14ac:dyDescent="0.35">
      <c r="A364" s="2">
        <v>363</v>
      </c>
      <c r="B364" s="2" t="s">
        <v>12</v>
      </c>
      <c r="C364" s="2">
        <v>1440</v>
      </c>
      <c r="D364" s="2"/>
      <c r="E364" s="2">
        <v>2017</v>
      </c>
      <c r="F364" s="2">
        <v>18</v>
      </c>
      <c r="G364" t="s">
        <v>44</v>
      </c>
      <c r="H364" s="2" t="s">
        <v>227</v>
      </c>
      <c r="I364" t="s">
        <v>31</v>
      </c>
      <c r="J364" t="s">
        <v>613</v>
      </c>
      <c r="K364" t="s">
        <v>15</v>
      </c>
      <c r="L364" t="s">
        <v>5</v>
      </c>
      <c r="M364" t="s">
        <v>6</v>
      </c>
      <c r="N364" s="79">
        <v>153014.39999999999</v>
      </c>
      <c r="O364" s="79">
        <v>78030.81</v>
      </c>
    </row>
    <row r="365" spans="1:15" x14ac:dyDescent="0.35">
      <c r="A365" s="2">
        <v>364</v>
      </c>
      <c r="B365" s="2" t="s">
        <v>12</v>
      </c>
      <c r="C365" s="2">
        <v>14</v>
      </c>
      <c r="D365" s="2">
        <v>1</v>
      </c>
      <c r="E365" s="2">
        <v>2016</v>
      </c>
      <c r="F365" s="2">
        <v>18</v>
      </c>
      <c r="G365" t="s">
        <v>44</v>
      </c>
      <c r="H365" s="2" t="s">
        <v>56</v>
      </c>
      <c r="I365" t="s">
        <v>25</v>
      </c>
      <c r="J365" t="s">
        <v>614</v>
      </c>
      <c r="K365" t="s">
        <v>15</v>
      </c>
      <c r="L365" t="s">
        <v>5</v>
      </c>
      <c r="M365" t="s">
        <v>10</v>
      </c>
      <c r="N365" s="79">
        <v>24690.18</v>
      </c>
      <c r="O365" s="79">
        <v>24690.18</v>
      </c>
    </row>
    <row r="366" spans="1:15" x14ac:dyDescent="0.35">
      <c r="A366" s="2">
        <v>365</v>
      </c>
      <c r="B366" s="2" t="s">
        <v>12</v>
      </c>
      <c r="C366" s="2">
        <v>59</v>
      </c>
      <c r="D366" s="2">
        <v>1</v>
      </c>
      <c r="E366" s="2">
        <v>2015</v>
      </c>
      <c r="F366" s="2">
        <v>18</v>
      </c>
      <c r="G366" t="s">
        <v>44</v>
      </c>
      <c r="H366" s="2" t="s">
        <v>56</v>
      </c>
      <c r="I366" t="s">
        <v>25</v>
      </c>
      <c r="J366" t="s">
        <v>615</v>
      </c>
      <c r="K366" t="s">
        <v>15</v>
      </c>
      <c r="L366" t="s">
        <v>5</v>
      </c>
      <c r="M366" t="s">
        <v>10</v>
      </c>
      <c r="N366" s="79">
        <v>5161.8599999999997</v>
      </c>
      <c r="O366" s="79">
        <v>5161.8599999999997</v>
      </c>
    </row>
    <row r="367" spans="1:15" x14ac:dyDescent="0.35">
      <c r="A367" s="2">
        <v>366</v>
      </c>
      <c r="B367" s="2" t="s">
        <v>12</v>
      </c>
      <c r="C367" s="2">
        <v>318</v>
      </c>
      <c r="D367" s="2"/>
      <c r="E367" s="2">
        <v>2017</v>
      </c>
      <c r="F367" s="2">
        <v>18</v>
      </c>
      <c r="G367" t="s">
        <v>44</v>
      </c>
      <c r="H367" s="2" t="s">
        <v>56</v>
      </c>
      <c r="I367" t="s">
        <v>25</v>
      </c>
      <c r="J367" t="s">
        <v>616</v>
      </c>
      <c r="K367" t="s">
        <v>15</v>
      </c>
      <c r="L367" t="s">
        <v>189</v>
      </c>
      <c r="N367" s="79">
        <v>38199.360000000001</v>
      </c>
      <c r="O367" s="79">
        <v>27709.57</v>
      </c>
    </row>
    <row r="368" spans="1:15" x14ac:dyDescent="0.35">
      <c r="A368" s="2">
        <v>367</v>
      </c>
      <c r="B368" s="2" t="s">
        <v>12</v>
      </c>
      <c r="C368" s="2">
        <v>461</v>
      </c>
      <c r="D368" s="2"/>
      <c r="E368" s="2">
        <v>2017</v>
      </c>
      <c r="F368" s="2">
        <v>18</v>
      </c>
      <c r="G368" t="s">
        <v>44</v>
      </c>
      <c r="H368" s="2" t="s">
        <v>56</v>
      </c>
      <c r="I368" t="s">
        <v>25</v>
      </c>
      <c r="J368" t="s">
        <v>617</v>
      </c>
      <c r="K368" t="s">
        <v>15</v>
      </c>
      <c r="L368" t="s">
        <v>5</v>
      </c>
      <c r="M368" t="s">
        <v>6</v>
      </c>
      <c r="N368" s="79">
        <v>116678.12</v>
      </c>
      <c r="O368" s="79">
        <v>67779.42</v>
      </c>
    </row>
    <row r="369" spans="1:15" x14ac:dyDescent="0.35">
      <c r="A369" s="2">
        <v>368</v>
      </c>
      <c r="B369" s="2" t="s">
        <v>12</v>
      </c>
      <c r="C369" s="2">
        <v>584</v>
      </c>
      <c r="D369" s="2"/>
      <c r="E369" s="2">
        <v>2017</v>
      </c>
      <c r="F369" s="2">
        <v>18</v>
      </c>
      <c r="G369" t="s">
        <v>44</v>
      </c>
      <c r="H369" s="2" t="s">
        <v>56</v>
      </c>
      <c r="I369" t="s">
        <v>25</v>
      </c>
      <c r="J369" t="s">
        <v>618</v>
      </c>
      <c r="K369" t="s">
        <v>14</v>
      </c>
      <c r="L369" t="s">
        <v>145</v>
      </c>
      <c r="M369" t="s">
        <v>3</v>
      </c>
      <c r="N369" s="79">
        <v>40000</v>
      </c>
      <c r="O369" s="79">
        <v>39952.99</v>
      </c>
    </row>
    <row r="370" spans="1:15" x14ac:dyDescent="0.35">
      <c r="A370" s="2">
        <v>369</v>
      </c>
      <c r="B370" s="2" t="s">
        <v>12</v>
      </c>
      <c r="C370" s="2">
        <v>822</v>
      </c>
      <c r="D370" s="2">
        <v>2</v>
      </c>
      <c r="E370" s="2">
        <v>2013</v>
      </c>
      <c r="F370" s="2">
        <v>18</v>
      </c>
      <c r="G370" t="s">
        <v>44</v>
      </c>
      <c r="H370" s="2" t="s">
        <v>56</v>
      </c>
      <c r="I370" t="s">
        <v>25</v>
      </c>
      <c r="J370" t="s">
        <v>619</v>
      </c>
      <c r="K370" t="s">
        <v>15</v>
      </c>
      <c r="L370" t="s">
        <v>5</v>
      </c>
      <c r="M370" t="s">
        <v>6</v>
      </c>
      <c r="N370" s="79">
        <v>-1254.24</v>
      </c>
      <c r="O370" s="79">
        <v>-1254.24</v>
      </c>
    </row>
    <row r="371" spans="1:15" x14ac:dyDescent="0.35">
      <c r="A371" s="2">
        <v>370</v>
      </c>
      <c r="B371" s="2" t="s">
        <v>12</v>
      </c>
      <c r="C371" s="2">
        <v>823</v>
      </c>
      <c r="D371" s="2"/>
      <c r="E371" s="2">
        <v>2017</v>
      </c>
      <c r="F371" s="2">
        <v>18</v>
      </c>
      <c r="G371" t="s">
        <v>44</v>
      </c>
      <c r="H371" s="2" t="s">
        <v>56</v>
      </c>
      <c r="I371" t="s">
        <v>25</v>
      </c>
      <c r="J371" t="s">
        <v>620</v>
      </c>
      <c r="K371" t="s">
        <v>14</v>
      </c>
      <c r="L371" t="s">
        <v>145</v>
      </c>
      <c r="M371" t="s">
        <v>3</v>
      </c>
      <c r="N371" s="79">
        <v>34547.19</v>
      </c>
      <c r="O371" s="79">
        <v>34547.19</v>
      </c>
    </row>
    <row r="372" spans="1:15" x14ac:dyDescent="0.35">
      <c r="A372" s="2">
        <v>371</v>
      </c>
      <c r="B372" s="2" t="s">
        <v>12</v>
      </c>
      <c r="C372" s="2">
        <v>826</v>
      </c>
      <c r="D372" s="2">
        <v>2</v>
      </c>
      <c r="E372" s="2">
        <v>2013</v>
      </c>
      <c r="F372" s="2">
        <v>18</v>
      </c>
      <c r="G372" t="s">
        <v>44</v>
      </c>
      <c r="H372" s="2" t="s">
        <v>56</v>
      </c>
      <c r="I372" t="s">
        <v>25</v>
      </c>
      <c r="J372" t="s">
        <v>621</v>
      </c>
      <c r="K372" t="s">
        <v>15</v>
      </c>
      <c r="L372" t="s">
        <v>5</v>
      </c>
      <c r="M372" t="s">
        <v>6</v>
      </c>
      <c r="N372" s="79">
        <v>3112.47</v>
      </c>
      <c r="O372" s="79">
        <v>3112.47</v>
      </c>
    </row>
    <row r="373" spans="1:15" x14ac:dyDescent="0.35">
      <c r="A373" s="2">
        <v>372</v>
      </c>
      <c r="B373" s="2" t="s">
        <v>12</v>
      </c>
      <c r="C373" s="2">
        <v>836</v>
      </c>
      <c r="D373" s="2">
        <v>2</v>
      </c>
      <c r="E373" s="2">
        <v>2013</v>
      </c>
      <c r="F373" s="2">
        <v>18</v>
      </c>
      <c r="G373" t="s">
        <v>44</v>
      </c>
      <c r="H373" s="2" t="s">
        <v>56</v>
      </c>
      <c r="I373" t="s">
        <v>25</v>
      </c>
      <c r="J373" t="s">
        <v>622</v>
      </c>
      <c r="K373" t="s">
        <v>15</v>
      </c>
      <c r="L373" t="s">
        <v>5</v>
      </c>
      <c r="M373" t="s">
        <v>6</v>
      </c>
      <c r="N373" s="79">
        <v>4989.6000000000004</v>
      </c>
      <c r="O373" s="79">
        <v>4989.6000000000004</v>
      </c>
    </row>
    <row r="374" spans="1:15" x14ac:dyDescent="0.35">
      <c r="A374" s="2">
        <v>373</v>
      </c>
      <c r="B374" s="2" t="s">
        <v>12</v>
      </c>
      <c r="C374" s="2">
        <v>836</v>
      </c>
      <c r="D374" s="2"/>
      <c r="E374" s="2">
        <v>2017</v>
      </c>
      <c r="F374" s="2">
        <v>18</v>
      </c>
      <c r="G374" t="s">
        <v>44</v>
      </c>
      <c r="H374" s="2" t="s">
        <v>56</v>
      </c>
      <c r="I374" t="s">
        <v>25</v>
      </c>
      <c r="J374" t="s">
        <v>623</v>
      </c>
      <c r="K374" t="s">
        <v>14</v>
      </c>
      <c r="L374" t="s">
        <v>145</v>
      </c>
      <c r="M374" t="s">
        <v>3</v>
      </c>
      <c r="N374" s="79">
        <v>25675.32</v>
      </c>
      <c r="O374" s="79">
        <v>25675.32</v>
      </c>
    </row>
    <row r="375" spans="1:15" x14ac:dyDescent="0.35">
      <c r="A375" s="2">
        <v>374</v>
      </c>
      <c r="B375" s="2" t="s">
        <v>12</v>
      </c>
      <c r="C375" s="2">
        <v>846</v>
      </c>
      <c r="D375" s="2"/>
      <c r="E375" s="2">
        <v>2017</v>
      </c>
      <c r="F375" s="2">
        <v>18</v>
      </c>
      <c r="G375" t="s">
        <v>44</v>
      </c>
      <c r="H375" s="2" t="s">
        <v>56</v>
      </c>
      <c r="I375" t="s">
        <v>25</v>
      </c>
      <c r="J375" t="s">
        <v>624</v>
      </c>
      <c r="K375" t="s">
        <v>15</v>
      </c>
      <c r="L375" t="s">
        <v>189</v>
      </c>
      <c r="N375" s="79">
        <v>346944.56</v>
      </c>
      <c r="O375" s="79">
        <v>281312.2</v>
      </c>
    </row>
    <row r="376" spans="1:15" x14ac:dyDescent="0.35">
      <c r="A376" s="2">
        <v>375</v>
      </c>
      <c r="B376" s="2" t="s">
        <v>12</v>
      </c>
      <c r="C376" s="2">
        <v>850</v>
      </c>
      <c r="D376" s="2">
        <v>2</v>
      </c>
      <c r="E376" s="2">
        <v>2013</v>
      </c>
      <c r="F376" s="2">
        <v>18</v>
      </c>
      <c r="G376" t="s">
        <v>44</v>
      </c>
      <c r="H376" s="2" t="s">
        <v>56</v>
      </c>
      <c r="I376" t="s">
        <v>25</v>
      </c>
      <c r="J376" t="s">
        <v>625</v>
      </c>
      <c r="K376" t="s">
        <v>15</v>
      </c>
      <c r="L376" t="s">
        <v>5</v>
      </c>
      <c r="M376" t="s">
        <v>6</v>
      </c>
      <c r="N376" s="79">
        <v>-2188.7199999999998</v>
      </c>
      <c r="O376" s="79">
        <v>-2188.7199999999998</v>
      </c>
    </row>
    <row r="377" spans="1:15" x14ac:dyDescent="0.35">
      <c r="A377" s="2">
        <v>376</v>
      </c>
      <c r="B377" s="2" t="s">
        <v>12</v>
      </c>
      <c r="C377" s="2">
        <v>852</v>
      </c>
      <c r="D377" s="2">
        <v>4</v>
      </c>
      <c r="E377" s="2">
        <v>2013</v>
      </c>
      <c r="F377" s="2">
        <v>18</v>
      </c>
      <c r="G377" t="s">
        <v>44</v>
      </c>
      <c r="H377" s="2" t="s">
        <v>56</v>
      </c>
      <c r="I377" t="s">
        <v>25</v>
      </c>
      <c r="J377" t="s">
        <v>626</v>
      </c>
      <c r="K377" t="s">
        <v>15</v>
      </c>
      <c r="L377" t="s">
        <v>5</v>
      </c>
      <c r="M377" t="s">
        <v>6</v>
      </c>
      <c r="N377" s="79">
        <v>-3767.22</v>
      </c>
      <c r="O377" s="79">
        <v>-3767.22</v>
      </c>
    </row>
    <row r="378" spans="1:15" x14ac:dyDescent="0.35">
      <c r="A378" s="2">
        <v>377</v>
      </c>
      <c r="B378" s="2" t="s">
        <v>12</v>
      </c>
      <c r="C378" s="2">
        <v>854</v>
      </c>
      <c r="D378" s="2">
        <v>1</v>
      </c>
      <c r="E378" s="2">
        <v>2013</v>
      </c>
      <c r="F378" s="2">
        <v>18</v>
      </c>
      <c r="G378" t="s">
        <v>44</v>
      </c>
      <c r="H378" s="2" t="s">
        <v>56</v>
      </c>
      <c r="I378" t="s">
        <v>25</v>
      </c>
      <c r="J378" t="s">
        <v>627</v>
      </c>
      <c r="K378" t="s">
        <v>15</v>
      </c>
      <c r="L378" t="s">
        <v>5</v>
      </c>
      <c r="M378" t="s">
        <v>6</v>
      </c>
      <c r="N378" s="79">
        <v>2025.65</v>
      </c>
      <c r="O378" s="79">
        <v>2025.65</v>
      </c>
    </row>
    <row r="379" spans="1:15" x14ac:dyDescent="0.35">
      <c r="A379" s="2">
        <v>378</v>
      </c>
      <c r="B379" s="2" t="s">
        <v>12</v>
      </c>
      <c r="C379" s="2">
        <v>888</v>
      </c>
      <c r="D379" s="2"/>
      <c r="E379" s="2">
        <v>2017</v>
      </c>
      <c r="F379" s="2">
        <v>18</v>
      </c>
      <c r="G379" t="s">
        <v>44</v>
      </c>
      <c r="H379" s="2" t="s">
        <v>56</v>
      </c>
      <c r="I379" t="s">
        <v>25</v>
      </c>
      <c r="J379" t="s">
        <v>628</v>
      </c>
      <c r="K379" t="s">
        <v>15</v>
      </c>
      <c r="L379" t="s">
        <v>189</v>
      </c>
      <c r="N379" s="79">
        <v>27873.61</v>
      </c>
      <c r="O379" s="79">
        <v>25854.75</v>
      </c>
    </row>
    <row r="380" spans="1:15" x14ac:dyDescent="0.35">
      <c r="A380" s="2">
        <v>379</v>
      </c>
      <c r="B380" s="2" t="s">
        <v>12</v>
      </c>
      <c r="C380" s="2">
        <v>1017</v>
      </c>
      <c r="D380" s="2">
        <v>3</v>
      </c>
      <c r="E380" s="2">
        <v>2014</v>
      </c>
      <c r="F380" s="2">
        <v>18</v>
      </c>
      <c r="G380" t="s">
        <v>44</v>
      </c>
      <c r="H380" s="2" t="s">
        <v>56</v>
      </c>
      <c r="I380" t="s">
        <v>25</v>
      </c>
      <c r="J380" t="s">
        <v>629</v>
      </c>
      <c r="K380" t="s">
        <v>15</v>
      </c>
      <c r="L380" t="s">
        <v>5</v>
      </c>
      <c r="M380" t="s">
        <v>10</v>
      </c>
      <c r="N380" s="79">
        <v>-3493.85</v>
      </c>
      <c r="O380" s="79">
        <v>-3493.85</v>
      </c>
    </row>
    <row r="381" spans="1:15" x14ac:dyDescent="0.35">
      <c r="A381" s="2">
        <v>380</v>
      </c>
      <c r="B381" s="2" t="s">
        <v>12</v>
      </c>
      <c r="C381" s="2">
        <v>1023</v>
      </c>
      <c r="D381" s="2">
        <v>1</v>
      </c>
      <c r="E381" s="2">
        <v>2014</v>
      </c>
      <c r="F381" s="2">
        <v>18</v>
      </c>
      <c r="G381" t="s">
        <v>44</v>
      </c>
      <c r="H381" s="2" t="s">
        <v>56</v>
      </c>
      <c r="I381" t="s">
        <v>25</v>
      </c>
      <c r="J381" t="s">
        <v>630</v>
      </c>
      <c r="K381" t="s">
        <v>15</v>
      </c>
      <c r="L381" t="s">
        <v>5</v>
      </c>
      <c r="M381" t="s">
        <v>10</v>
      </c>
      <c r="N381" s="79">
        <v>3915.42</v>
      </c>
      <c r="O381" s="79">
        <v>3915.42</v>
      </c>
    </row>
    <row r="382" spans="1:15" x14ac:dyDescent="0.35">
      <c r="A382" s="2">
        <v>381</v>
      </c>
      <c r="B382" s="2" t="s">
        <v>12</v>
      </c>
      <c r="C382" s="2">
        <v>1050</v>
      </c>
      <c r="D382" s="2">
        <v>2</v>
      </c>
      <c r="E382" s="2">
        <v>2014</v>
      </c>
      <c r="F382" s="2">
        <v>18</v>
      </c>
      <c r="G382" t="s">
        <v>44</v>
      </c>
      <c r="H382" s="2" t="s">
        <v>56</v>
      </c>
      <c r="I382" t="s">
        <v>25</v>
      </c>
      <c r="J382" t="s">
        <v>631</v>
      </c>
      <c r="K382" t="s">
        <v>15</v>
      </c>
      <c r="L382" t="s">
        <v>5</v>
      </c>
      <c r="M382" t="s">
        <v>10</v>
      </c>
      <c r="N382" s="79">
        <v>4677.76</v>
      </c>
      <c r="O382" s="79">
        <v>4677.76</v>
      </c>
    </row>
    <row r="383" spans="1:15" x14ac:dyDescent="0.35">
      <c r="A383" s="2">
        <v>382</v>
      </c>
      <c r="B383" s="2" t="s">
        <v>12</v>
      </c>
      <c r="C383" s="2">
        <v>1057</v>
      </c>
      <c r="D383" s="2">
        <v>1</v>
      </c>
      <c r="E383" s="2">
        <v>2014</v>
      </c>
      <c r="F383" s="2">
        <v>18</v>
      </c>
      <c r="G383" t="s">
        <v>44</v>
      </c>
      <c r="H383" s="2" t="s">
        <v>56</v>
      </c>
      <c r="I383" t="s">
        <v>25</v>
      </c>
      <c r="J383" t="s">
        <v>632</v>
      </c>
      <c r="K383" t="s">
        <v>15</v>
      </c>
      <c r="L383" t="s">
        <v>5</v>
      </c>
      <c r="M383" t="s">
        <v>10</v>
      </c>
      <c r="N383" s="79">
        <v>8173.55</v>
      </c>
      <c r="O383" s="79">
        <v>8173.55</v>
      </c>
    </row>
    <row r="384" spans="1:15" x14ac:dyDescent="0.35">
      <c r="A384" s="2">
        <v>383</v>
      </c>
      <c r="B384" s="2" t="s">
        <v>12</v>
      </c>
      <c r="C384" s="2">
        <v>1067</v>
      </c>
      <c r="D384" s="2">
        <v>2</v>
      </c>
      <c r="E384" s="2">
        <v>2013</v>
      </c>
      <c r="F384" s="2">
        <v>18</v>
      </c>
      <c r="G384" t="s">
        <v>44</v>
      </c>
      <c r="H384" s="2" t="s">
        <v>56</v>
      </c>
      <c r="I384" t="s">
        <v>25</v>
      </c>
      <c r="J384" t="s">
        <v>633</v>
      </c>
      <c r="K384" t="s">
        <v>15</v>
      </c>
      <c r="L384" t="s">
        <v>5</v>
      </c>
      <c r="M384" t="s">
        <v>6</v>
      </c>
      <c r="N384" s="79">
        <v>4005.93</v>
      </c>
      <c r="O384" s="79">
        <v>4005.93</v>
      </c>
    </row>
    <row r="385" spans="1:15" x14ac:dyDescent="0.35">
      <c r="A385" s="2">
        <v>384</v>
      </c>
      <c r="B385" s="2" t="s">
        <v>12</v>
      </c>
      <c r="C385" s="2">
        <v>1069</v>
      </c>
      <c r="D385" s="2">
        <v>1</v>
      </c>
      <c r="E385" s="2">
        <v>2013</v>
      </c>
      <c r="F385" s="2">
        <v>18</v>
      </c>
      <c r="G385" t="s">
        <v>44</v>
      </c>
      <c r="H385" s="2" t="s">
        <v>56</v>
      </c>
      <c r="I385" t="s">
        <v>25</v>
      </c>
      <c r="J385" t="s">
        <v>634</v>
      </c>
      <c r="K385" t="s">
        <v>15</v>
      </c>
      <c r="L385" t="s">
        <v>5</v>
      </c>
      <c r="M385" t="s">
        <v>6</v>
      </c>
      <c r="N385" s="79">
        <v>2247.35</v>
      </c>
      <c r="O385" s="79">
        <v>2247.35</v>
      </c>
    </row>
    <row r="386" spans="1:15" x14ac:dyDescent="0.35">
      <c r="A386" s="2">
        <v>385</v>
      </c>
      <c r="B386" s="2" t="s">
        <v>12</v>
      </c>
      <c r="C386" s="2">
        <v>1123</v>
      </c>
      <c r="D386" s="2">
        <v>1</v>
      </c>
      <c r="E386" s="2">
        <v>2013</v>
      </c>
      <c r="F386" s="2">
        <v>18</v>
      </c>
      <c r="G386" t="s">
        <v>44</v>
      </c>
      <c r="H386" s="2" t="s">
        <v>56</v>
      </c>
      <c r="I386" t="s">
        <v>25</v>
      </c>
      <c r="J386" t="s">
        <v>635</v>
      </c>
      <c r="K386" t="s">
        <v>15</v>
      </c>
      <c r="L386" t="s">
        <v>5</v>
      </c>
      <c r="M386" t="s">
        <v>6</v>
      </c>
      <c r="N386" s="79">
        <v>916.96</v>
      </c>
      <c r="O386" s="79">
        <v>916.96</v>
      </c>
    </row>
    <row r="387" spans="1:15" x14ac:dyDescent="0.35">
      <c r="A387" s="2">
        <v>386</v>
      </c>
      <c r="B387" s="2" t="s">
        <v>12</v>
      </c>
      <c r="C387" s="2">
        <v>1127</v>
      </c>
      <c r="D387" s="2">
        <v>2</v>
      </c>
      <c r="E387" s="2">
        <v>2013</v>
      </c>
      <c r="F387" s="2">
        <v>18</v>
      </c>
      <c r="G387" t="s">
        <v>44</v>
      </c>
      <c r="H387" s="2" t="s">
        <v>56</v>
      </c>
      <c r="I387" t="s">
        <v>25</v>
      </c>
      <c r="J387" t="s">
        <v>636</v>
      </c>
      <c r="K387" t="s">
        <v>15</v>
      </c>
      <c r="L387" t="s">
        <v>5</v>
      </c>
      <c r="M387" t="s">
        <v>6</v>
      </c>
      <c r="N387" s="79">
        <v>1599.68</v>
      </c>
      <c r="O387" s="79">
        <v>1599.68</v>
      </c>
    </row>
    <row r="388" spans="1:15" x14ac:dyDescent="0.35">
      <c r="A388" s="2">
        <v>387</v>
      </c>
      <c r="B388" s="2" t="s">
        <v>12</v>
      </c>
      <c r="C388" s="2">
        <v>1130</v>
      </c>
      <c r="D388" s="2">
        <v>1</v>
      </c>
      <c r="E388" s="2">
        <v>2014</v>
      </c>
      <c r="F388" s="2">
        <v>18</v>
      </c>
      <c r="G388" t="s">
        <v>44</v>
      </c>
      <c r="H388" s="2" t="s">
        <v>56</v>
      </c>
      <c r="I388" t="s">
        <v>25</v>
      </c>
      <c r="J388" t="s">
        <v>637</v>
      </c>
      <c r="K388" t="s">
        <v>15</v>
      </c>
      <c r="L388" t="s">
        <v>5</v>
      </c>
      <c r="M388" t="s">
        <v>10</v>
      </c>
      <c r="N388" s="79">
        <v>9759.76</v>
      </c>
      <c r="O388" s="79">
        <v>9759.76</v>
      </c>
    </row>
    <row r="389" spans="1:15" x14ac:dyDescent="0.35">
      <c r="A389" s="2">
        <v>388</v>
      </c>
      <c r="B389" s="2" t="s">
        <v>12</v>
      </c>
      <c r="C389" s="2">
        <v>1135</v>
      </c>
      <c r="D389" s="2">
        <v>3</v>
      </c>
      <c r="E389" s="2">
        <v>2013</v>
      </c>
      <c r="F389" s="2">
        <v>18</v>
      </c>
      <c r="G389" t="s">
        <v>44</v>
      </c>
      <c r="H389" s="2" t="s">
        <v>56</v>
      </c>
      <c r="I389" t="s">
        <v>25</v>
      </c>
      <c r="J389" t="s">
        <v>638</v>
      </c>
      <c r="K389" t="s">
        <v>15</v>
      </c>
      <c r="L389" t="s">
        <v>5</v>
      </c>
      <c r="M389" t="s">
        <v>6</v>
      </c>
      <c r="N389" s="79">
        <v>2885.04</v>
      </c>
      <c r="O389" s="79">
        <v>2885.04</v>
      </c>
    </row>
    <row r="390" spans="1:15" x14ac:dyDescent="0.35">
      <c r="A390" s="2">
        <v>389</v>
      </c>
      <c r="B390" s="2" t="s">
        <v>12</v>
      </c>
      <c r="C390" s="2">
        <v>1137</v>
      </c>
      <c r="D390" s="2">
        <v>1</v>
      </c>
      <c r="E390" s="2">
        <v>2014</v>
      </c>
      <c r="F390" s="2">
        <v>18</v>
      </c>
      <c r="G390" t="s">
        <v>44</v>
      </c>
      <c r="H390" s="2" t="s">
        <v>56</v>
      </c>
      <c r="I390" t="s">
        <v>25</v>
      </c>
      <c r="J390" t="s">
        <v>639</v>
      </c>
      <c r="K390" t="s">
        <v>15</v>
      </c>
      <c r="L390" t="s">
        <v>5</v>
      </c>
      <c r="M390" t="s">
        <v>10</v>
      </c>
      <c r="N390" s="79">
        <v>2432.9699999999998</v>
      </c>
      <c r="O390" s="79">
        <v>2432.9699999999998</v>
      </c>
    </row>
    <row r="391" spans="1:15" x14ac:dyDescent="0.35">
      <c r="A391" s="2">
        <v>390</v>
      </c>
      <c r="B391" s="2" t="s">
        <v>12</v>
      </c>
      <c r="C391" s="2">
        <v>1139</v>
      </c>
      <c r="D391" s="2">
        <v>1</v>
      </c>
      <c r="E391" s="2">
        <v>2014</v>
      </c>
      <c r="F391" s="2">
        <v>18</v>
      </c>
      <c r="G391" t="s">
        <v>44</v>
      </c>
      <c r="H391" s="2" t="s">
        <v>56</v>
      </c>
      <c r="I391" t="s">
        <v>25</v>
      </c>
      <c r="J391" t="s">
        <v>640</v>
      </c>
      <c r="K391" t="s">
        <v>15</v>
      </c>
      <c r="L391" t="s">
        <v>5</v>
      </c>
      <c r="M391" t="s">
        <v>10</v>
      </c>
      <c r="N391" s="79">
        <v>7891.88</v>
      </c>
      <c r="O391" s="79">
        <v>7891.88</v>
      </c>
    </row>
    <row r="392" spans="1:15" x14ac:dyDescent="0.35">
      <c r="A392" s="2">
        <v>391</v>
      </c>
      <c r="B392" s="2" t="s">
        <v>12</v>
      </c>
      <c r="C392" s="2">
        <v>1141</v>
      </c>
      <c r="D392" s="2">
        <v>1</v>
      </c>
      <c r="E392" s="2">
        <v>2014</v>
      </c>
      <c r="F392" s="2">
        <v>18</v>
      </c>
      <c r="G392" t="s">
        <v>44</v>
      </c>
      <c r="H392" s="2" t="s">
        <v>56</v>
      </c>
      <c r="I392" t="s">
        <v>25</v>
      </c>
      <c r="J392" t="s">
        <v>641</v>
      </c>
      <c r="K392" t="s">
        <v>15</v>
      </c>
      <c r="L392" t="s">
        <v>5</v>
      </c>
      <c r="M392" t="s">
        <v>10</v>
      </c>
      <c r="N392" s="79">
        <v>6187.84</v>
      </c>
      <c r="O392" s="79">
        <v>6187.84</v>
      </c>
    </row>
    <row r="393" spans="1:15" x14ac:dyDescent="0.35">
      <c r="A393" s="2">
        <v>392</v>
      </c>
      <c r="B393" s="2" t="s">
        <v>12</v>
      </c>
      <c r="C393" s="2">
        <v>1143</v>
      </c>
      <c r="D393" s="2"/>
      <c r="E393" s="2">
        <v>2017</v>
      </c>
      <c r="F393" s="2">
        <v>18</v>
      </c>
      <c r="G393" t="s">
        <v>44</v>
      </c>
      <c r="H393" s="2" t="s">
        <v>56</v>
      </c>
      <c r="I393" t="s">
        <v>25</v>
      </c>
      <c r="J393" t="s">
        <v>642</v>
      </c>
      <c r="K393" t="s">
        <v>14</v>
      </c>
      <c r="L393" t="s">
        <v>189</v>
      </c>
      <c r="N393" s="79">
        <v>33481.58</v>
      </c>
      <c r="O393" s="79">
        <v>22674</v>
      </c>
    </row>
    <row r="394" spans="1:15" x14ac:dyDescent="0.35">
      <c r="A394" s="2">
        <v>393</v>
      </c>
      <c r="B394" s="2" t="s">
        <v>12</v>
      </c>
      <c r="C394" s="2">
        <v>1144</v>
      </c>
      <c r="D394" s="2">
        <v>1</v>
      </c>
      <c r="E394" s="2">
        <v>2014</v>
      </c>
      <c r="F394" s="2">
        <v>18</v>
      </c>
      <c r="G394" t="s">
        <v>44</v>
      </c>
      <c r="H394" s="2" t="s">
        <v>56</v>
      </c>
      <c r="I394" t="s">
        <v>25</v>
      </c>
      <c r="J394" t="s">
        <v>643</v>
      </c>
      <c r="K394" t="s">
        <v>15</v>
      </c>
      <c r="L394" t="s">
        <v>5</v>
      </c>
      <c r="M394" t="s">
        <v>10</v>
      </c>
      <c r="N394" s="79">
        <v>14399</v>
      </c>
      <c r="O394" s="79">
        <v>14399</v>
      </c>
    </row>
    <row r="395" spans="1:15" x14ac:dyDescent="0.35">
      <c r="A395" s="2">
        <v>394</v>
      </c>
      <c r="B395" s="2" t="s">
        <v>12</v>
      </c>
      <c r="C395" s="2">
        <v>1152</v>
      </c>
      <c r="D395" s="2">
        <v>2</v>
      </c>
      <c r="E395" s="2">
        <v>2014</v>
      </c>
      <c r="F395" s="2">
        <v>18</v>
      </c>
      <c r="G395" t="s">
        <v>44</v>
      </c>
      <c r="H395" s="2" t="s">
        <v>56</v>
      </c>
      <c r="I395" t="s">
        <v>25</v>
      </c>
      <c r="J395" t="s">
        <v>644</v>
      </c>
      <c r="K395" t="s">
        <v>15</v>
      </c>
      <c r="L395" t="s">
        <v>5</v>
      </c>
      <c r="M395" t="s">
        <v>10</v>
      </c>
      <c r="N395" s="79">
        <v>3984.75</v>
      </c>
      <c r="O395" s="79">
        <v>3984.75</v>
      </c>
    </row>
    <row r="396" spans="1:15" x14ac:dyDescent="0.35">
      <c r="A396" s="2">
        <v>395</v>
      </c>
      <c r="B396" s="2" t="s">
        <v>12</v>
      </c>
      <c r="C396" s="2">
        <v>1153</v>
      </c>
      <c r="D396" s="2">
        <v>2</v>
      </c>
      <c r="E396" s="2">
        <v>2013</v>
      </c>
      <c r="F396" s="2">
        <v>18</v>
      </c>
      <c r="G396" t="s">
        <v>44</v>
      </c>
      <c r="H396" s="2" t="s">
        <v>56</v>
      </c>
      <c r="I396" t="s">
        <v>25</v>
      </c>
      <c r="J396" t="s">
        <v>645</v>
      </c>
      <c r="K396" t="s">
        <v>15</v>
      </c>
      <c r="L396" t="s">
        <v>5</v>
      </c>
      <c r="M396" t="s">
        <v>6</v>
      </c>
      <c r="N396" s="79">
        <v>2795.1</v>
      </c>
      <c r="O396" s="79">
        <v>2795.1</v>
      </c>
    </row>
    <row r="397" spans="1:15" x14ac:dyDescent="0.35">
      <c r="A397" s="2">
        <v>396</v>
      </c>
      <c r="B397" s="2" t="s">
        <v>12</v>
      </c>
      <c r="C397" s="2">
        <v>1164</v>
      </c>
      <c r="D397" s="2">
        <v>1</v>
      </c>
      <c r="E397" s="2">
        <v>2014</v>
      </c>
      <c r="F397" s="2">
        <v>18</v>
      </c>
      <c r="G397" t="s">
        <v>44</v>
      </c>
      <c r="H397" s="2" t="s">
        <v>56</v>
      </c>
      <c r="I397" t="s">
        <v>25</v>
      </c>
      <c r="J397" t="s">
        <v>646</v>
      </c>
      <c r="K397" t="s">
        <v>15</v>
      </c>
      <c r="L397" t="s">
        <v>5</v>
      </c>
      <c r="M397" t="s">
        <v>10</v>
      </c>
      <c r="N397" s="79">
        <v>16738.400000000001</v>
      </c>
      <c r="O397" s="79">
        <v>16738.400000000001</v>
      </c>
    </row>
    <row r="398" spans="1:15" x14ac:dyDescent="0.35">
      <c r="A398" s="2">
        <v>397</v>
      </c>
      <c r="B398" s="2" t="s">
        <v>12</v>
      </c>
      <c r="C398" s="2">
        <v>1206</v>
      </c>
      <c r="D398" s="2">
        <v>1</v>
      </c>
      <c r="E398" s="2">
        <v>2014</v>
      </c>
      <c r="F398" s="2">
        <v>18</v>
      </c>
      <c r="G398" t="s">
        <v>44</v>
      </c>
      <c r="H398" s="2" t="s">
        <v>56</v>
      </c>
      <c r="I398" t="s">
        <v>25</v>
      </c>
      <c r="J398" t="s">
        <v>647</v>
      </c>
      <c r="K398" t="s">
        <v>15</v>
      </c>
      <c r="L398" t="s">
        <v>5</v>
      </c>
      <c r="M398" t="s">
        <v>10</v>
      </c>
      <c r="N398" s="79">
        <v>5099.29</v>
      </c>
      <c r="O398" s="79">
        <v>5099.29</v>
      </c>
    </row>
    <row r="399" spans="1:15" x14ac:dyDescent="0.35">
      <c r="A399" s="2">
        <v>398</v>
      </c>
      <c r="B399" s="2" t="s">
        <v>12</v>
      </c>
      <c r="C399" s="2">
        <v>1229</v>
      </c>
      <c r="D399" s="2">
        <v>1</v>
      </c>
      <c r="E399" s="2">
        <v>2013</v>
      </c>
      <c r="F399" s="2">
        <v>18</v>
      </c>
      <c r="G399" t="s">
        <v>44</v>
      </c>
      <c r="H399" s="2" t="s">
        <v>56</v>
      </c>
      <c r="I399" t="s">
        <v>25</v>
      </c>
      <c r="J399" t="s">
        <v>648</v>
      </c>
      <c r="K399" t="s">
        <v>15</v>
      </c>
      <c r="L399" t="s">
        <v>5</v>
      </c>
      <c r="M399" t="s">
        <v>6</v>
      </c>
      <c r="N399" s="79">
        <v>4473.7</v>
      </c>
      <c r="O399" s="79">
        <v>4473.7</v>
      </c>
    </row>
    <row r="400" spans="1:15" x14ac:dyDescent="0.35">
      <c r="A400" s="2">
        <v>399</v>
      </c>
      <c r="B400" s="2" t="s">
        <v>12</v>
      </c>
      <c r="C400" s="2">
        <v>1229</v>
      </c>
      <c r="D400" s="2">
        <v>1</v>
      </c>
      <c r="E400" s="2">
        <v>2014</v>
      </c>
      <c r="F400" s="2">
        <v>18</v>
      </c>
      <c r="G400" t="s">
        <v>44</v>
      </c>
      <c r="H400" s="2" t="s">
        <v>56</v>
      </c>
      <c r="I400" t="s">
        <v>25</v>
      </c>
      <c r="J400" t="s">
        <v>649</v>
      </c>
      <c r="K400" t="s">
        <v>15</v>
      </c>
      <c r="L400" t="s">
        <v>5</v>
      </c>
      <c r="M400" t="s">
        <v>10</v>
      </c>
      <c r="N400" s="79">
        <v>3738.35</v>
      </c>
      <c r="O400" s="79">
        <v>3738.35</v>
      </c>
    </row>
    <row r="401" spans="1:15" x14ac:dyDescent="0.35">
      <c r="A401" s="2">
        <v>400</v>
      </c>
      <c r="B401" s="2" t="s">
        <v>12</v>
      </c>
      <c r="C401" s="2">
        <v>1248</v>
      </c>
      <c r="D401" s="2">
        <v>2</v>
      </c>
      <c r="E401" s="2">
        <v>2014</v>
      </c>
      <c r="F401" s="2">
        <v>18</v>
      </c>
      <c r="G401" t="s">
        <v>44</v>
      </c>
      <c r="H401" s="2" t="s">
        <v>56</v>
      </c>
      <c r="I401" t="s">
        <v>25</v>
      </c>
      <c r="J401" t="s">
        <v>650</v>
      </c>
      <c r="K401" t="s">
        <v>15</v>
      </c>
      <c r="L401" t="s">
        <v>5</v>
      </c>
      <c r="M401" t="s">
        <v>10</v>
      </c>
      <c r="N401" s="79">
        <v>5405.4</v>
      </c>
      <c r="O401" s="79">
        <v>5405.4</v>
      </c>
    </row>
    <row r="402" spans="1:15" x14ac:dyDescent="0.35">
      <c r="A402" s="2">
        <v>401</v>
      </c>
      <c r="B402" s="2" t="s">
        <v>12</v>
      </c>
      <c r="C402" s="2">
        <v>1259</v>
      </c>
      <c r="D402" s="2">
        <v>1</v>
      </c>
      <c r="E402" s="2">
        <v>2013</v>
      </c>
      <c r="F402" s="2">
        <v>18</v>
      </c>
      <c r="G402" t="s">
        <v>44</v>
      </c>
      <c r="H402" s="2" t="s">
        <v>56</v>
      </c>
      <c r="I402" t="s">
        <v>25</v>
      </c>
      <c r="J402" t="s">
        <v>651</v>
      </c>
      <c r="K402" t="s">
        <v>15</v>
      </c>
      <c r="L402" t="s">
        <v>5</v>
      </c>
      <c r="M402" t="s">
        <v>6</v>
      </c>
      <c r="N402" s="79">
        <v>4447.53</v>
      </c>
      <c r="O402" s="79">
        <v>4447.53</v>
      </c>
    </row>
    <row r="403" spans="1:15" x14ac:dyDescent="0.35">
      <c r="A403" s="2">
        <v>402</v>
      </c>
      <c r="B403" s="2" t="s">
        <v>12</v>
      </c>
      <c r="C403" s="2">
        <v>1269</v>
      </c>
      <c r="D403" s="2">
        <v>3</v>
      </c>
      <c r="E403" s="2">
        <v>2013</v>
      </c>
      <c r="F403" s="2">
        <v>18</v>
      </c>
      <c r="G403" t="s">
        <v>44</v>
      </c>
      <c r="H403" s="2" t="s">
        <v>56</v>
      </c>
      <c r="I403" t="s">
        <v>25</v>
      </c>
      <c r="J403" t="s">
        <v>652</v>
      </c>
      <c r="K403" t="s">
        <v>15</v>
      </c>
      <c r="L403" t="s">
        <v>5</v>
      </c>
      <c r="M403" t="s">
        <v>6</v>
      </c>
      <c r="N403" s="79">
        <v>6150.38</v>
      </c>
      <c r="O403" s="79">
        <v>6150.38</v>
      </c>
    </row>
    <row r="404" spans="1:15" x14ac:dyDescent="0.35">
      <c r="A404" s="2">
        <v>403</v>
      </c>
      <c r="B404" s="2" t="s">
        <v>12</v>
      </c>
      <c r="C404" s="2">
        <v>1280</v>
      </c>
      <c r="D404" s="2">
        <v>1</v>
      </c>
      <c r="E404" s="2">
        <v>2014</v>
      </c>
      <c r="F404" s="2">
        <v>18</v>
      </c>
      <c r="G404" t="s">
        <v>44</v>
      </c>
      <c r="H404" s="2" t="s">
        <v>56</v>
      </c>
      <c r="I404" t="s">
        <v>25</v>
      </c>
      <c r="J404" t="s">
        <v>653</v>
      </c>
      <c r="K404" t="s">
        <v>15</v>
      </c>
      <c r="L404" t="s">
        <v>5</v>
      </c>
      <c r="M404" t="s">
        <v>10</v>
      </c>
      <c r="N404" s="79">
        <v>9975.36</v>
      </c>
      <c r="O404" s="79">
        <v>9975.36</v>
      </c>
    </row>
    <row r="405" spans="1:15" x14ac:dyDescent="0.35">
      <c r="A405" s="2">
        <v>404</v>
      </c>
      <c r="B405" s="2" t="s">
        <v>12</v>
      </c>
      <c r="C405" s="2">
        <v>1280</v>
      </c>
      <c r="D405" s="2">
        <v>2</v>
      </c>
      <c r="E405" s="2">
        <v>2014</v>
      </c>
      <c r="F405" s="2">
        <v>18</v>
      </c>
      <c r="G405" t="s">
        <v>44</v>
      </c>
      <c r="H405" s="2" t="s">
        <v>56</v>
      </c>
      <c r="I405" t="s">
        <v>25</v>
      </c>
      <c r="J405" t="s">
        <v>654</v>
      </c>
      <c r="K405" t="s">
        <v>15</v>
      </c>
      <c r="L405" t="s">
        <v>5</v>
      </c>
      <c r="M405" t="s">
        <v>10</v>
      </c>
      <c r="N405" s="79">
        <v>-4987.68</v>
      </c>
      <c r="O405" s="79">
        <v>-4987.68</v>
      </c>
    </row>
    <row r="406" spans="1:15" x14ac:dyDescent="0.35">
      <c r="A406" s="2">
        <v>405</v>
      </c>
      <c r="B406" s="2" t="s">
        <v>12</v>
      </c>
      <c r="C406" s="2">
        <v>600</v>
      </c>
      <c r="D406" s="2"/>
      <c r="E406" s="2">
        <v>2017</v>
      </c>
      <c r="F406" s="2">
        <v>18</v>
      </c>
      <c r="G406" t="s">
        <v>44</v>
      </c>
      <c r="H406" s="2">
        <v>18090000</v>
      </c>
      <c r="I406" t="s">
        <v>47</v>
      </c>
      <c r="J406" t="s">
        <v>655</v>
      </c>
      <c r="K406" t="s">
        <v>41</v>
      </c>
      <c r="L406" t="s">
        <v>5</v>
      </c>
      <c r="M406" t="s">
        <v>6</v>
      </c>
      <c r="N406" s="79">
        <v>0</v>
      </c>
      <c r="O406" s="79">
        <v>0</v>
      </c>
    </row>
    <row r="407" spans="1:15" x14ac:dyDescent="0.35">
      <c r="A407" s="2">
        <v>406</v>
      </c>
      <c r="B407" s="2" t="s">
        <v>12</v>
      </c>
      <c r="C407" s="2">
        <v>601</v>
      </c>
      <c r="D407" s="2"/>
      <c r="E407" s="2">
        <v>2017</v>
      </c>
      <c r="F407" s="2">
        <v>18</v>
      </c>
      <c r="G407" t="s">
        <v>44</v>
      </c>
      <c r="H407" s="2">
        <v>18090000</v>
      </c>
      <c r="I407" t="s">
        <v>47</v>
      </c>
      <c r="J407" t="s">
        <v>656</v>
      </c>
      <c r="K407" t="s">
        <v>41</v>
      </c>
      <c r="L407" t="s">
        <v>5</v>
      </c>
      <c r="M407" t="s">
        <v>6</v>
      </c>
      <c r="N407" s="79">
        <v>0</v>
      </c>
      <c r="O407" s="79">
        <v>0</v>
      </c>
    </row>
    <row r="408" spans="1:15" x14ac:dyDescent="0.35">
      <c r="A408" s="2">
        <v>407</v>
      </c>
      <c r="B408" s="2" t="s">
        <v>12</v>
      </c>
      <c r="C408" s="2">
        <v>655</v>
      </c>
      <c r="D408" s="2"/>
      <c r="E408" s="2">
        <v>2017</v>
      </c>
      <c r="F408" s="2">
        <v>18</v>
      </c>
      <c r="G408" t="s">
        <v>44</v>
      </c>
      <c r="H408" s="2">
        <v>18090000</v>
      </c>
      <c r="I408" t="s">
        <v>47</v>
      </c>
      <c r="J408" t="s">
        <v>657</v>
      </c>
      <c r="K408" t="s">
        <v>41</v>
      </c>
      <c r="L408" t="s">
        <v>5</v>
      </c>
      <c r="M408" t="s">
        <v>6</v>
      </c>
      <c r="N408" s="79">
        <v>0</v>
      </c>
      <c r="O408" s="79">
        <v>0</v>
      </c>
    </row>
    <row r="409" spans="1:15" x14ac:dyDescent="0.35">
      <c r="A409" s="2">
        <v>408</v>
      </c>
      <c r="B409" s="2" t="s">
        <v>12</v>
      </c>
      <c r="C409" s="2">
        <v>1196</v>
      </c>
      <c r="D409" s="2"/>
      <c r="E409" s="2">
        <v>2017</v>
      </c>
      <c r="F409" s="2">
        <v>18</v>
      </c>
      <c r="G409" t="s">
        <v>44</v>
      </c>
      <c r="H409" s="2">
        <v>18090000</v>
      </c>
      <c r="I409" t="s">
        <v>47</v>
      </c>
      <c r="J409" t="s">
        <v>658</v>
      </c>
      <c r="K409" t="s">
        <v>54</v>
      </c>
      <c r="L409" t="s">
        <v>5</v>
      </c>
      <c r="M409" t="s">
        <v>6</v>
      </c>
      <c r="N409" s="79">
        <v>262500</v>
      </c>
      <c r="O409" s="79">
        <v>234500</v>
      </c>
    </row>
    <row r="410" spans="1:15" x14ac:dyDescent="0.35">
      <c r="A410" s="2">
        <v>409</v>
      </c>
      <c r="B410" s="2" t="s">
        <v>12</v>
      </c>
      <c r="C410" s="2">
        <v>495</v>
      </c>
      <c r="D410" s="2"/>
      <c r="E410" s="2">
        <v>2017</v>
      </c>
      <c r="F410" s="2">
        <v>18</v>
      </c>
      <c r="G410" t="s">
        <v>44</v>
      </c>
      <c r="H410" s="2" t="s">
        <v>659</v>
      </c>
      <c r="I410" t="s">
        <v>660</v>
      </c>
      <c r="J410" t="s">
        <v>661</v>
      </c>
      <c r="K410" t="s">
        <v>15</v>
      </c>
      <c r="L410" t="s">
        <v>189</v>
      </c>
      <c r="N410" s="79">
        <v>96752.57</v>
      </c>
      <c r="O410" s="79">
        <v>46920.639999999999</v>
      </c>
    </row>
    <row r="411" spans="1:15" x14ac:dyDescent="0.35">
      <c r="A411" s="2">
        <v>410</v>
      </c>
      <c r="B411" s="2" t="s">
        <v>12</v>
      </c>
      <c r="C411" s="2">
        <v>1352</v>
      </c>
      <c r="D411" s="2"/>
      <c r="E411" s="2">
        <v>2017</v>
      </c>
      <c r="F411" s="2">
        <v>18</v>
      </c>
      <c r="G411" t="s">
        <v>44</v>
      </c>
      <c r="H411" s="2" t="s">
        <v>659</v>
      </c>
      <c r="I411" t="s">
        <v>660</v>
      </c>
      <c r="J411" t="s">
        <v>662</v>
      </c>
      <c r="K411" t="s">
        <v>15</v>
      </c>
      <c r="L411" t="s">
        <v>189</v>
      </c>
      <c r="N411" s="79">
        <v>117452.85</v>
      </c>
      <c r="O411" s="79">
        <v>66243.62</v>
      </c>
    </row>
    <row r="412" spans="1:15" x14ac:dyDescent="0.35">
      <c r="A412" s="2">
        <v>411</v>
      </c>
      <c r="B412" s="2" t="s">
        <v>12</v>
      </c>
      <c r="C412" s="2">
        <v>546</v>
      </c>
      <c r="D412" s="2"/>
      <c r="E412" s="2">
        <v>2017</v>
      </c>
      <c r="F412" s="2">
        <v>18</v>
      </c>
      <c r="G412" t="s">
        <v>44</v>
      </c>
      <c r="H412" s="2" t="s">
        <v>190</v>
      </c>
      <c r="I412" t="s">
        <v>191</v>
      </c>
      <c r="J412" t="s">
        <v>663</v>
      </c>
      <c r="K412" t="s">
        <v>15</v>
      </c>
      <c r="L412" t="s">
        <v>189</v>
      </c>
      <c r="N412" s="79">
        <v>153462.95000000001</v>
      </c>
      <c r="O412" s="79">
        <v>55305.23</v>
      </c>
    </row>
    <row r="413" spans="1:15" x14ac:dyDescent="0.35">
      <c r="A413" s="2">
        <v>412</v>
      </c>
      <c r="B413" s="2" t="s">
        <v>12</v>
      </c>
      <c r="C413" s="2">
        <v>257</v>
      </c>
      <c r="D413" s="2"/>
      <c r="E413" s="2">
        <v>2017</v>
      </c>
      <c r="F413" s="2">
        <v>18</v>
      </c>
      <c r="G413" t="s">
        <v>44</v>
      </c>
      <c r="H413" s="2">
        <v>18080074</v>
      </c>
      <c r="I413" t="s">
        <v>53</v>
      </c>
      <c r="J413" t="s">
        <v>664</v>
      </c>
      <c r="K413" t="s">
        <v>15</v>
      </c>
      <c r="L413" t="s">
        <v>189</v>
      </c>
      <c r="N413" s="79">
        <v>81966.17</v>
      </c>
      <c r="O413" s="79">
        <v>27232.639999999999</v>
      </c>
    </row>
    <row r="414" spans="1:15" x14ac:dyDescent="0.35">
      <c r="A414" s="2">
        <v>413</v>
      </c>
      <c r="B414" s="2" t="s">
        <v>12</v>
      </c>
      <c r="C414" s="2">
        <v>352</v>
      </c>
      <c r="D414" s="2"/>
      <c r="E414" s="2">
        <v>2017</v>
      </c>
      <c r="F414" s="2">
        <v>18</v>
      </c>
      <c r="G414" t="s">
        <v>44</v>
      </c>
      <c r="H414" s="2">
        <v>18080074</v>
      </c>
      <c r="I414" t="s">
        <v>53</v>
      </c>
      <c r="J414" t="s">
        <v>665</v>
      </c>
      <c r="K414" t="s">
        <v>15</v>
      </c>
      <c r="L414" t="s">
        <v>189</v>
      </c>
      <c r="N414" s="79">
        <v>68797.37</v>
      </c>
      <c r="O414" s="79">
        <v>55551.97</v>
      </c>
    </row>
    <row r="415" spans="1:15" x14ac:dyDescent="0.35">
      <c r="A415" s="2">
        <v>414</v>
      </c>
      <c r="B415" s="2" t="s">
        <v>12</v>
      </c>
      <c r="C415" s="2">
        <v>558</v>
      </c>
      <c r="D415" s="2"/>
      <c r="E415" s="2">
        <v>2017</v>
      </c>
      <c r="F415" s="2">
        <v>18</v>
      </c>
      <c r="G415" t="s">
        <v>44</v>
      </c>
      <c r="H415" s="2">
        <v>18080076</v>
      </c>
      <c r="I415" t="s">
        <v>48</v>
      </c>
      <c r="J415" t="s">
        <v>666</v>
      </c>
      <c r="K415" t="s">
        <v>15</v>
      </c>
      <c r="L415" t="s">
        <v>145</v>
      </c>
      <c r="M415" t="s">
        <v>3</v>
      </c>
      <c r="N415" s="79">
        <v>62400</v>
      </c>
      <c r="O415" s="79">
        <v>60366.9</v>
      </c>
    </row>
    <row r="416" spans="1:15" x14ac:dyDescent="0.35">
      <c r="A416" s="2">
        <v>415</v>
      </c>
      <c r="B416" s="2" t="s">
        <v>12</v>
      </c>
      <c r="C416" s="2">
        <v>418</v>
      </c>
      <c r="D416" s="2"/>
      <c r="E416" s="2">
        <v>2017</v>
      </c>
      <c r="F416" s="2">
        <v>18</v>
      </c>
      <c r="G416" t="s">
        <v>44</v>
      </c>
      <c r="H416" s="2">
        <v>18080070</v>
      </c>
      <c r="I416" t="s">
        <v>667</v>
      </c>
      <c r="J416" t="s">
        <v>668</v>
      </c>
      <c r="K416" t="s">
        <v>15</v>
      </c>
      <c r="L416" t="s">
        <v>189</v>
      </c>
      <c r="N416" s="79">
        <v>338973.01</v>
      </c>
      <c r="O416" s="79">
        <v>275563.40000000002</v>
      </c>
    </row>
    <row r="417" spans="1:15" x14ac:dyDescent="0.35">
      <c r="A417" s="2">
        <v>416</v>
      </c>
      <c r="B417" s="2" t="s">
        <v>12</v>
      </c>
      <c r="C417" s="2">
        <v>778</v>
      </c>
      <c r="D417" s="2"/>
      <c r="E417" s="2">
        <v>2017</v>
      </c>
      <c r="F417" s="2">
        <v>18</v>
      </c>
      <c r="G417" t="s">
        <v>44</v>
      </c>
      <c r="H417" s="2">
        <v>18080070</v>
      </c>
      <c r="I417" t="s">
        <v>667</v>
      </c>
      <c r="J417" t="s">
        <v>669</v>
      </c>
      <c r="K417" t="s">
        <v>15</v>
      </c>
      <c r="L417" t="s">
        <v>145</v>
      </c>
      <c r="M417" t="s">
        <v>3</v>
      </c>
      <c r="N417" s="79">
        <v>73003.839999999997</v>
      </c>
      <c r="O417" s="79">
        <v>56740.54</v>
      </c>
    </row>
    <row r="418" spans="1:15" x14ac:dyDescent="0.35">
      <c r="A418" s="2">
        <v>417</v>
      </c>
      <c r="B418" s="2" t="s">
        <v>12</v>
      </c>
      <c r="C418" s="2">
        <v>571</v>
      </c>
      <c r="D418" s="2"/>
      <c r="E418" s="2">
        <v>2017</v>
      </c>
      <c r="F418" s="2">
        <v>18</v>
      </c>
      <c r="G418" t="s">
        <v>44</v>
      </c>
      <c r="H418" s="2" t="s">
        <v>670</v>
      </c>
      <c r="I418" t="s">
        <v>671</v>
      </c>
      <c r="J418" t="s">
        <v>672</v>
      </c>
      <c r="K418" t="s">
        <v>15</v>
      </c>
      <c r="L418" t="s">
        <v>189</v>
      </c>
      <c r="N418" s="79">
        <v>248116.25</v>
      </c>
      <c r="O418" s="79">
        <v>68083.12</v>
      </c>
    </row>
    <row r="419" spans="1:15" x14ac:dyDescent="0.35">
      <c r="A419" s="2">
        <v>418</v>
      </c>
      <c r="B419" s="2" t="s">
        <v>12</v>
      </c>
      <c r="C419" s="2">
        <v>13</v>
      </c>
      <c r="D419" s="2"/>
      <c r="E419" s="2">
        <v>2017</v>
      </c>
      <c r="F419" s="2">
        <v>18</v>
      </c>
      <c r="G419" t="s">
        <v>44</v>
      </c>
      <c r="H419" s="2">
        <v>18020000</v>
      </c>
      <c r="I419" t="s">
        <v>24</v>
      </c>
      <c r="J419" t="s">
        <v>673</v>
      </c>
      <c r="K419" t="s">
        <v>15</v>
      </c>
      <c r="L419" t="s">
        <v>5</v>
      </c>
      <c r="M419" t="s">
        <v>6</v>
      </c>
      <c r="N419" s="79">
        <v>115153.23</v>
      </c>
      <c r="O419" s="79">
        <v>60500</v>
      </c>
    </row>
    <row r="420" spans="1:15" x14ac:dyDescent="0.35">
      <c r="A420" s="2">
        <v>419</v>
      </c>
      <c r="B420" s="2" t="s">
        <v>12</v>
      </c>
      <c r="C420" s="2">
        <v>13</v>
      </c>
      <c r="D420" s="2">
        <v>1</v>
      </c>
      <c r="E420" s="2">
        <v>2017</v>
      </c>
      <c r="F420" s="2">
        <v>18</v>
      </c>
      <c r="G420" t="s">
        <v>44</v>
      </c>
      <c r="H420" s="2">
        <v>18020000</v>
      </c>
      <c r="I420" t="s">
        <v>24</v>
      </c>
      <c r="J420" t="s">
        <v>674</v>
      </c>
      <c r="K420" t="s">
        <v>15</v>
      </c>
      <c r="L420" t="s">
        <v>5</v>
      </c>
      <c r="M420" t="s">
        <v>6</v>
      </c>
      <c r="N420" s="79">
        <v>0</v>
      </c>
      <c r="O420" s="79">
        <v>0</v>
      </c>
    </row>
    <row r="421" spans="1:15" x14ac:dyDescent="0.35">
      <c r="A421" s="2">
        <v>420</v>
      </c>
      <c r="B421" s="2" t="s">
        <v>12</v>
      </c>
      <c r="C421" s="2">
        <v>83</v>
      </c>
      <c r="D421" s="2"/>
      <c r="E421" s="2">
        <v>2017</v>
      </c>
      <c r="F421" s="2">
        <v>18</v>
      </c>
      <c r="G421" t="s">
        <v>44</v>
      </c>
      <c r="H421" s="2">
        <v>18020000</v>
      </c>
      <c r="I421" t="s">
        <v>24</v>
      </c>
      <c r="J421" t="s">
        <v>675</v>
      </c>
      <c r="K421" t="s">
        <v>29</v>
      </c>
      <c r="L421" t="s">
        <v>5</v>
      </c>
      <c r="M421" t="s">
        <v>6</v>
      </c>
      <c r="N421" s="79">
        <v>3648616.04</v>
      </c>
      <c r="O421" s="79">
        <v>2395524.9700000002</v>
      </c>
    </row>
    <row r="422" spans="1:15" x14ac:dyDescent="0.35">
      <c r="A422" s="2">
        <v>421</v>
      </c>
      <c r="B422" s="2" t="s">
        <v>12</v>
      </c>
      <c r="C422" s="2">
        <v>102</v>
      </c>
      <c r="D422" s="2"/>
      <c r="E422" s="2">
        <v>2017</v>
      </c>
      <c r="F422" s="2">
        <v>18</v>
      </c>
      <c r="G422" t="s">
        <v>44</v>
      </c>
      <c r="H422" s="2">
        <v>18020000</v>
      </c>
      <c r="I422" t="s">
        <v>24</v>
      </c>
      <c r="J422" t="s">
        <v>676</v>
      </c>
      <c r="K422" t="s">
        <v>15</v>
      </c>
      <c r="L422" t="s">
        <v>145</v>
      </c>
      <c r="M422" t="s">
        <v>3</v>
      </c>
      <c r="N422" s="79">
        <v>59844.31</v>
      </c>
      <c r="O422" s="79">
        <v>25673.78</v>
      </c>
    </row>
    <row r="423" spans="1:15" x14ac:dyDescent="0.35">
      <c r="A423" s="2">
        <v>422</v>
      </c>
      <c r="B423" s="2" t="s">
        <v>12</v>
      </c>
      <c r="C423" s="2">
        <v>103</v>
      </c>
      <c r="D423" s="2"/>
      <c r="E423" s="2">
        <v>2017</v>
      </c>
      <c r="F423" s="2">
        <v>18</v>
      </c>
      <c r="G423" t="s">
        <v>44</v>
      </c>
      <c r="H423" s="2">
        <v>18020000</v>
      </c>
      <c r="I423" t="s">
        <v>24</v>
      </c>
      <c r="J423" t="s">
        <v>677</v>
      </c>
      <c r="K423" t="s">
        <v>15</v>
      </c>
      <c r="L423" t="s">
        <v>145</v>
      </c>
      <c r="M423" t="s">
        <v>3</v>
      </c>
      <c r="N423" s="79">
        <v>28329.5</v>
      </c>
      <c r="O423" s="79">
        <v>22990</v>
      </c>
    </row>
    <row r="424" spans="1:15" x14ac:dyDescent="0.35">
      <c r="A424" s="2">
        <v>423</v>
      </c>
      <c r="B424" s="2" t="s">
        <v>12</v>
      </c>
      <c r="C424" s="2">
        <v>154</v>
      </c>
      <c r="D424" s="2"/>
      <c r="E424" s="2">
        <v>2017</v>
      </c>
      <c r="F424" s="2">
        <v>18</v>
      </c>
      <c r="G424" t="s">
        <v>44</v>
      </c>
      <c r="H424" s="2">
        <v>18020000</v>
      </c>
      <c r="I424" t="s">
        <v>24</v>
      </c>
      <c r="J424" t="s">
        <v>678</v>
      </c>
      <c r="K424" t="s">
        <v>29</v>
      </c>
      <c r="L424" t="s">
        <v>145</v>
      </c>
      <c r="M424" t="s">
        <v>3</v>
      </c>
      <c r="N424" s="79">
        <v>181609.88</v>
      </c>
      <c r="O424" s="79">
        <v>172529.39</v>
      </c>
    </row>
    <row r="425" spans="1:15" x14ac:dyDescent="0.35">
      <c r="A425" s="2">
        <v>424</v>
      </c>
      <c r="B425" s="2" t="s">
        <v>12</v>
      </c>
      <c r="C425" s="2">
        <v>154</v>
      </c>
      <c r="D425" s="2">
        <v>1</v>
      </c>
      <c r="E425" s="2">
        <v>2017</v>
      </c>
      <c r="F425" s="2">
        <v>18</v>
      </c>
      <c r="G425" t="s">
        <v>44</v>
      </c>
      <c r="H425" s="2">
        <v>18020000</v>
      </c>
      <c r="I425" t="s">
        <v>24</v>
      </c>
      <c r="J425" t="s">
        <v>679</v>
      </c>
      <c r="K425" t="s">
        <v>29</v>
      </c>
      <c r="L425" t="s">
        <v>145</v>
      </c>
      <c r="M425" t="s">
        <v>3</v>
      </c>
      <c r="N425" s="79">
        <v>0</v>
      </c>
      <c r="O425" s="79">
        <v>0</v>
      </c>
    </row>
    <row r="426" spans="1:15" x14ac:dyDescent="0.35">
      <c r="A426" s="2">
        <v>425</v>
      </c>
      <c r="B426" s="2" t="s">
        <v>12</v>
      </c>
      <c r="C426" s="2">
        <v>155</v>
      </c>
      <c r="D426" s="2"/>
      <c r="E426" s="2">
        <v>2017</v>
      </c>
      <c r="F426" s="2">
        <v>18</v>
      </c>
      <c r="G426" t="s">
        <v>44</v>
      </c>
      <c r="H426" s="2">
        <v>18020000</v>
      </c>
      <c r="I426" t="s">
        <v>24</v>
      </c>
      <c r="J426" t="s">
        <v>680</v>
      </c>
      <c r="K426" t="s">
        <v>29</v>
      </c>
      <c r="L426" t="s">
        <v>145</v>
      </c>
      <c r="M426" t="s">
        <v>3</v>
      </c>
      <c r="N426" s="79">
        <v>234813.61</v>
      </c>
      <c r="O426" s="79">
        <v>218376.65</v>
      </c>
    </row>
    <row r="427" spans="1:15" x14ac:dyDescent="0.35">
      <c r="A427" s="2">
        <v>426</v>
      </c>
      <c r="B427" s="2" t="s">
        <v>12</v>
      </c>
      <c r="C427" s="2">
        <v>155</v>
      </c>
      <c r="D427" s="2">
        <v>1</v>
      </c>
      <c r="E427" s="2">
        <v>2017</v>
      </c>
      <c r="F427" s="2">
        <v>18</v>
      </c>
      <c r="G427" t="s">
        <v>44</v>
      </c>
      <c r="H427" s="2">
        <v>18020000</v>
      </c>
      <c r="I427" t="s">
        <v>24</v>
      </c>
      <c r="J427" t="s">
        <v>681</v>
      </c>
      <c r="K427" t="s">
        <v>29</v>
      </c>
      <c r="L427" t="s">
        <v>145</v>
      </c>
      <c r="M427" t="s">
        <v>3</v>
      </c>
      <c r="N427" s="79">
        <v>0</v>
      </c>
      <c r="O427" s="79">
        <v>0</v>
      </c>
    </row>
    <row r="428" spans="1:15" x14ac:dyDescent="0.35">
      <c r="A428" s="2">
        <v>427</v>
      </c>
      <c r="B428" s="2" t="s">
        <v>12</v>
      </c>
      <c r="C428" s="2">
        <v>297</v>
      </c>
      <c r="D428" s="2"/>
      <c r="E428" s="2">
        <v>2017</v>
      </c>
      <c r="F428" s="2">
        <v>18</v>
      </c>
      <c r="G428" t="s">
        <v>44</v>
      </c>
      <c r="H428" s="2">
        <v>18020000</v>
      </c>
      <c r="I428" t="s">
        <v>24</v>
      </c>
      <c r="J428" t="s">
        <v>682</v>
      </c>
      <c r="K428" t="s">
        <v>29</v>
      </c>
      <c r="L428" t="s">
        <v>5</v>
      </c>
      <c r="M428" t="s">
        <v>6</v>
      </c>
      <c r="N428" s="79">
        <v>629242.52</v>
      </c>
      <c r="O428" s="79">
        <v>497100</v>
      </c>
    </row>
    <row r="429" spans="1:15" x14ac:dyDescent="0.35">
      <c r="A429" s="2">
        <v>428</v>
      </c>
      <c r="B429" s="2" t="s">
        <v>12</v>
      </c>
      <c r="C429" s="2">
        <v>297</v>
      </c>
      <c r="D429" s="2">
        <v>1</v>
      </c>
      <c r="E429" s="2">
        <v>2017</v>
      </c>
      <c r="F429" s="2">
        <v>18</v>
      </c>
      <c r="G429" t="s">
        <v>44</v>
      </c>
      <c r="H429" s="2">
        <v>18020000</v>
      </c>
      <c r="I429" t="s">
        <v>24</v>
      </c>
      <c r="J429" t="s">
        <v>682</v>
      </c>
      <c r="K429" t="s">
        <v>29</v>
      </c>
      <c r="L429" t="s">
        <v>5</v>
      </c>
      <c r="M429" t="s">
        <v>6</v>
      </c>
      <c r="N429" s="79">
        <v>0</v>
      </c>
      <c r="O429" s="79">
        <v>0</v>
      </c>
    </row>
    <row r="430" spans="1:15" x14ac:dyDescent="0.35">
      <c r="A430" s="2">
        <v>429</v>
      </c>
      <c r="B430" s="2" t="s">
        <v>12</v>
      </c>
      <c r="C430" s="2">
        <v>321</v>
      </c>
      <c r="D430" s="2"/>
      <c r="E430" s="2">
        <v>2017</v>
      </c>
      <c r="F430" s="2">
        <v>18</v>
      </c>
      <c r="G430" t="s">
        <v>44</v>
      </c>
      <c r="H430" s="2">
        <v>18020000</v>
      </c>
      <c r="I430" t="s">
        <v>24</v>
      </c>
      <c r="J430" t="s">
        <v>683</v>
      </c>
      <c r="K430" t="s">
        <v>15</v>
      </c>
      <c r="L430" t="s">
        <v>5</v>
      </c>
      <c r="M430" t="s">
        <v>6</v>
      </c>
      <c r="N430" s="79">
        <v>182757.23</v>
      </c>
      <c r="O430" s="79">
        <v>153534.48000000001</v>
      </c>
    </row>
    <row r="431" spans="1:15" x14ac:dyDescent="0.35">
      <c r="A431" s="2">
        <v>430</v>
      </c>
      <c r="B431" s="2" t="s">
        <v>12</v>
      </c>
      <c r="C431" s="2">
        <v>331</v>
      </c>
      <c r="D431" s="2"/>
      <c r="E431" s="2">
        <v>2017</v>
      </c>
      <c r="F431" s="2">
        <v>18</v>
      </c>
      <c r="G431" t="s">
        <v>44</v>
      </c>
      <c r="H431" s="2">
        <v>18020000</v>
      </c>
      <c r="I431" t="s">
        <v>24</v>
      </c>
      <c r="J431" t="s">
        <v>684</v>
      </c>
      <c r="K431" t="s">
        <v>29</v>
      </c>
      <c r="L431" t="s">
        <v>5</v>
      </c>
      <c r="M431" t="s">
        <v>6</v>
      </c>
      <c r="N431" s="79">
        <v>1415921.65</v>
      </c>
      <c r="O431" s="79">
        <v>1054153.67</v>
      </c>
    </row>
    <row r="432" spans="1:15" x14ac:dyDescent="0.35">
      <c r="A432" s="2">
        <v>431</v>
      </c>
      <c r="B432" s="2" t="s">
        <v>12</v>
      </c>
      <c r="C432" s="2">
        <v>334</v>
      </c>
      <c r="D432" s="2"/>
      <c r="E432" s="2">
        <v>2017</v>
      </c>
      <c r="F432" s="2">
        <v>18</v>
      </c>
      <c r="G432" t="s">
        <v>44</v>
      </c>
      <c r="H432" s="2">
        <v>18020000</v>
      </c>
      <c r="I432" t="s">
        <v>24</v>
      </c>
      <c r="J432" t="s">
        <v>685</v>
      </c>
      <c r="K432" t="s">
        <v>15</v>
      </c>
      <c r="L432" t="s">
        <v>145</v>
      </c>
      <c r="M432" t="s">
        <v>3</v>
      </c>
      <c r="N432" s="79">
        <v>43049.9</v>
      </c>
      <c r="O432" s="79">
        <v>21942</v>
      </c>
    </row>
    <row r="433" spans="1:15" x14ac:dyDescent="0.35">
      <c r="A433" s="2">
        <v>432</v>
      </c>
      <c r="B433" s="2" t="s">
        <v>12</v>
      </c>
      <c r="C433" s="2">
        <v>335</v>
      </c>
      <c r="D433" s="2"/>
      <c r="E433" s="2">
        <v>2017</v>
      </c>
      <c r="F433" s="2">
        <v>18</v>
      </c>
      <c r="G433" t="s">
        <v>44</v>
      </c>
      <c r="H433" s="2">
        <v>18020000</v>
      </c>
      <c r="I433" t="s">
        <v>24</v>
      </c>
      <c r="J433" t="s">
        <v>686</v>
      </c>
      <c r="K433" t="s">
        <v>15</v>
      </c>
      <c r="L433" t="s">
        <v>145</v>
      </c>
      <c r="M433" t="s">
        <v>3</v>
      </c>
      <c r="N433" s="79">
        <v>28476.03</v>
      </c>
      <c r="O433" s="79">
        <v>17968.5</v>
      </c>
    </row>
    <row r="434" spans="1:15" x14ac:dyDescent="0.35">
      <c r="A434" s="2">
        <v>433</v>
      </c>
      <c r="B434" s="2" t="s">
        <v>12</v>
      </c>
      <c r="C434" s="2">
        <v>336</v>
      </c>
      <c r="D434" s="2"/>
      <c r="E434" s="2">
        <v>2017</v>
      </c>
      <c r="F434" s="2">
        <v>18</v>
      </c>
      <c r="G434" t="s">
        <v>44</v>
      </c>
      <c r="H434" s="2">
        <v>18020000</v>
      </c>
      <c r="I434" t="s">
        <v>24</v>
      </c>
      <c r="J434" t="s">
        <v>687</v>
      </c>
      <c r="K434" t="s">
        <v>15</v>
      </c>
      <c r="L434" t="s">
        <v>145</v>
      </c>
      <c r="M434" t="s">
        <v>3</v>
      </c>
      <c r="N434" s="79">
        <v>28476.03</v>
      </c>
      <c r="O434" s="79">
        <v>15367</v>
      </c>
    </row>
    <row r="435" spans="1:15" x14ac:dyDescent="0.35">
      <c r="A435" s="2">
        <v>434</v>
      </c>
      <c r="B435" s="2" t="s">
        <v>12</v>
      </c>
      <c r="C435" s="2">
        <v>373</v>
      </c>
      <c r="D435" s="2"/>
      <c r="E435" s="2">
        <v>2017</v>
      </c>
      <c r="F435" s="2">
        <v>18</v>
      </c>
      <c r="G435" t="s">
        <v>44</v>
      </c>
      <c r="H435" s="2">
        <v>18020000</v>
      </c>
      <c r="I435" t="s">
        <v>24</v>
      </c>
      <c r="J435" t="s">
        <v>688</v>
      </c>
      <c r="K435" t="s">
        <v>15</v>
      </c>
      <c r="L435" t="s">
        <v>145</v>
      </c>
      <c r="M435" t="s">
        <v>3</v>
      </c>
      <c r="N435" s="79">
        <v>67339.070000000007</v>
      </c>
      <c r="O435" s="79">
        <v>39917.9</v>
      </c>
    </row>
    <row r="436" spans="1:15" x14ac:dyDescent="0.35">
      <c r="A436" s="2">
        <v>435</v>
      </c>
      <c r="B436" s="2" t="s">
        <v>12</v>
      </c>
      <c r="C436" s="2">
        <v>375</v>
      </c>
      <c r="D436" s="2"/>
      <c r="E436" s="2">
        <v>2017</v>
      </c>
      <c r="F436" s="2">
        <v>18</v>
      </c>
      <c r="G436" t="s">
        <v>44</v>
      </c>
      <c r="H436" s="2">
        <v>18020000</v>
      </c>
      <c r="I436" t="s">
        <v>24</v>
      </c>
      <c r="J436" t="s">
        <v>689</v>
      </c>
      <c r="K436" t="s">
        <v>15</v>
      </c>
      <c r="L436" t="s">
        <v>5</v>
      </c>
      <c r="M436" t="s">
        <v>6</v>
      </c>
      <c r="N436" s="79">
        <v>184959.1</v>
      </c>
      <c r="O436" s="79">
        <v>118213.54</v>
      </c>
    </row>
    <row r="437" spans="1:15" x14ac:dyDescent="0.35">
      <c r="A437" s="2">
        <v>436</v>
      </c>
      <c r="B437" s="2" t="s">
        <v>12</v>
      </c>
      <c r="C437" s="2">
        <v>432</v>
      </c>
      <c r="D437" s="2"/>
      <c r="E437" s="2">
        <v>2017</v>
      </c>
      <c r="F437" s="2">
        <v>18</v>
      </c>
      <c r="G437" t="s">
        <v>44</v>
      </c>
      <c r="H437" s="2">
        <v>18020000</v>
      </c>
      <c r="I437" t="s">
        <v>24</v>
      </c>
      <c r="J437" t="s">
        <v>690</v>
      </c>
      <c r="K437" t="s">
        <v>29</v>
      </c>
      <c r="L437" t="s">
        <v>5</v>
      </c>
      <c r="M437" t="s">
        <v>6</v>
      </c>
      <c r="N437" s="79">
        <v>2202535.21</v>
      </c>
      <c r="O437" s="79">
        <v>1589788.91</v>
      </c>
    </row>
    <row r="438" spans="1:15" x14ac:dyDescent="0.35">
      <c r="A438" s="2">
        <v>437</v>
      </c>
      <c r="B438" s="2" t="s">
        <v>12</v>
      </c>
      <c r="C438" s="2">
        <v>450</v>
      </c>
      <c r="D438" s="2"/>
      <c r="E438" s="2">
        <v>2017</v>
      </c>
      <c r="F438" s="2">
        <v>18</v>
      </c>
      <c r="G438" t="s">
        <v>44</v>
      </c>
      <c r="H438" s="2">
        <v>18020000</v>
      </c>
      <c r="I438" t="s">
        <v>24</v>
      </c>
      <c r="J438" t="s">
        <v>691</v>
      </c>
      <c r="K438" t="s">
        <v>14</v>
      </c>
      <c r="L438" t="s">
        <v>5</v>
      </c>
      <c r="M438" t="s">
        <v>6</v>
      </c>
      <c r="N438" s="79">
        <v>5623996.3499999996</v>
      </c>
      <c r="O438" s="79">
        <v>5546186.25</v>
      </c>
    </row>
    <row r="439" spans="1:15" x14ac:dyDescent="0.35">
      <c r="A439" s="2">
        <v>438</v>
      </c>
      <c r="B439" s="2" t="s">
        <v>12</v>
      </c>
      <c r="C439" s="2">
        <v>451</v>
      </c>
      <c r="D439" s="2"/>
      <c r="E439" s="2">
        <v>2017</v>
      </c>
      <c r="F439" s="2">
        <v>18</v>
      </c>
      <c r="G439" t="s">
        <v>44</v>
      </c>
      <c r="H439" s="2">
        <v>18020000</v>
      </c>
      <c r="I439" t="s">
        <v>24</v>
      </c>
      <c r="J439" t="s">
        <v>692</v>
      </c>
      <c r="K439" t="s">
        <v>14</v>
      </c>
      <c r="L439" t="s">
        <v>5</v>
      </c>
      <c r="M439" t="s">
        <v>6</v>
      </c>
      <c r="N439" s="79">
        <v>1786733.85</v>
      </c>
      <c r="O439" s="79">
        <v>1591882.05</v>
      </c>
    </row>
    <row r="440" spans="1:15" x14ac:dyDescent="0.35">
      <c r="A440" s="2">
        <v>439</v>
      </c>
      <c r="B440" s="2" t="s">
        <v>12</v>
      </c>
      <c r="C440" s="2">
        <v>452</v>
      </c>
      <c r="D440" s="2"/>
      <c r="E440" s="2">
        <v>2017</v>
      </c>
      <c r="F440" s="2">
        <v>18</v>
      </c>
      <c r="G440" t="s">
        <v>44</v>
      </c>
      <c r="H440" s="2">
        <v>18020000</v>
      </c>
      <c r="I440" t="s">
        <v>24</v>
      </c>
      <c r="J440" t="s">
        <v>693</v>
      </c>
      <c r="K440" t="s">
        <v>14</v>
      </c>
      <c r="L440" t="s">
        <v>5</v>
      </c>
      <c r="M440" t="s">
        <v>6</v>
      </c>
      <c r="N440" s="79">
        <v>1570135.8</v>
      </c>
      <c r="O440" s="79">
        <v>1568141.85</v>
      </c>
    </row>
    <row r="441" spans="1:15" x14ac:dyDescent="0.35">
      <c r="A441" s="2">
        <v>440</v>
      </c>
      <c r="B441" s="2" t="s">
        <v>12</v>
      </c>
      <c r="C441" s="2">
        <v>455</v>
      </c>
      <c r="D441" s="2"/>
      <c r="E441" s="2">
        <v>2017</v>
      </c>
      <c r="F441" s="2">
        <v>18</v>
      </c>
      <c r="G441" t="s">
        <v>44</v>
      </c>
      <c r="H441" s="2">
        <v>18020000</v>
      </c>
      <c r="I441" t="s">
        <v>24</v>
      </c>
      <c r="J441" t="s">
        <v>694</v>
      </c>
      <c r="K441" t="s">
        <v>14</v>
      </c>
      <c r="L441" t="s">
        <v>5</v>
      </c>
      <c r="M441" t="s">
        <v>6</v>
      </c>
      <c r="N441" s="79">
        <v>1715735.85</v>
      </c>
      <c r="O441" s="79">
        <v>1714878</v>
      </c>
    </row>
    <row r="442" spans="1:15" x14ac:dyDescent="0.35">
      <c r="A442" s="2">
        <v>441</v>
      </c>
      <c r="B442" s="2" t="s">
        <v>12</v>
      </c>
      <c r="C442" s="2">
        <v>456</v>
      </c>
      <c r="D442" s="2"/>
      <c r="E442" s="2">
        <v>2017</v>
      </c>
      <c r="F442" s="2">
        <v>18</v>
      </c>
      <c r="G442" t="s">
        <v>44</v>
      </c>
      <c r="H442" s="2">
        <v>18020000</v>
      </c>
      <c r="I442" t="s">
        <v>24</v>
      </c>
      <c r="J442" t="s">
        <v>695</v>
      </c>
      <c r="K442" t="s">
        <v>14</v>
      </c>
      <c r="L442" t="s">
        <v>5</v>
      </c>
      <c r="M442" t="s">
        <v>6</v>
      </c>
      <c r="N442" s="79">
        <v>4858686.3</v>
      </c>
      <c r="O442" s="79">
        <v>4187470.8</v>
      </c>
    </row>
    <row r="443" spans="1:15" x14ac:dyDescent="0.35">
      <c r="A443" s="2">
        <v>442</v>
      </c>
      <c r="B443" s="2" t="s">
        <v>12</v>
      </c>
      <c r="C443" s="2">
        <v>480</v>
      </c>
      <c r="D443" s="2"/>
      <c r="E443" s="2">
        <v>2017</v>
      </c>
      <c r="F443" s="2">
        <v>18</v>
      </c>
      <c r="G443" t="s">
        <v>44</v>
      </c>
      <c r="H443" s="2">
        <v>18020000</v>
      </c>
      <c r="I443" t="s">
        <v>24</v>
      </c>
      <c r="J443" t="s">
        <v>696</v>
      </c>
      <c r="K443" t="s">
        <v>14</v>
      </c>
      <c r="L443" t="s">
        <v>5</v>
      </c>
      <c r="M443" t="s">
        <v>6</v>
      </c>
      <c r="N443" s="79">
        <v>38668.11</v>
      </c>
      <c r="O443" s="79">
        <v>33890.949999999997</v>
      </c>
    </row>
    <row r="444" spans="1:15" x14ac:dyDescent="0.35">
      <c r="A444" s="2">
        <v>443</v>
      </c>
      <c r="B444" s="2" t="s">
        <v>12</v>
      </c>
      <c r="C444" s="2">
        <v>487</v>
      </c>
      <c r="D444" s="2"/>
      <c r="E444" s="2">
        <v>2017</v>
      </c>
      <c r="F444" s="2">
        <v>18</v>
      </c>
      <c r="G444" t="s">
        <v>44</v>
      </c>
      <c r="H444" s="2">
        <v>18020000</v>
      </c>
      <c r="I444" t="s">
        <v>24</v>
      </c>
      <c r="J444" t="s">
        <v>697</v>
      </c>
      <c r="K444" t="s">
        <v>29</v>
      </c>
      <c r="L444" t="s">
        <v>145</v>
      </c>
      <c r="M444" t="s">
        <v>3</v>
      </c>
      <c r="N444" s="79">
        <v>214718.49</v>
      </c>
      <c r="O444" s="79">
        <v>140644.35</v>
      </c>
    </row>
    <row r="445" spans="1:15" x14ac:dyDescent="0.35">
      <c r="A445" s="2">
        <v>444</v>
      </c>
      <c r="B445" s="2" t="s">
        <v>12</v>
      </c>
      <c r="C445" s="2">
        <v>492</v>
      </c>
      <c r="D445" s="2"/>
      <c r="E445" s="2">
        <v>2017</v>
      </c>
      <c r="F445" s="2">
        <v>18</v>
      </c>
      <c r="G445" t="s">
        <v>44</v>
      </c>
      <c r="H445" s="2">
        <v>18020000</v>
      </c>
      <c r="I445" t="s">
        <v>24</v>
      </c>
      <c r="J445" t="s">
        <v>698</v>
      </c>
      <c r="K445" t="s">
        <v>14</v>
      </c>
      <c r="L445" t="s">
        <v>5</v>
      </c>
      <c r="M445" t="s">
        <v>6</v>
      </c>
      <c r="N445" s="79">
        <v>30313.53</v>
      </c>
      <c r="O445" s="79">
        <v>28202.07</v>
      </c>
    </row>
    <row r="446" spans="1:15" x14ac:dyDescent="0.35">
      <c r="A446" s="2">
        <v>445</v>
      </c>
      <c r="B446" s="2" t="s">
        <v>12</v>
      </c>
      <c r="C446" s="2">
        <v>502</v>
      </c>
      <c r="D446" s="2"/>
      <c r="E446" s="2">
        <v>2017</v>
      </c>
      <c r="F446" s="2">
        <v>18</v>
      </c>
      <c r="G446" t="s">
        <v>44</v>
      </c>
      <c r="H446" s="2">
        <v>18020000</v>
      </c>
      <c r="I446" t="s">
        <v>24</v>
      </c>
      <c r="J446" t="s">
        <v>699</v>
      </c>
      <c r="K446" t="s">
        <v>29</v>
      </c>
      <c r="L446" t="s">
        <v>145</v>
      </c>
      <c r="M446" t="s">
        <v>3</v>
      </c>
      <c r="N446" s="79">
        <v>90524.6</v>
      </c>
      <c r="O446" s="79">
        <v>70059</v>
      </c>
    </row>
    <row r="447" spans="1:15" x14ac:dyDescent="0.35">
      <c r="A447" s="2">
        <v>446</v>
      </c>
      <c r="B447" s="2" t="s">
        <v>12</v>
      </c>
      <c r="C447" s="2">
        <v>526</v>
      </c>
      <c r="D447" s="2"/>
      <c r="E447" s="2">
        <v>2017</v>
      </c>
      <c r="F447" s="2">
        <v>18</v>
      </c>
      <c r="G447" t="s">
        <v>44</v>
      </c>
      <c r="H447" s="2">
        <v>18020000</v>
      </c>
      <c r="I447" t="s">
        <v>24</v>
      </c>
      <c r="J447" t="s">
        <v>700</v>
      </c>
      <c r="K447" t="s">
        <v>15</v>
      </c>
      <c r="L447" t="s">
        <v>189</v>
      </c>
      <c r="N447" s="79">
        <v>196448.1</v>
      </c>
      <c r="O447" s="79">
        <v>82748.289999999994</v>
      </c>
    </row>
    <row r="448" spans="1:15" x14ac:dyDescent="0.35">
      <c r="A448" s="2">
        <v>447</v>
      </c>
      <c r="B448" s="2" t="s">
        <v>12</v>
      </c>
      <c r="C448" s="2">
        <v>580</v>
      </c>
      <c r="D448" s="2"/>
      <c r="E448" s="2">
        <v>2017</v>
      </c>
      <c r="F448" s="2">
        <v>18</v>
      </c>
      <c r="G448" t="s">
        <v>44</v>
      </c>
      <c r="H448" s="2">
        <v>18020000</v>
      </c>
      <c r="I448" t="s">
        <v>24</v>
      </c>
      <c r="J448" t="s">
        <v>701</v>
      </c>
      <c r="K448" t="s">
        <v>14</v>
      </c>
      <c r="L448" t="s">
        <v>5</v>
      </c>
      <c r="M448" t="s">
        <v>6</v>
      </c>
      <c r="N448" s="79">
        <v>99519.48</v>
      </c>
      <c r="O448" s="79">
        <v>72505.62</v>
      </c>
    </row>
    <row r="449" spans="1:15" x14ac:dyDescent="0.35">
      <c r="A449" s="2">
        <v>448</v>
      </c>
      <c r="B449" s="2" t="s">
        <v>12</v>
      </c>
      <c r="C449" s="2">
        <v>634</v>
      </c>
      <c r="D449" s="2"/>
      <c r="E449" s="2">
        <v>2017</v>
      </c>
      <c r="F449" s="2">
        <v>18</v>
      </c>
      <c r="G449" t="s">
        <v>44</v>
      </c>
      <c r="H449" s="2">
        <v>18020000</v>
      </c>
      <c r="I449" t="s">
        <v>24</v>
      </c>
      <c r="J449" t="s">
        <v>702</v>
      </c>
      <c r="K449" t="s">
        <v>29</v>
      </c>
      <c r="L449" t="s">
        <v>145</v>
      </c>
      <c r="M449" t="s">
        <v>3</v>
      </c>
      <c r="N449" s="79">
        <v>194925.59</v>
      </c>
      <c r="O449" s="79">
        <v>185680</v>
      </c>
    </row>
    <row r="450" spans="1:15" x14ac:dyDescent="0.35">
      <c r="A450" s="2">
        <v>449</v>
      </c>
      <c r="B450" s="2" t="s">
        <v>12</v>
      </c>
      <c r="C450" s="2">
        <v>635</v>
      </c>
      <c r="D450" s="2"/>
      <c r="E450" s="2">
        <v>2017</v>
      </c>
      <c r="F450" s="2">
        <v>18</v>
      </c>
      <c r="G450" t="s">
        <v>44</v>
      </c>
      <c r="H450" s="2">
        <v>18020000</v>
      </c>
      <c r="I450" t="s">
        <v>24</v>
      </c>
      <c r="J450" t="s">
        <v>703</v>
      </c>
      <c r="K450" t="s">
        <v>15</v>
      </c>
      <c r="L450" t="s">
        <v>145</v>
      </c>
      <c r="M450" t="s">
        <v>3</v>
      </c>
      <c r="N450" s="79">
        <v>29829.56</v>
      </c>
      <c r="O450" s="79">
        <v>22808.5</v>
      </c>
    </row>
    <row r="451" spans="1:15" x14ac:dyDescent="0.35">
      <c r="A451" s="2">
        <v>450</v>
      </c>
      <c r="B451" s="2" t="s">
        <v>12</v>
      </c>
      <c r="C451" s="2">
        <v>715</v>
      </c>
      <c r="D451" s="2"/>
      <c r="E451" s="2">
        <v>2017</v>
      </c>
      <c r="F451" s="2">
        <v>18</v>
      </c>
      <c r="G451" t="s">
        <v>44</v>
      </c>
      <c r="H451" s="2">
        <v>18020000</v>
      </c>
      <c r="I451" t="s">
        <v>24</v>
      </c>
      <c r="J451" t="s">
        <v>704</v>
      </c>
      <c r="K451" t="s">
        <v>29</v>
      </c>
      <c r="L451" t="s">
        <v>145</v>
      </c>
      <c r="M451" t="s">
        <v>3</v>
      </c>
      <c r="N451" s="79">
        <v>110867.79</v>
      </c>
      <c r="O451" s="79">
        <v>103107.02</v>
      </c>
    </row>
    <row r="452" spans="1:15" x14ac:dyDescent="0.35">
      <c r="A452" s="2">
        <v>451</v>
      </c>
      <c r="B452" s="2" t="s">
        <v>12</v>
      </c>
      <c r="C452" s="2">
        <v>801</v>
      </c>
      <c r="D452" s="2"/>
      <c r="E452" s="2">
        <v>2017</v>
      </c>
      <c r="F452" s="2">
        <v>18</v>
      </c>
      <c r="G452" t="s">
        <v>44</v>
      </c>
      <c r="H452" s="2">
        <v>18020000</v>
      </c>
      <c r="I452" t="s">
        <v>24</v>
      </c>
      <c r="J452" t="s">
        <v>705</v>
      </c>
      <c r="K452" t="s">
        <v>15</v>
      </c>
      <c r="L452" t="s">
        <v>189</v>
      </c>
      <c r="N452" s="79">
        <v>920678.84</v>
      </c>
      <c r="O452" s="79">
        <v>305004.7</v>
      </c>
    </row>
    <row r="453" spans="1:15" x14ac:dyDescent="0.35">
      <c r="A453" s="2">
        <v>452</v>
      </c>
      <c r="B453" s="2" t="s">
        <v>12</v>
      </c>
      <c r="C453" s="2">
        <v>842</v>
      </c>
      <c r="D453" s="2"/>
      <c r="E453" s="2">
        <v>2017</v>
      </c>
      <c r="F453" s="2">
        <v>18</v>
      </c>
      <c r="G453" t="s">
        <v>44</v>
      </c>
      <c r="H453" s="2">
        <v>18020000</v>
      </c>
      <c r="I453" t="s">
        <v>24</v>
      </c>
      <c r="J453" t="s">
        <v>706</v>
      </c>
      <c r="K453" t="s">
        <v>15</v>
      </c>
      <c r="L453" t="s">
        <v>5</v>
      </c>
      <c r="M453" t="s">
        <v>6</v>
      </c>
      <c r="N453" s="79">
        <v>331700</v>
      </c>
      <c r="O453" s="79">
        <v>196600</v>
      </c>
    </row>
    <row r="454" spans="1:15" x14ac:dyDescent="0.35">
      <c r="A454" s="2">
        <v>453</v>
      </c>
      <c r="B454" s="2" t="s">
        <v>12</v>
      </c>
      <c r="C454" s="2">
        <v>855</v>
      </c>
      <c r="D454" s="2"/>
      <c r="E454" s="2">
        <v>2017</v>
      </c>
      <c r="F454" s="2">
        <v>18</v>
      </c>
      <c r="G454" t="s">
        <v>44</v>
      </c>
      <c r="H454" s="2">
        <v>18020000</v>
      </c>
      <c r="I454" t="s">
        <v>24</v>
      </c>
      <c r="J454" t="s">
        <v>707</v>
      </c>
      <c r="K454" t="s">
        <v>15</v>
      </c>
      <c r="L454" t="s">
        <v>5</v>
      </c>
      <c r="M454" t="s">
        <v>6</v>
      </c>
      <c r="N454" s="79">
        <v>236211.36</v>
      </c>
      <c r="O454" s="79">
        <v>144983.56</v>
      </c>
    </row>
    <row r="455" spans="1:15" x14ac:dyDescent="0.35">
      <c r="A455" s="2">
        <v>454</v>
      </c>
      <c r="B455" s="2" t="s">
        <v>12</v>
      </c>
      <c r="C455" s="2">
        <v>864</v>
      </c>
      <c r="D455" s="2"/>
      <c r="E455" s="2">
        <v>2017</v>
      </c>
      <c r="F455" s="2">
        <v>18</v>
      </c>
      <c r="G455" t="s">
        <v>44</v>
      </c>
      <c r="H455" s="2">
        <v>18020000</v>
      </c>
      <c r="I455" t="s">
        <v>24</v>
      </c>
      <c r="J455" t="s">
        <v>708</v>
      </c>
      <c r="K455" t="s">
        <v>15</v>
      </c>
      <c r="L455" t="s">
        <v>145</v>
      </c>
      <c r="M455" t="s">
        <v>3</v>
      </c>
      <c r="N455" s="79">
        <v>71042.38</v>
      </c>
      <c r="O455" s="79">
        <v>71042.38</v>
      </c>
    </row>
    <row r="456" spans="1:15" x14ac:dyDescent="0.35">
      <c r="A456" s="2">
        <v>455</v>
      </c>
      <c r="B456" s="2" t="s">
        <v>12</v>
      </c>
      <c r="C456" s="2">
        <v>896</v>
      </c>
      <c r="D456" s="2"/>
      <c r="E456" s="2">
        <v>2017</v>
      </c>
      <c r="F456" s="2">
        <v>18</v>
      </c>
      <c r="G456" t="s">
        <v>44</v>
      </c>
      <c r="H456" s="2">
        <v>18020000</v>
      </c>
      <c r="I456" t="s">
        <v>24</v>
      </c>
      <c r="J456" t="s">
        <v>709</v>
      </c>
      <c r="K456" t="s">
        <v>29</v>
      </c>
      <c r="L456" t="s">
        <v>5</v>
      </c>
      <c r="M456" t="s">
        <v>10</v>
      </c>
      <c r="N456" s="79">
        <v>302291.20000000001</v>
      </c>
      <c r="O456" s="79">
        <v>241987.9</v>
      </c>
    </row>
    <row r="457" spans="1:15" x14ac:dyDescent="0.35">
      <c r="A457" s="2">
        <v>456</v>
      </c>
      <c r="B457" s="2" t="s">
        <v>12</v>
      </c>
      <c r="C457" s="2">
        <v>947</v>
      </c>
      <c r="D457" s="2"/>
      <c r="E457" s="2">
        <v>2017</v>
      </c>
      <c r="F457" s="2">
        <v>18</v>
      </c>
      <c r="G457" t="s">
        <v>44</v>
      </c>
      <c r="H457" s="2">
        <v>18020000</v>
      </c>
      <c r="I457" t="s">
        <v>24</v>
      </c>
      <c r="J457" t="s">
        <v>710</v>
      </c>
      <c r="K457" t="s">
        <v>29</v>
      </c>
      <c r="L457" t="s">
        <v>145</v>
      </c>
      <c r="M457" t="s">
        <v>3</v>
      </c>
      <c r="N457" s="79">
        <v>123876.34</v>
      </c>
      <c r="O457" s="79">
        <v>109011.3</v>
      </c>
    </row>
    <row r="458" spans="1:15" x14ac:dyDescent="0.35">
      <c r="A458" s="2">
        <v>457</v>
      </c>
      <c r="B458" s="2" t="s">
        <v>12</v>
      </c>
      <c r="C458" s="2">
        <v>977</v>
      </c>
      <c r="D458" s="2"/>
      <c r="E458" s="2">
        <v>2017</v>
      </c>
      <c r="F458" s="2">
        <v>18</v>
      </c>
      <c r="G458" t="s">
        <v>44</v>
      </c>
      <c r="H458" s="2">
        <v>18020000</v>
      </c>
      <c r="I458" t="s">
        <v>24</v>
      </c>
      <c r="J458" t="s">
        <v>711</v>
      </c>
      <c r="K458" t="s">
        <v>14</v>
      </c>
      <c r="L458" t="s">
        <v>145</v>
      </c>
      <c r="M458" t="s">
        <v>3</v>
      </c>
      <c r="N458" s="79">
        <v>29334.560000000001</v>
      </c>
      <c r="O458" s="79">
        <v>22444.639999999999</v>
      </c>
    </row>
    <row r="459" spans="1:15" x14ac:dyDescent="0.35">
      <c r="A459" s="2">
        <v>458</v>
      </c>
      <c r="B459" s="2" t="s">
        <v>12</v>
      </c>
      <c r="C459" s="2">
        <v>978</v>
      </c>
      <c r="D459" s="2"/>
      <c r="E459" s="2">
        <v>2017</v>
      </c>
      <c r="F459" s="2">
        <v>18</v>
      </c>
      <c r="G459" t="s">
        <v>44</v>
      </c>
      <c r="H459" s="2">
        <v>18020000</v>
      </c>
      <c r="I459" t="s">
        <v>24</v>
      </c>
      <c r="J459" t="s">
        <v>712</v>
      </c>
      <c r="K459" t="s">
        <v>14</v>
      </c>
      <c r="L459" t="s">
        <v>145</v>
      </c>
      <c r="M459" t="s">
        <v>3</v>
      </c>
      <c r="N459" s="79">
        <v>10635.53</v>
      </c>
      <c r="O459" s="79">
        <v>10635.53</v>
      </c>
    </row>
    <row r="460" spans="1:15" x14ac:dyDescent="0.35">
      <c r="A460" s="2">
        <v>459</v>
      </c>
      <c r="B460" s="2" t="s">
        <v>12</v>
      </c>
      <c r="C460" s="2">
        <v>1035</v>
      </c>
      <c r="D460" s="2"/>
      <c r="E460" s="2">
        <v>2017</v>
      </c>
      <c r="F460" s="2">
        <v>18</v>
      </c>
      <c r="G460" t="s">
        <v>44</v>
      </c>
      <c r="H460" s="2">
        <v>18020000</v>
      </c>
      <c r="I460" t="s">
        <v>24</v>
      </c>
      <c r="J460" t="s">
        <v>713</v>
      </c>
      <c r="K460" t="s">
        <v>15</v>
      </c>
      <c r="L460" t="s">
        <v>145</v>
      </c>
      <c r="M460" t="s">
        <v>3</v>
      </c>
      <c r="N460" s="79">
        <v>26192.59</v>
      </c>
      <c r="O460" s="79">
        <v>16002.3</v>
      </c>
    </row>
    <row r="461" spans="1:15" x14ac:dyDescent="0.35">
      <c r="A461" s="2">
        <v>460</v>
      </c>
      <c r="B461" s="2" t="s">
        <v>12</v>
      </c>
      <c r="C461" s="2">
        <v>1087</v>
      </c>
      <c r="D461" s="2"/>
      <c r="E461" s="2">
        <v>2017</v>
      </c>
      <c r="F461" s="2">
        <v>18</v>
      </c>
      <c r="G461" t="s">
        <v>44</v>
      </c>
      <c r="H461" s="2">
        <v>18020000</v>
      </c>
      <c r="I461" t="s">
        <v>24</v>
      </c>
      <c r="J461" t="s">
        <v>714</v>
      </c>
      <c r="K461" t="s">
        <v>15</v>
      </c>
      <c r="L461" t="s">
        <v>145</v>
      </c>
      <c r="M461" t="s">
        <v>3</v>
      </c>
      <c r="N461" s="79">
        <v>11265.63</v>
      </c>
      <c r="O461" s="79">
        <v>6763.9</v>
      </c>
    </row>
    <row r="462" spans="1:15" x14ac:dyDescent="0.35">
      <c r="A462" s="2">
        <v>461</v>
      </c>
      <c r="B462" s="2" t="s">
        <v>12</v>
      </c>
      <c r="C462" s="2">
        <v>1092</v>
      </c>
      <c r="D462" s="2">
        <v>1</v>
      </c>
      <c r="E462" s="2">
        <v>2016</v>
      </c>
      <c r="F462" s="2">
        <v>18</v>
      </c>
      <c r="G462" t="s">
        <v>44</v>
      </c>
      <c r="H462" s="2">
        <v>18020000</v>
      </c>
      <c r="I462" t="s">
        <v>24</v>
      </c>
      <c r="J462" t="s">
        <v>220</v>
      </c>
      <c r="K462" t="s">
        <v>29</v>
      </c>
      <c r="L462" t="s">
        <v>5</v>
      </c>
      <c r="M462" t="s">
        <v>6</v>
      </c>
      <c r="N462" s="79">
        <v>0</v>
      </c>
      <c r="O462" s="79">
        <v>0</v>
      </c>
    </row>
    <row r="463" spans="1:15" x14ac:dyDescent="0.35">
      <c r="A463" s="2">
        <v>462</v>
      </c>
      <c r="B463" s="2" t="s">
        <v>12</v>
      </c>
      <c r="C463" s="2">
        <v>1120</v>
      </c>
      <c r="D463" s="2"/>
      <c r="E463" s="2">
        <v>2017</v>
      </c>
      <c r="F463" s="2">
        <v>18</v>
      </c>
      <c r="G463" t="s">
        <v>44</v>
      </c>
      <c r="H463" s="2">
        <v>18020000</v>
      </c>
      <c r="I463" t="s">
        <v>24</v>
      </c>
      <c r="J463" t="s">
        <v>715</v>
      </c>
      <c r="K463" t="s">
        <v>14</v>
      </c>
      <c r="L463" t="s">
        <v>145</v>
      </c>
      <c r="M463" t="s">
        <v>3</v>
      </c>
      <c r="N463" s="79">
        <v>7710.13</v>
      </c>
      <c r="O463" s="79">
        <v>7324.63</v>
      </c>
    </row>
    <row r="464" spans="1:15" x14ac:dyDescent="0.35">
      <c r="A464" s="2">
        <v>463</v>
      </c>
      <c r="B464" s="2" t="s">
        <v>12</v>
      </c>
      <c r="C464" s="2">
        <v>1203</v>
      </c>
      <c r="D464" s="2"/>
      <c r="E464" s="2">
        <v>2017</v>
      </c>
      <c r="F464" s="2">
        <v>18</v>
      </c>
      <c r="G464" t="s">
        <v>44</v>
      </c>
      <c r="H464" s="2">
        <v>18020000</v>
      </c>
      <c r="I464" t="s">
        <v>24</v>
      </c>
      <c r="J464" t="s">
        <v>716</v>
      </c>
      <c r="K464" t="s">
        <v>54</v>
      </c>
      <c r="L464" t="s">
        <v>145</v>
      </c>
      <c r="M464" t="s">
        <v>3</v>
      </c>
      <c r="N464" s="79">
        <v>21005.94</v>
      </c>
      <c r="O464" s="79">
        <v>19575.599999999999</v>
      </c>
    </row>
    <row r="465" spans="1:15" x14ac:dyDescent="0.35">
      <c r="A465" s="2">
        <v>464</v>
      </c>
      <c r="B465" s="2" t="s">
        <v>12</v>
      </c>
      <c r="C465" s="2">
        <v>1222</v>
      </c>
      <c r="D465" s="2"/>
      <c r="E465" s="2">
        <v>2017</v>
      </c>
      <c r="F465" s="2">
        <v>18</v>
      </c>
      <c r="G465" t="s">
        <v>44</v>
      </c>
      <c r="H465" s="2">
        <v>18020000</v>
      </c>
      <c r="I465" t="s">
        <v>24</v>
      </c>
      <c r="J465" t="s">
        <v>717</v>
      </c>
      <c r="K465" t="s">
        <v>15</v>
      </c>
      <c r="L465" t="s">
        <v>145</v>
      </c>
      <c r="M465" t="s">
        <v>3</v>
      </c>
      <c r="N465" s="79">
        <v>58000</v>
      </c>
      <c r="O465" s="79">
        <v>57900</v>
      </c>
    </row>
    <row r="466" spans="1:15" x14ac:dyDescent="0.35">
      <c r="A466" s="2">
        <v>465</v>
      </c>
      <c r="B466" s="2" t="s">
        <v>12</v>
      </c>
      <c r="C466" s="2">
        <v>1247</v>
      </c>
      <c r="D466" s="2"/>
      <c r="E466" s="2">
        <v>2017</v>
      </c>
      <c r="F466" s="2">
        <v>18</v>
      </c>
      <c r="G466" t="s">
        <v>44</v>
      </c>
      <c r="H466" s="2">
        <v>18020000</v>
      </c>
      <c r="I466" t="s">
        <v>24</v>
      </c>
      <c r="J466" t="s">
        <v>718</v>
      </c>
      <c r="K466" t="s">
        <v>15</v>
      </c>
      <c r="L466" t="s">
        <v>5</v>
      </c>
      <c r="M466" t="s">
        <v>6</v>
      </c>
      <c r="N466" s="79">
        <v>4774569.54</v>
      </c>
      <c r="O466" s="79">
        <v>3519821.73</v>
      </c>
    </row>
    <row r="467" spans="1:15" x14ac:dyDescent="0.35">
      <c r="A467" s="2">
        <v>466</v>
      </c>
      <c r="B467" s="2" t="s">
        <v>12</v>
      </c>
      <c r="C467" s="2">
        <v>1250</v>
      </c>
      <c r="D467" s="2"/>
      <c r="E467" s="2">
        <v>2017</v>
      </c>
      <c r="F467" s="2">
        <v>18</v>
      </c>
      <c r="G467" t="s">
        <v>44</v>
      </c>
      <c r="H467" s="2">
        <v>18020000</v>
      </c>
      <c r="I467" t="s">
        <v>24</v>
      </c>
      <c r="J467" t="s">
        <v>719</v>
      </c>
      <c r="K467" t="s">
        <v>29</v>
      </c>
      <c r="L467" t="s">
        <v>145</v>
      </c>
      <c r="M467" t="s">
        <v>3</v>
      </c>
      <c r="N467" s="79">
        <v>238854.68</v>
      </c>
      <c r="O467" s="79">
        <v>235871.35</v>
      </c>
    </row>
    <row r="468" spans="1:15" x14ac:dyDescent="0.35">
      <c r="A468" s="2">
        <v>467</v>
      </c>
      <c r="B468" s="2" t="s">
        <v>12</v>
      </c>
      <c r="C468" s="2">
        <v>1252</v>
      </c>
      <c r="D468" s="2"/>
      <c r="E468" s="2">
        <v>2017</v>
      </c>
      <c r="F468" s="2">
        <v>18</v>
      </c>
      <c r="G468" t="s">
        <v>44</v>
      </c>
      <c r="H468" s="2">
        <v>18020000</v>
      </c>
      <c r="I468" t="s">
        <v>24</v>
      </c>
      <c r="J468" t="s">
        <v>720</v>
      </c>
      <c r="K468" t="s">
        <v>29</v>
      </c>
      <c r="L468" t="s">
        <v>189</v>
      </c>
      <c r="N468" s="79">
        <v>213513.52</v>
      </c>
      <c r="O468" s="79">
        <v>168432</v>
      </c>
    </row>
    <row r="469" spans="1:15" x14ac:dyDescent="0.35">
      <c r="A469" s="2">
        <v>468</v>
      </c>
      <c r="B469" s="2" t="s">
        <v>12</v>
      </c>
      <c r="C469" s="2">
        <v>1268</v>
      </c>
      <c r="D469" s="2"/>
      <c r="E469" s="2">
        <v>2017</v>
      </c>
      <c r="F469" s="2">
        <v>18</v>
      </c>
      <c r="G469" t="s">
        <v>44</v>
      </c>
      <c r="H469" s="2">
        <v>18020000</v>
      </c>
      <c r="I469" t="s">
        <v>24</v>
      </c>
      <c r="J469" t="s">
        <v>721</v>
      </c>
      <c r="K469" t="s">
        <v>14</v>
      </c>
      <c r="L469" t="s">
        <v>189</v>
      </c>
      <c r="N469" s="79">
        <v>69881.240000000005</v>
      </c>
      <c r="O469" s="79">
        <v>45348</v>
      </c>
    </row>
    <row r="470" spans="1:15" x14ac:dyDescent="0.35">
      <c r="A470" s="2">
        <v>469</v>
      </c>
      <c r="B470" s="2" t="s">
        <v>12</v>
      </c>
      <c r="C470" s="2">
        <v>1282</v>
      </c>
      <c r="D470" s="2"/>
      <c r="E470" s="2">
        <v>2017</v>
      </c>
      <c r="F470" s="2">
        <v>18</v>
      </c>
      <c r="G470" t="s">
        <v>44</v>
      </c>
      <c r="H470" s="2">
        <v>18020000</v>
      </c>
      <c r="I470" t="s">
        <v>24</v>
      </c>
      <c r="J470" t="s">
        <v>722</v>
      </c>
      <c r="K470" t="s">
        <v>14</v>
      </c>
      <c r="L470" t="s">
        <v>145</v>
      </c>
      <c r="M470" t="s">
        <v>3</v>
      </c>
      <c r="N470" s="79">
        <v>51425</v>
      </c>
      <c r="O470" s="79">
        <v>51325</v>
      </c>
    </row>
    <row r="471" spans="1:15" x14ac:dyDescent="0.35">
      <c r="A471" s="2">
        <v>470</v>
      </c>
      <c r="B471" s="2" t="s">
        <v>12</v>
      </c>
      <c r="C471" s="2">
        <v>1335</v>
      </c>
      <c r="D471" s="2"/>
      <c r="E471" s="2">
        <v>2017</v>
      </c>
      <c r="F471" s="2">
        <v>18</v>
      </c>
      <c r="G471" t="s">
        <v>44</v>
      </c>
      <c r="H471" s="2">
        <v>18020000</v>
      </c>
      <c r="I471" t="s">
        <v>24</v>
      </c>
      <c r="J471" t="s">
        <v>723</v>
      </c>
      <c r="K471" t="s">
        <v>15</v>
      </c>
      <c r="L471" t="s">
        <v>5</v>
      </c>
      <c r="M471" t="s">
        <v>6</v>
      </c>
      <c r="N471" s="79">
        <v>449454.5</v>
      </c>
      <c r="O471" s="79">
        <v>294211.5</v>
      </c>
    </row>
    <row r="472" spans="1:15" x14ac:dyDescent="0.35">
      <c r="A472" s="2">
        <v>471</v>
      </c>
      <c r="B472" s="2" t="s">
        <v>12</v>
      </c>
      <c r="C472" s="2">
        <v>1358</v>
      </c>
      <c r="D472" s="2"/>
      <c r="E472" s="2">
        <v>2017</v>
      </c>
      <c r="F472" s="2">
        <v>18</v>
      </c>
      <c r="G472" t="s">
        <v>44</v>
      </c>
      <c r="H472" s="2">
        <v>18020000</v>
      </c>
      <c r="I472" t="s">
        <v>24</v>
      </c>
      <c r="J472" t="s">
        <v>724</v>
      </c>
      <c r="K472" t="s">
        <v>29</v>
      </c>
      <c r="L472" t="s">
        <v>145</v>
      </c>
      <c r="M472" t="s">
        <v>3</v>
      </c>
      <c r="N472" s="79">
        <v>229886.09</v>
      </c>
      <c r="O472" s="79">
        <v>189284.98</v>
      </c>
    </row>
    <row r="473" spans="1:15" x14ac:dyDescent="0.35">
      <c r="A473" s="2">
        <v>472</v>
      </c>
      <c r="B473" s="2" t="s">
        <v>12</v>
      </c>
      <c r="C473" s="2">
        <v>1385</v>
      </c>
      <c r="D473" s="2"/>
      <c r="E473" s="2">
        <v>2017</v>
      </c>
      <c r="F473" s="2">
        <v>18</v>
      </c>
      <c r="G473" t="s">
        <v>44</v>
      </c>
      <c r="H473" s="2">
        <v>18020000</v>
      </c>
      <c r="I473" t="s">
        <v>24</v>
      </c>
      <c r="J473" t="s">
        <v>725</v>
      </c>
      <c r="K473" t="s">
        <v>29</v>
      </c>
      <c r="L473" t="s">
        <v>5</v>
      </c>
      <c r="M473" t="s">
        <v>6</v>
      </c>
      <c r="N473" s="79">
        <v>648611.83999999997</v>
      </c>
      <c r="O473" s="79">
        <v>487435.19</v>
      </c>
    </row>
    <row r="474" spans="1:15" x14ac:dyDescent="0.35">
      <c r="A474" s="2">
        <v>473</v>
      </c>
      <c r="B474" s="2" t="s">
        <v>12</v>
      </c>
      <c r="C474" s="2">
        <v>1386</v>
      </c>
      <c r="D474" s="2"/>
      <c r="E474" s="2">
        <v>2017</v>
      </c>
      <c r="F474" s="2">
        <v>18</v>
      </c>
      <c r="G474" t="s">
        <v>44</v>
      </c>
      <c r="H474" s="2">
        <v>18020000</v>
      </c>
      <c r="I474" t="s">
        <v>24</v>
      </c>
      <c r="J474" t="s">
        <v>726</v>
      </c>
      <c r="K474" t="s">
        <v>29</v>
      </c>
      <c r="L474" t="s">
        <v>145</v>
      </c>
      <c r="M474" t="s">
        <v>3</v>
      </c>
      <c r="N474" s="79">
        <v>205566.14</v>
      </c>
      <c r="O474" s="80">
        <v>137916</v>
      </c>
    </row>
    <row r="475" spans="1:15" x14ac:dyDescent="0.35">
      <c r="A475" s="2">
        <v>474</v>
      </c>
      <c r="B475" s="2" t="s">
        <v>12</v>
      </c>
      <c r="C475" s="2">
        <v>1031</v>
      </c>
      <c r="D475" s="2"/>
      <c r="E475" s="2">
        <v>2017</v>
      </c>
      <c r="F475" s="2">
        <v>18</v>
      </c>
      <c r="G475" t="s">
        <v>44</v>
      </c>
      <c r="H475" s="2">
        <v>18029900</v>
      </c>
      <c r="I475" t="s">
        <v>18</v>
      </c>
      <c r="J475" t="s">
        <v>727</v>
      </c>
      <c r="K475" t="s">
        <v>14</v>
      </c>
      <c r="L475" t="s">
        <v>145</v>
      </c>
      <c r="M475" t="s">
        <v>3</v>
      </c>
      <c r="N475" s="79">
        <v>19933.97</v>
      </c>
      <c r="O475" s="79">
        <v>18952.52</v>
      </c>
    </row>
    <row r="476" spans="1:15" x14ac:dyDescent="0.35">
      <c r="A476" s="2">
        <v>475</v>
      </c>
      <c r="B476" s="2" t="s">
        <v>12</v>
      </c>
      <c r="C476" s="2">
        <v>94</v>
      </c>
      <c r="D476" s="2"/>
      <c r="E476" s="2">
        <v>2017</v>
      </c>
      <c r="F476" s="2">
        <v>18</v>
      </c>
      <c r="G476" t="s">
        <v>44</v>
      </c>
      <c r="H476" s="2">
        <v>18080000</v>
      </c>
      <c r="I476" t="s">
        <v>52</v>
      </c>
      <c r="J476" t="s">
        <v>728</v>
      </c>
      <c r="K476" t="s">
        <v>29</v>
      </c>
      <c r="L476" t="s">
        <v>145</v>
      </c>
      <c r="M476" t="s">
        <v>3</v>
      </c>
      <c r="N476" s="79">
        <v>72639.59</v>
      </c>
      <c r="O476" s="79">
        <v>71550</v>
      </c>
    </row>
    <row r="477" spans="1:15" x14ac:dyDescent="0.35">
      <c r="A477" s="2">
        <v>476</v>
      </c>
      <c r="B477" s="2" t="s">
        <v>12</v>
      </c>
      <c r="C477" s="2">
        <v>362</v>
      </c>
      <c r="D477" s="2"/>
      <c r="E477" s="2">
        <v>2017</v>
      </c>
      <c r="F477" s="2">
        <v>18</v>
      </c>
      <c r="G477" t="s">
        <v>44</v>
      </c>
      <c r="H477" s="2">
        <v>18080000</v>
      </c>
      <c r="I477" t="s">
        <v>52</v>
      </c>
      <c r="J477" t="s">
        <v>729</v>
      </c>
      <c r="K477" t="s">
        <v>15</v>
      </c>
      <c r="L477" t="s">
        <v>5</v>
      </c>
      <c r="M477" t="s">
        <v>10</v>
      </c>
      <c r="N477" s="79">
        <v>73689</v>
      </c>
      <c r="O477" s="79">
        <v>39712.199999999997</v>
      </c>
    </row>
    <row r="478" spans="1:15" x14ac:dyDescent="0.35">
      <c r="A478" s="2">
        <v>477</v>
      </c>
      <c r="B478" s="2" t="s">
        <v>12</v>
      </c>
      <c r="C478" s="2">
        <v>462</v>
      </c>
      <c r="D478" s="2"/>
      <c r="E478" s="2">
        <v>2017</v>
      </c>
      <c r="F478" s="2">
        <v>18</v>
      </c>
      <c r="G478" t="s">
        <v>44</v>
      </c>
      <c r="H478" s="2">
        <v>18080000</v>
      </c>
      <c r="I478" t="s">
        <v>52</v>
      </c>
      <c r="J478" t="s">
        <v>730</v>
      </c>
      <c r="K478" t="s">
        <v>14</v>
      </c>
      <c r="L478" t="s">
        <v>294</v>
      </c>
      <c r="N478" s="79">
        <v>21780</v>
      </c>
      <c r="O478" s="79">
        <v>21780</v>
      </c>
    </row>
    <row r="479" spans="1:15" x14ac:dyDescent="0.35">
      <c r="A479" s="2">
        <v>478</v>
      </c>
      <c r="B479" s="2" t="s">
        <v>12</v>
      </c>
      <c r="C479" s="2">
        <v>1083</v>
      </c>
      <c r="D479" s="2"/>
      <c r="E479" s="2">
        <v>2017</v>
      </c>
      <c r="F479" s="2">
        <v>18</v>
      </c>
      <c r="G479" t="s">
        <v>44</v>
      </c>
      <c r="H479" s="2">
        <v>18080000</v>
      </c>
      <c r="I479" t="s">
        <v>52</v>
      </c>
      <c r="J479" t="s">
        <v>731</v>
      </c>
      <c r="K479" t="s">
        <v>29</v>
      </c>
      <c r="L479" t="s">
        <v>5</v>
      </c>
      <c r="M479" t="s">
        <v>6</v>
      </c>
      <c r="N479" s="79">
        <v>278061.65000000002</v>
      </c>
      <c r="O479" s="79">
        <v>198615.65</v>
      </c>
    </row>
    <row r="480" spans="1:15" x14ac:dyDescent="0.35">
      <c r="A480" s="2">
        <v>479</v>
      </c>
      <c r="B480" s="2" t="s">
        <v>12</v>
      </c>
      <c r="C480" s="2">
        <v>1506</v>
      </c>
      <c r="D480" s="2">
        <v>1</v>
      </c>
      <c r="E480" s="2">
        <v>2016</v>
      </c>
      <c r="F480" s="2">
        <v>19</v>
      </c>
      <c r="G480" t="s">
        <v>57</v>
      </c>
      <c r="H480" s="2">
        <v>19090000</v>
      </c>
      <c r="I480" t="s">
        <v>63</v>
      </c>
      <c r="J480" t="s">
        <v>226</v>
      </c>
      <c r="K480" t="s">
        <v>15</v>
      </c>
      <c r="L480" t="s">
        <v>5</v>
      </c>
      <c r="M480" t="s">
        <v>6</v>
      </c>
      <c r="N480" s="79">
        <v>109097.5</v>
      </c>
      <c r="O480" s="79">
        <v>109097.5</v>
      </c>
    </row>
    <row r="481" spans="1:15" x14ac:dyDescent="0.35">
      <c r="A481" s="2">
        <v>480</v>
      </c>
      <c r="B481" s="2" t="s">
        <v>12</v>
      </c>
      <c r="C481" s="2">
        <v>55</v>
      </c>
      <c r="D481" s="2"/>
      <c r="E481" s="2">
        <v>2017</v>
      </c>
      <c r="F481" s="2">
        <v>19</v>
      </c>
      <c r="G481" t="s">
        <v>57</v>
      </c>
      <c r="H481" s="2">
        <v>19120000</v>
      </c>
      <c r="I481" t="s">
        <v>58</v>
      </c>
      <c r="J481" t="s">
        <v>732</v>
      </c>
      <c r="K481" t="s">
        <v>14</v>
      </c>
      <c r="L481" t="s">
        <v>145</v>
      </c>
      <c r="M481" t="s">
        <v>3</v>
      </c>
      <c r="N481" s="79">
        <v>72055.5</v>
      </c>
      <c r="O481" s="79">
        <v>71327.679999999993</v>
      </c>
    </row>
    <row r="482" spans="1:15" x14ac:dyDescent="0.35">
      <c r="A482" s="2">
        <v>481</v>
      </c>
      <c r="B482" s="2" t="s">
        <v>12</v>
      </c>
      <c r="C482" s="2">
        <v>787</v>
      </c>
      <c r="D482" s="2"/>
      <c r="E482" s="2">
        <v>2017</v>
      </c>
      <c r="F482" s="2">
        <v>19</v>
      </c>
      <c r="G482" t="s">
        <v>57</v>
      </c>
      <c r="H482" s="2">
        <v>19120000</v>
      </c>
      <c r="I482" t="s">
        <v>58</v>
      </c>
      <c r="J482" t="s">
        <v>733</v>
      </c>
      <c r="K482" t="s">
        <v>14</v>
      </c>
      <c r="L482" t="s">
        <v>145</v>
      </c>
      <c r="M482" t="s">
        <v>3</v>
      </c>
      <c r="N482" s="79">
        <v>72958</v>
      </c>
      <c r="O482" s="79">
        <v>71790.990000000005</v>
      </c>
    </row>
    <row r="483" spans="1:15" x14ac:dyDescent="0.35">
      <c r="A483" s="2">
        <v>482</v>
      </c>
      <c r="B483" s="2" t="s">
        <v>12</v>
      </c>
      <c r="C483" s="2">
        <v>1149</v>
      </c>
      <c r="D483" s="2"/>
      <c r="E483" s="2">
        <v>2017</v>
      </c>
      <c r="F483" s="2">
        <v>19</v>
      </c>
      <c r="G483" t="s">
        <v>57</v>
      </c>
      <c r="H483" s="2">
        <v>19120000</v>
      </c>
      <c r="I483" t="s">
        <v>58</v>
      </c>
      <c r="J483" t="s">
        <v>734</v>
      </c>
      <c r="K483" t="s">
        <v>15</v>
      </c>
      <c r="L483" t="s">
        <v>5</v>
      </c>
      <c r="M483" t="s">
        <v>6</v>
      </c>
      <c r="N483" s="79">
        <v>162273.97</v>
      </c>
      <c r="O483" s="79">
        <v>107100.83</v>
      </c>
    </row>
    <row r="484" spans="1:15" x14ac:dyDescent="0.35">
      <c r="A484" s="2">
        <v>483</v>
      </c>
      <c r="B484" s="2" t="s">
        <v>12</v>
      </c>
      <c r="C484" s="2">
        <v>1269</v>
      </c>
      <c r="D484" s="2"/>
      <c r="E484" s="2">
        <v>2017</v>
      </c>
      <c r="F484" s="2">
        <v>19</v>
      </c>
      <c r="G484" t="s">
        <v>57</v>
      </c>
      <c r="H484" s="2">
        <v>19120000</v>
      </c>
      <c r="I484" t="s">
        <v>58</v>
      </c>
      <c r="J484" t="s">
        <v>735</v>
      </c>
      <c r="K484" t="s">
        <v>15</v>
      </c>
      <c r="L484" t="s">
        <v>5</v>
      </c>
      <c r="M484" t="s">
        <v>6</v>
      </c>
      <c r="N484" s="79">
        <v>423500</v>
      </c>
      <c r="O484" s="79">
        <v>370562.5</v>
      </c>
    </row>
    <row r="485" spans="1:15" x14ac:dyDescent="0.35">
      <c r="A485" s="2">
        <v>484</v>
      </c>
      <c r="B485" s="2" t="s">
        <v>12</v>
      </c>
      <c r="C485" s="2">
        <v>1275</v>
      </c>
      <c r="D485" s="2"/>
      <c r="E485" s="2">
        <v>2017</v>
      </c>
      <c r="F485" s="2">
        <v>19</v>
      </c>
      <c r="G485" t="s">
        <v>57</v>
      </c>
      <c r="H485" s="2">
        <v>19120000</v>
      </c>
      <c r="I485" t="s">
        <v>58</v>
      </c>
      <c r="J485" t="s">
        <v>736</v>
      </c>
      <c r="K485" t="s">
        <v>14</v>
      </c>
      <c r="L485" t="s">
        <v>145</v>
      </c>
      <c r="M485" t="s">
        <v>3</v>
      </c>
      <c r="N485" s="79">
        <v>71319.22</v>
      </c>
      <c r="O485" s="80">
        <v>39707.360000000001</v>
      </c>
    </row>
    <row r="486" spans="1:15" x14ac:dyDescent="0.35">
      <c r="A486" s="2">
        <v>485</v>
      </c>
      <c r="B486" s="2" t="s">
        <v>12</v>
      </c>
      <c r="C486" s="2">
        <v>353</v>
      </c>
      <c r="D486" s="2"/>
      <c r="E486" s="2">
        <v>2017</v>
      </c>
      <c r="F486" s="2">
        <v>19</v>
      </c>
      <c r="G486" t="s">
        <v>57</v>
      </c>
      <c r="H486" s="2" t="s">
        <v>66</v>
      </c>
      <c r="I486" t="s">
        <v>67</v>
      </c>
      <c r="J486" t="s">
        <v>737</v>
      </c>
      <c r="K486" t="s">
        <v>15</v>
      </c>
      <c r="L486" t="s">
        <v>189</v>
      </c>
      <c r="N486" s="79">
        <v>135956.41</v>
      </c>
      <c r="O486" s="79">
        <v>102211.16</v>
      </c>
    </row>
    <row r="487" spans="1:15" x14ac:dyDescent="0.35">
      <c r="A487" s="2">
        <v>486</v>
      </c>
      <c r="B487" s="2" t="s">
        <v>12</v>
      </c>
      <c r="C487" s="2">
        <v>798</v>
      </c>
      <c r="D487" s="2"/>
      <c r="E487" s="2">
        <v>2017</v>
      </c>
      <c r="F487" s="2">
        <v>19</v>
      </c>
      <c r="G487" t="s">
        <v>57</v>
      </c>
      <c r="H487" s="2" t="s">
        <v>66</v>
      </c>
      <c r="I487" t="s">
        <v>67</v>
      </c>
      <c r="J487" t="s">
        <v>738</v>
      </c>
      <c r="K487" t="s">
        <v>15</v>
      </c>
      <c r="L487" t="s">
        <v>189</v>
      </c>
      <c r="N487" s="79">
        <v>4489.83</v>
      </c>
      <c r="O487" s="79">
        <v>590.48</v>
      </c>
    </row>
    <row r="488" spans="1:15" x14ac:dyDescent="0.35">
      <c r="A488" s="2">
        <v>487</v>
      </c>
      <c r="B488" s="2" t="s">
        <v>12</v>
      </c>
      <c r="C488" s="2">
        <v>332</v>
      </c>
      <c r="D488" s="2"/>
      <c r="E488" s="2">
        <v>2017</v>
      </c>
      <c r="F488" s="2">
        <v>19</v>
      </c>
      <c r="G488" t="s">
        <v>57</v>
      </c>
      <c r="H488" s="2" t="s">
        <v>64</v>
      </c>
      <c r="I488" t="s">
        <v>65</v>
      </c>
      <c r="J488" t="s">
        <v>739</v>
      </c>
      <c r="K488" t="s">
        <v>15</v>
      </c>
      <c r="L488" t="s">
        <v>189</v>
      </c>
      <c r="N488" s="79">
        <v>15137.1</v>
      </c>
      <c r="O488" s="79">
        <v>9292.7999999999993</v>
      </c>
    </row>
    <row r="489" spans="1:15" x14ac:dyDescent="0.35">
      <c r="A489" s="2">
        <v>488</v>
      </c>
      <c r="B489" s="2" t="s">
        <v>12</v>
      </c>
      <c r="C489" s="2">
        <v>929</v>
      </c>
      <c r="D489" s="2"/>
      <c r="E489" s="2">
        <v>2017</v>
      </c>
      <c r="F489" s="2">
        <v>19</v>
      </c>
      <c r="G489" t="s">
        <v>57</v>
      </c>
      <c r="H489" s="2" t="s">
        <v>64</v>
      </c>
      <c r="I489" t="s">
        <v>65</v>
      </c>
      <c r="J489" t="s">
        <v>740</v>
      </c>
      <c r="K489" t="s">
        <v>15</v>
      </c>
      <c r="L489" t="s">
        <v>189</v>
      </c>
      <c r="N489" s="79">
        <v>32459.360000000001</v>
      </c>
      <c r="O489" s="79">
        <v>14688.75</v>
      </c>
    </row>
    <row r="490" spans="1:15" x14ac:dyDescent="0.35">
      <c r="A490" s="2">
        <v>489</v>
      </c>
      <c r="B490" s="2" t="s">
        <v>12</v>
      </c>
      <c r="C490" s="2">
        <v>1097</v>
      </c>
      <c r="D490" s="2"/>
      <c r="E490" s="2">
        <v>2017</v>
      </c>
      <c r="F490" s="2">
        <v>19</v>
      </c>
      <c r="G490" t="s">
        <v>57</v>
      </c>
      <c r="H490" s="2" t="s">
        <v>64</v>
      </c>
      <c r="I490" t="s">
        <v>65</v>
      </c>
      <c r="J490" t="s">
        <v>741</v>
      </c>
      <c r="K490" t="s">
        <v>15</v>
      </c>
      <c r="L490" t="s">
        <v>189</v>
      </c>
      <c r="N490" s="79">
        <v>17723.48</v>
      </c>
      <c r="O490" s="79">
        <v>16026.45</v>
      </c>
    </row>
    <row r="491" spans="1:15" x14ac:dyDescent="0.35">
      <c r="A491" s="2">
        <v>490</v>
      </c>
      <c r="B491" s="2" t="s">
        <v>12</v>
      </c>
      <c r="C491" s="2">
        <v>1048</v>
      </c>
      <c r="D491" s="2"/>
      <c r="E491" s="2">
        <v>2017</v>
      </c>
      <c r="F491" s="2">
        <v>19</v>
      </c>
      <c r="G491" t="s">
        <v>57</v>
      </c>
      <c r="H491" s="2" t="s">
        <v>742</v>
      </c>
      <c r="I491" t="s">
        <v>743</v>
      </c>
      <c r="J491" t="s">
        <v>744</v>
      </c>
      <c r="K491" t="s">
        <v>15</v>
      </c>
      <c r="L491" t="s">
        <v>189</v>
      </c>
      <c r="N491" s="79">
        <v>25206.720000000001</v>
      </c>
      <c r="O491" s="79">
        <v>19819.8</v>
      </c>
    </row>
    <row r="492" spans="1:15" x14ac:dyDescent="0.35">
      <c r="A492" s="2">
        <v>491</v>
      </c>
      <c r="B492" s="2" t="s">
        <v>12</v>
      </c>
      <c r="C492" s="2">
        <v>1114</v>
      </c>
      <c r="D492" s="2"/>
      <c r="E492" s="2">
        <v>2017</v>
      </c>
      <c r="F492" s="2">
        <v>19</v>
      </c>
      <c r="G492" t="s">
        <v>57</v>
      </c>
      <c r="H492" s="2" t="s">
        <v>742</v>
      </c>
      <c r="I492" t="s">
        <v>743</v>
      </c>
      <c r="J492" t="s">
        <v>745</v>
      </c>
      <c r="K492" t="s">
        <v>15</v>
      </c>
      <c r="L492" t="s">
        <v>189</v>
      </c>
      <c r="N492" s="79">
        <v>4422.79</v>
      </c>
      <c r="O492" s="79">
        <v>1733.69</v>
      </c>
    </row>
    <row r="493" spans="1:15" x14ac:dyDescent="0.35">
      <c r="A493" s="2">
        <v>492</v>
      </c>
      <c r="B493" s="2" t="s">
        <v>12</v>
      </c>
      <c r="C493" s="2">
        <v>892</v>
      </c>
      <c r="D493" s="2"/>
      <c r="E493" s="2">
        <v>2017</v>
      </c>
      <c r="F493" s="2">
        <v>19</v>
      </c>
      <c r="G493" t="s">
        <v>57</v>
      </c>
      <c r="H493" s="2" t="s">
        <v>59</v>
      </c>
      <c r="I493" t="s">
        <v>60</v>
      </c>
      <c r="J493" t="s">
        <v>746</v>
      </c>
      <c r="K493" t="s">
        <v>15</v>
      </c>
      <c r="L493" t="s">
        <v>189</v>
      </c>
      <c r="N493" s="79">
        <v>34286.17</v>
      </c>
      <c r="O493" s="79">
        <v>30516.68</v>
      </c>
    </row>
    <row r="494" spans="1:15" x14ac:dyDescent="0.35">
      <c r="A494" s="2">
        <v>493</v>
      </c>
      <c r="B494" s="2" t="s">
        <v>12</v>
      </c>
      <c r="C494" s="2">
        <v>1096</v>
      </c>
      <c r="D494" s="2"/>
      <c r="E494" s="2">
        <v>2017</v>
      </c>
      <c r="F494" s="2">
        <v>19</v>
      </c>
      <c r="G494" t="s">
        <v>57</v>
      </c>
      <c r="H494" s="2" t="s">
        <v>59</v>
      </c>
      <c r="I494" t="s">
        <v>60</v>
      </c>
      <c r="J494" t="s">
        <v>747</v>
      </c>
      <c r="K494" t="s">
        <v>15</v>
      </c>
      <c r="L494" t="s">
        <v>189</v>
      </c>
      <c r="N494" s="79">
        <v>64050.62</v>
      </c>
      <c r="O494" s="79">
        <v>57603.74</v>
      </c>
    </row>
    <row r="495" spans="1:15" x14ac:dyDescent="0.35">
      <c r="A495" s="2">
        <v>494</v>
      </c>
      <c r="B495" s="2" t="s">
        <v>12</v>
      </c>
      <c r="C495" s="2">
        <v>308</v>
      </c>
      <c r="D495" s="2"/>
      <c r="E495" s="2">
        <v>2017</v>
      </c>
      <c r="F495" s="2">
        <v>19</v>
      </c>
      <c r="G495" t="s">
        <v>57</v>
      </c>
      <c r="H495" s="2" t="s">
        <v>61</v>
      </c>
      <c r="I495" t="s">
        <v>62</v>
      </c>
      <c r="J495" t="s">
        <v>748</v>
      </c>
      <c r="K495" t="s">
        <v>15</v>
      </c>
      <c r="L495" t="s">
        <v>189</v>
      </c>
      <c r="N495" s="79">
        <v>9670.32</v>
      </c>
      <c r="O495" s="79">
        <v>3547.72</v>
      </c>
    </row>
    <row r="496" spans="1:15" x14ac:dyDescent="0.35">
      <c r="A496" s="2">
        <v>495</v>
      </c>
      <c r="B496" s="2" t="s">
        <v>12</v>
      </c>
      <c r="C496" s="2">
        <v>309</v>
      </c>
      <c r="D496" s="2"/>
      <c r="E496" s="2">
        <v>2017</v>
      </c>
      <c r="F496" s="2">
        <v>19</v>
      </c>
      <c r="G496" t="s">
        <v>57</v>
      </c>
      <c r="H496" s="2" t="s">
        <v>61</v>
      </c>
      <c r="I496" t="s">
        <v>62</v>
      </c>
      <c r="J496" t="s">
        <v>749</v>
      </c>
      <c r="K496" t="s">
        <v>15</v>
      </c>
      <c r="L496" t="s">
        <v>189</v>
      </c>
      <c r="N496" s="79">
        <v>18345.34</v>
      </c>
      <c r="O496" s="79">
        <v>14175.39</v>
      </c>
    </row>
    <row r="497" spans="1:15" x14ac:dyDescent="0.35">
      <c r="A497" s="2">
        <v>496</v>
      </c>
      <c r="B497" s="2" t="s">
        <v>12</v>
      </c>
      <c r="C497" s="2">
        <v>372</v>
      </c>
      <c r="D497" s="2"/>
      <c r="E497" s="2">
        <v>2017</v>
      </c>
      <c r="F497" s="2">
        <v>19</v>
      </c>
      <c r="G497" t="s">
        <v>57</v>
      </c>
      <c r="H497" s="2" t="s">
        <v>61</v>
      </c>
      <c r="I497" t="s">
        <v>62</v>
      </c>
      <c r="J497" t="s">
        <v>750</v>
      </c>
      <c r="K497" t="s">
        <v>15</v>
      </c>
      <c r="L497" t="s">
        <v>189</v>
      </c>
      <c r="N497" s="79">
        <v>198953.04</v>
      </c>
      <c r="O497" s="79">
        <v>90529.3</v>
      </c>
    </row>
    <row r="498" spans="1:15" x14ac:dyDescent="0.35">
      <c r="A498" s="2">
        <v>497</v>
      </c>
      <c r="B498" s="2" t="s">
        <v>12</v>
      </c>
      <c r="C498" s="2">
        <v>146</v>
      </c>
      <c r="D498" s="2"/>
      <c r="E498" s="2">
        <v>2017</v>
      </c>
      <c r="F498" s="2">
        <v>19</v>
      </c>
      <c r="G498" t="s">
        <v>57</v>
      </c>
      <c r="H498" s="2">
        <v>19020000</v>
      </c>
      <c r="I498" t="s">
        <v>24</v>
      </c>
      <c r="J498" t="s">
        <v>751</v>
      </c>
      <c r="K498" t="s">
        <v>45</v>
      </c>
      <c r="L498" t="s">
        <v>145</v>
      </c>
      <c r="M498" t="s">
        <v>3</v>
      </c>
      <c r="N498" s="79">
        <v>0</v>
      </c>
      <c r="O498" s="79">
        <v>0</v>
      </c>
    </row>
    <row r="499" spans="1:15" x14ac:dyDescent="0.35">
      <c r="A499" s="2">
        <v>498</v>
      </c>
      <c r="B499" s="2" t="s">
        <v>12</v>
      </c>
      <c r="C499" s="2">
        <v>365</v>
      </c>
      <c r="D499" s="2"/>
      <c r="E499" s="2">
        <v>2017</v>
      </c>
      <c r="F499" s="2">
        <v>19</v>
      </c>
      <c r="G499" t="s">
        <v>57</v>
      </c>
      <c r="H499" s="2">
        <v>19020000</v>
      </c>
      <c r="I499" t="s">
        <v>24</v>
      </c>
      <c r="J499" t="s">
        <v>752</v>
      </c>
      <c r="K499" t="s">
        <v>15</v>
      </c>
      <c r="L499" t="s">
        <v>189</v>
      </c>
      <c r="N499" s="79">
        <v>12240.36</v>
      </c>
      <c r="O499" s="79">
        <v>5337.55</v>
      </c>
    </row>
    <row r="500" spans="1:15" x14ac:dyDescent="0.35">
      <c r="A500" s="2">
        <v>499</v>
      </c>
      <c r="B500" s="2" t="s">
        <v>12</v>
      </c>
      <c r="C500" s="2">
        <v>515</v>
      </c>
      <c r="D500" s="2"/>
      <c r="E500" s="2">
        <v>2017</v>
      </c>
      <c r="F500" s="2">
        <v>19</v>
      </c>
      <c r="G500" t="s">
        <v>57</v>
      </c>
      <c r="H500" s="2">
        <v>19020000</v>
      </c>
      <c r="I500" t="s">
        <v>24</v>
      </c>
      <c r="J500" t="s">
        <v>753</v>
      </c>
      <c r="K500" t="s">
        <v>15</v>
      </c>
      <c r="L500" t="s">
        <v>189</v>
      </c>
      <c r="N500" s="79">
        <v>182908.44</v>
      </c>
      <c r="O500" s="79">
        <v>79729.710000000006</v>
      </c>
    </row>
    <row r="501" spans="1:15" x14ac:dyDescent="0.35">
      <c r="A501" s="2">
        <v>500</v>
      </c>
      <c r="B501" s="2" t="s">
        <v>12</v>
      </c>
      <c r="C501" s="2">
        <v>532</v>
      </c>
      <c r="D501" s="2"/>
      <c r="E501" s="2">
        <v>2017</v>
      </c>
      <c r="F501" s="2">
        <v>19</v>
      </c>
      <c r="G501" t="s">
        <v>57</v>
      </c>
      <c r="H501" s="2">
        <v>19020000</v>
      </c>
      <c r="I501" t="s">
        <v>24</v>
      </c>
      <c r="J501" t="s">
        <v>754</v>
      </c>
      <c r="K501" t="s">
        <v>14</v>
      </c>
      <c r="L501" t="s">
        <v>145</v>
      </c>
      <c r="M501" t="s">
        <v>3</v>
      </c>
      <c r="N501" s="79">
        <v>70518.8</v>
      </c>
      <c r="O501" s="79">
        <v>70518.8</v>
      </c>
    </row>
    <row r="502" spans="1:15" x14ac:dyDescent="0.35">
      <c r="A502" s="2">
        <v>501</v>
      </c>
      <c r="B502" s="2" t="s">
        <v>12</v>
      </c>
      <c r="C502" s="2">
        <v>534</v>
      </c>
      <c r="D502" s="2"/>
      <c r="E502" s="2">
        <v>2017</v>
      </c>
      <c r="F502" s="2">
        <v>19</v>
      </c>
      <c r="G502" t="s">
        <v>57</v>
      </c>
      <c r="H502" s="2">
        <v>19020000</v>
      </c>
      <c r="I502" t="s">
        <v>24</v>
      </c>
      <c r="J502" t="s">
        <v>755</v>
      </c>
      <c r="K502" t="s">
        <v>15</v>
      </c>
      <c r="L502" t="s">
        <v>189</v>
      </c>
      <c r="N502" s="79">
        <v>16379.53</v>
      </c>
      <c r="O502" s="79">
        <v>6839.95</v>
      </c>
    </row>
    <row r="503" spans="1:15" x14ac:dyDescent="0.35">
      <c r="A503" s="2">
        <v>502</v>
      </c>
      <c r="B503" s="2" t="s">
        <v>12</v>
      </c>
      <c r="C503" s="2">
        <v>286</v>
      </c>
      <c r="D503" s="2"/>
      <c r="E503" s="2">
        <v>2017</v>
      </c>
      <c r="F503" s="2">
        <v>19</v>
      </c>
      <c r="G503" t="s">
        <v>57</v>
      </c>
      <c r="H503" s="2">
        <v>19030000</v>
      </c>
      <c r="I503" t="s">
        <v>209</v>
      </c>
      <c r="J503" t="s">
        <v>756</v>
      </c>
      <c r="K503" t="s">
        <v>15</v>
      </c>
      <c r="L503" t="s">
        <v>145</v>
      </c>
      <c r="M503" t="s">
        <v>3</v>
      </c>
      <c r="N503" s="79">
        <v>45000</v>
      </c>
      <c r="O503" s="79">
        <v>44757.9</v>
      </c>
    </row>
    <row r="504" spans="1:15" x14ac:dyDescent="0.35">
      <c r="A504" s="2">
        <v>503</v>
      </c>
      <c r="B504" s="2" t="s">
        <v>12</v>
      </c>
      <c r="C504" s="2">
        <v>623</v>
      </c>
      <c r="D504" s="2"/>
      <c r="E504" s="2">
        <v>2017</v>
      </c>
      <c r="F504" s="2">
        <v>19</v>
      </c>
      <c r="G504" t="s">
        <v>57</v>
      </c>
      <c r="H504" s="2">
        <v>19030000</v>
      </c>
      <c r="I504" t="s">
        <v>209</v>
      </c>
      <c r="J504" t="s">
        <v>757</v>
      </c>
      <c r="K504" t="s">
        <v>15</v>
      </c>
      <c r="L504" t="s">
        <v>145</v>
      </c>
      <c r="M504" t="s">
        <v>3</v>
      </c>
      <c r="N504" s="79">
        <v>72045.899999999994</v>
      </c>
      <c r="O504" s="79">
        <v>67700</v>
      </c>
    </row>
    <row r="505" spans="1:15" x14ac:dyDescent="0.35">
      <c r="A505" s="2">
        <v>504</v>
      </c>
      <c r="B505" s="2" t="s">
        <v>12</v>
      </c>
      <c r="C505" s="2">
        <v>624</v>
      </c>
      <c r="D505" s="2"/>
      <c r="E505" s="2">
        <v>2017</v>
      </c>
      <c r="F505" s="2">
        <v>19</v>
      </c>
      <c r="G505" t="s">
        <v>57</v>
      </c>
      <c r="H505" s="2">
        <v>19030000</v>
      </c>
      <c r="I505" t="s">
        <v>209</v>
      </c>
      <c r="J505" t="s">
        <v>758</v>
      </c>
      <c r="K505" t="s">
        <v>15</v>
      </c>
      <c r="L505" t="s">
        <v>145</v>
      </c>
      <c r="M505" t="s">
        <v>3</v>
      </c>
      <c r="N505" s="79">
        <v>71838.5</v>
      </c>
      <c r="O505" s="79">
        <v>65400</v>
      </c>
    </row>
    <row r="506" spans="1:15" x14ac:dyDescent="0.35">
      <c r="A506" s="2">
        <v>505</v>
      </c>
      <c r="B506" s="2" t="s">
        <v>12</v>
      </c>
      <c r="C506" s="2">
        <v>922</v>
      </c>
      <c r="D506" s="2"/>
      <c r="E506" s="2">
        <v>2017</v>
      </c>
      <c r="F506" s="2">
        <v>19</v>
      </c>
      <c r="G506" t="s">
        <v>57</v>
      </c>
      <c r="H506" s="2">
        <v>19030000</v>
      </c>
      <c r="I506" t="s">
        <v>209</v>
      </c>
      <c r="J506" t="s">
        <v>759</v>
      </c>
      <c r="K506" t="s">
        <v>15</v>
      </c>
      <c r="L506" t="s">
        <v>145</v>
      </c>
      <c r="M506" t="s">
        <v>3</v>
      </c>
      <c r="N506" s="79">
        <v>72600</v>
      </c>
      <c r="O506" s="79">
        <v>67760</v>
      </c>
    </row>
    <row r="507" spans="1:15" x14ac:dyDescent="0.35">
      <c r="A507" s="2">
        <v>506</v>
      </c>
      <c r="B507" s="2" t="s">
        <v>12</v>
      </c>
      <c r="C507" s="2">
        <v>1148</v>
      </c>
      <c r="D507" s="2"/>
      <c r="E507" s="2">
        <v>2017</v>
      </c>
      <c r="F507" s="2">
        <v>19</v>
      </c>
      <c r="G507" t="s">
        <v>57</v>
      </c>
      <c r="H507" s="2">
        <v>19030000</v>
      </c>
      <c r="I507" t="s">
        <v>209</v>
      </c>
      <c r="J507" t="s">
        <v>760</v>
      </c>
      <c r="K507" t="s">
        <v>14</v>
      </c>
      <c r="L507" t="s">
        <v>5</v>
      </c>
      <c r="M507" t="s">
        <v>6</v>
      </c>
      <c r="N507" s="79">
        <v>303346.90000000002</v>
      </c>
      <c r="O507" s="79">
        <v>286649</v>
      </c>
    </row>
    <row r="508" spans="1:15" x14ac:dyDescent="0.35">
      <c r="A508" s="2">
        <v>507</v>
      </c>
      <c r="B508" s="2" t="s">
        <v>12</v>
      </c>
      <c r="C508" s="2">
        <v>1284</v>
      </c>
      <c r="D508" s="2"/>
      <c r="E508" s="2">
        <v>2017</v>
      </c>
      <c r="F508" s="2">
        <v>19</v>
      </c>
      <c r="G508" t="s">
        <v>57</v>
      </c>
      <c r="H508" s="2">
        <v>19030000</v>
      </c>
      <c r="I508" t="s">
        <v>209</v>
      </c>
      <c r="J508" t="s">
        <v>761</v>
      </c>
      <c r="K508" t="s">
        <v>29</v>
      </c>
      <c r="L508" t="s">
        <v>5</v>
      </c>
      <c r="M508" t="s">
        <v>6</v>
      </c>
      <c r="N508" s="79">
        <v>818982.29</v>
      </c>
      <c r="O508" s="79">
        <v>599904.53</v>
      </c>
    </row>
    <row r="509" spans="1:15" x14ac:dyDescent="0.35">
      <c r="A509" s="2">
        <v>508</v>
      </c>
      <c r="B509" s="2" t="s">
        <v>12</v>
      </c>
      <c r="C509" s="2">
        <v>1371</v>
      </c>
      <c r="D509" s="2"/>
      <c r="E509" s="2">
        <v>2017</v>
      </c>
      <c r="F509" s="2">
        <v>19</v>
      </c>
      <c r="G509" t="s">
        <v>57</v>
      </c>
      <c r="H509" s="2">
        <v>19030000</v>
      </c>
      <c r="I509" t="s">
        <v>209</v>
      </c>
      <c r="J509" t="s">
        <v>762</v>
      </c>
      <c r="K509" t="s">
        <v>29</v>
      </c>
      <c r="L509" t="s">
        <v>5</v>
      </c>
      <c r="M509" t="s">
        <v>6</v>
      </c>
      <c r="N509" s="79">
        <v>158389</v>
      </c>
      <c r="O509" s="79">
        <v>131054.6</v>
      </c>
    </row>
    <row r="510" spans="1:15" x14ac:dyDescent="0.35">
      <c r="A510" s="2">
        <v>509</v>
      </c>
      <c r="B510" s="2" t="s">
        <v>12</v>
      </c>
      <c r="C510" s="2">
        <v>47</v>
      </c>
      <c r="D510" s="2"/>
      <c r="E510" s="2">
        <v>2017</v>
      </c>
      <c r="F510" s="2">
        <v>21</v>
      </c>
      <c r="G510" t="s">
        <v>68</v>
      </c>
      <c r="H510" s="2">
        <v>21050000</v>
      </c>
      <c r="I510" t="s">
        <v>206</v>
      </c>
      <c r="J510" t="s">
        <v>763</v>
      </c>
      <c r="K510" t="s">
        <v>15</v>
      </c>
      <c r="L510" t="s">
        <v>145</v>
      </c>
      <c r="M510" t="s">
        <v>3</v>
      </c>
      <c r="N510" s="79">
        <v>71995</v>
      </c>
      <c r="O510" s="79">
        <v>71377.899999999994</v>
      </c>
    </row>
    <row r="511" spans="1:15" x14ac:dyDescent="0.35">
      <c r="A511" s="2">
        <v>510</v>
      </c>
      <c r="B511" s="2" t="s">
        <v>12</v>
      </c>
      <c r="C511" s="2">
        <v>376</v>
      </c>
      <c r="D511" s="2"/>
      <c r="E511" s="2">
        <v>2017</v>
      </c>
      <c r="F511" s="2">
        <v>21</v>
      </c>
      <c r="G511" t="s">
        <v>68</v>
      </c>
      <c r="H511" s="2">
        <v>21050000</v>
      </c>
      <c r="I511" t="s">
        <v>206</v>
      </c>
      <c r="J511" t="s">
        <v>764</v>
      </c>
      <c r="K511" t="s">
        <v>15</v>
      </c>
      <c r="L511" t="s">
        <v>145</v>
      </c>
      <c r="M511" t="s">
        <v>3</v>
      </c>
      <c r="N511" s="79">
        <v>57540.87</v>
      </c>
      <c r="O511" s="79">
        <v>43149.89</v>
      </c>
    </row>
    <row r="512" spans="1:15" x14ac:dyDescent="0.35">
      <c r="A512" s="2">
        <v>511</v>
      </c>
      <c r="B512" s="2" t="s">
        <v>12</v>
      </c>
      <c r="C512" s="2">
        <v>630</v>
      </c>
      <c r="D512" s="2"/>
      <c r="E512" s="2">
        <v>2017</v>
      </c>
      <c r="F512" s="2">
        <v>21</v>
      </c>
      <c r="G512" t="s">
        <v>68</v>
      </c>
      <c r="H512" s="2">
        <v>21050000</v>
      </c>
      <c r="I512" t="s">
        <v>206</v>
      </c>
      <c r="J512" t="s">
        <v>765</v>
      </c>
      <c r="K512" t="s">
        <v>15</v>
      </c>
      <c r="L512" t="s">
        <v>145</v>
      </c>
      <c r="M512" t="s">
        <v>3</v>
      </c>
      <c r="N512" s="79">
        <v>60500</v>
      </c>
      <c r="O512" s="79">
        <v>60500</v>
      </c>
    </row>
    <row r="513" spans="1:15" x14ac:dyDescent="0.35">
      <c r="A513" s="2">
        <v>512</v>
      </c>
      <c r="B513" s="2" t="s">
        <v>12</v>
      </c>
      <c r="C513" s="2">
        <v>949</v>
      </c>
      <c r="D513" s="2"/>
      <c r="E513" s="2">
        <v>2017</v>
      </c>
      <c r="F513" s="2">
        <v>21</v>
      </c>
      <c r="G513" t="s">
        <v>68</v>
      </c>
      <c r="H513" s="2">
        <v>21050000</v>
      </c>
      <c r="I513" t="s">
        <v>206</v>
      </c>
      <c r="J513" t="s">
        <v>766</v>
      </c>
      <c r="K513" t="s">
        <v>15</v>
      </c>
      <c r="L513" t="s">
        <v>5</v>
      </c>
      <c r="M513" t="s">
        <v>6</v>
      </c>
      <c r="N513" s="79">
        <v>72598.45</v>
      </c>
      <c r="O513" s="79">
        <v>50745.71</v>
      </c>
    </row>
    <row r="514" spans="1:15" x14ac:dyDescent="0.35">
      <c r="A514" s="2">
        <v>513</v>
      </c>
      <c r="B514" s="2" t="s">
        <v>12</v>
      </c>
      <c r="C514" s="2">
        <v>1339</v>
      </c>
      <c r="D514" s="2"/>
      <c r="E514" s="2">
        <v>2017</v>
      </c>
      <c r="F514" s="2">
        <v>21</v>
      </c>
      <c r="G514" t="s">
        <v>68</v>
      </c>
      <c r="H514" s="2">
        <v>21050000</v>
      </c>
      <c r="I514" t="s">
        <v>206</v>
      </c>
      <c r="J514" t="s">
        <v>767</v>
      </c>
      <c r="K514" t="s">
        <v>14</v>
      </c>
      <c r="L514" t="s">
        <v>145</v>
      </c>
      <c r="M514" t="s">
        <v>3</v>
      </c>
      <c r="N514" s="79">
        <v>35000</v>
      </c>
      <c r="O514" s="79">
        <v>34908.5</v>
      </c>
    </row>
    <row r="515" spans="1:15" x14ac:dyDescent="0.35">
      <c r="A515" s="2">
        <v>514</v>
      </c>
      <c r="B515" s="2" t="s">
        <v>12</v>
      </c>
      <c r="C515" s="2">
        <v>551</v>
      </c>
      <c r="D515" s="2"/>
      <c r="E515" s="2">
        <v>2017</v>
      </c>
      <c r="F515" s="2">
        <v>21</v>
      </c>
      <c r="G515" t="s">
        <v>68</v>
      </c>
      <c r="H515" s="2">
        <v>21100000</v>
      </c>
      <c r="I515" t="s">
        <v>69</v>
      </c>
      <c r="J515" t="s">
        <v>768</v>
      </c>
      <c r="K515" t="s">
        <v>15</v>
      </c>
      <c r="L515" t="s">
        <v>5</v>
      </c>
      <c r="M515" t="s">
        <v>6</v>
      </c>
      <c r="N515" s="79">
        <v>6952800</v>
      </c>
      <c r="O515" s="79">
        <v>6952800</v>
      </c>
    </row>
    <row r="516" spans="1:15" x14ac:dyDescent="0.35">
      <c r="A516" s="2">
        <v>515</v>
      </c>
      <c r="B516" s="2" t="s">
        <v>12</v>
      </c>
      <c r="C516" s="2">
        <v>552</v>
      </c>
      <c r="D516" s="2"/>
      <c r="E516" s="2">
        <v>2017</v>
      </c>
      <c r="F516" s="2">
        <v>21</v>
      </c>
      <c r="G516" t="s">
        <v>68</v>
      </c>
      <c r="H516" s="2">
        <v>21100000</v>
      </c>
      <c r="I516" t="s">
        <v>69</v>
      </c>
      <c r="J516" t="s">
        <v>769</v>
      </c>
      <c r="K516" t="s">
        <v>15</v>
      </c>
      <c r="L516" t="s">
        <v>5</v>
      </c>
      <c r="M516" t="s">
        <v>6</v>
      </c>
      <c r="N516" s="79">
        <v>4171680</v>
      </c>
      <c r="O516" s="79">
        <v>4171680</v>
      </c>
    </row>
    <row r="517" spans="1:15" x14ac:dyDescent="0.35">
      <c r="A517" s="2">
        <v>516</v>
      </c>
      <c r="B517" s="2" t="s">
        <v>12</v>
      </c>
      <c r="C517" s="2">
        <v>555</v>
      </c>
      <c r="D517" s="2"/>
      <c r="E517" s="2">
        <v>2017</v>
      </c>
      <c r="F517" s="2">
        <v>21</v>
      </c>
      <c r="G517" t="s">
        <v>68</v>
      </c>
      <c r="H517" s="2">
        <v>21100000</v>
      </c>
      <c r="I517" t="s">
        <v>69</v>
      </c>
      <c r="J517" t="s">
        <v>770</v>
      </c>
      <c r="K517" t="s">
        <v>15</v>
      </c>
      <c r="L517" t="s">
        <v>5</v>
      </c>
      <c r="M517" t="s">
        <v>6</v>
      </c>
      <c r="N517" s="79">
        <v>2502500</v>
      </c>
      <c r="O517" s="79">
        <v>2502500</v>
      </c>
    </row>
    <row r="518" spans="1:15" x14ac:dyDescent="0.35">
      <c r="A518" s="2">
        <v>517</v>
      </c>
      <c r="B518" s="2" t="s">
        <v>12</v>
      </c>
      <c r="C518" s="2">
        <v>559</v>
      </c>
      <c r="D518" s="2"/>
      <c r="E518" s="2">
        <v>2017</v>
      </c>
      <c r="F518" s="2">
        <v>21</v>
      </c>
      <c r="G518" t="s">
        <v>68</v>
      </c>
      <c r="H518" s="2">
        <v>21100000</v>
      </c>
      <c r="I518" t="s">
        <v>69</v>
      </c>
      <c r="J518" t="s">
        <v>771</v>
      </c>
      <c r="K518" t="s">
        <v>15</v>
      </c>
      <c r="L518" t="s">
        <v>5</v>
      </c>
      <c r="M518" t="s">
        <v>6</v>
      </c>
      <c r="N518" s="79">
        <v>4184800</v>
      </c>
      <c r="O518" s="79">
        <v>4184800</v>
      </c>
    </row>
    <row r="519" spans="1:15" x14ac:dyDescent="0.35">
      <c r="A519" s="2">
        <v>518</v>
      </c>
      <c r="B519" s="2" t="s">
        <v>12</v>
      </c>
      <c r="C519" s="2">
        <v>560</v>
      </c>
      <c r="D519" s="2"/>
      <c r="E519" s="2">
        <v>2017</v>
      </c>
      <c r="F519" s="2">
        <v>21</v>
      </c>
      <c r="G519" t="s">
        <v>68</v>
      </c>
      <c r="H519" s="2">
        <v>21100000</v>
      </c>
      <c r="I519" t="s">
        <v>69</v>
      </c>
      <c r="J519" t="s">
        <v>772</v>
      </c>
      <c r="K519" t="s">
        <v>15</v>
      </c>
      <c r="L519" t="s">
        <v>5</v>
      </c>
      <c r="M519" t="s">
        <v>6</v>
      </c>
      <c r="N519" s="79">
        <v>5562240</v>
      </c>
      <c r="O519" s="79">
        <v>5562240</v>
      </c>
    </row>
    <row r="520" spans="1:15" x14ac:dyDescent="0.35">
      <c r="A520" s="2">
        <v>519</v>
      </c>
      <c r="B520" s="2" t="s">
        <v>12</v>
      </c>
      <c r="C520" s="2">
        <v>561</v>
      </c>
      <c r="D520" s="2"/>
      <c r="E520" s="2">
        <v>2017</v>
      </c>
      <c r="F520" s="2">
        <v>21</v>
      </c>
      <c r="G520" t="s">
        <v>68</v>
      </c>
      <c r="H520" s="2">
        <v>21100000</v>
      </c>
      <c r="I520" t="s">
        <v>69</v>
      </c>
      <c r="J520" t="s">
        <v>773</v>
      </c>
      <c r="K520" t="s">
        <v>15</v>
      </c>
      <c r="L520" t="s">
        <v>5</v>
      </c>
      <c r="M520" t="s">
        <v>6</v>
      </c>
      <c r="N520" s="79">
        <v>825570</v>
      </c>
      <c r="O520" s="79">
        <v>825570</v>
      </c>
    </row>
    <row r="521" spans="1:15" x14ac:dyDescent="0.35">
      <c r="A521" s="2">
        <v>520</v>
      </c>
      <c r="B521" s="2" t="s">
        <v>12</v>
      </c>
      <c r="C521" s="2">
        <v>1202</v>
      </c>
      <c r="D521" s="2"/>
      <c r="E521" s="2">
        <v>2017</v>
      </c>
      <c r="F521" s="2">
        <v>21</v>
      </c>
      <c r="G521" t="s">
        <v>68</v>
      </c>
      <c r="H521" s="2">
        <v>21100000</v>
      </c>
      <c r="I521" t="s">
        <v>69</v>
      </c>
      <c r="J521" t="s">
        <v>774</v>
      </c>
      <c r="K521" t="s">
        <v>14</v>
      </c>
      <c r="L521" t="s">
        <v>294</v>
      </c>
      <c r="N521" s="79">
        <v>57886.400000000001</v>
      </c>
      <c r="O521" s="80">
        <v>57886.400000000001</v>
      </c>
    </row>
    <row r="522" spans="1:15" x14ac:dyDescent="0.35">
      <c r="A522" s="2">
        <v>521</v>
      </c>
      <c r="B522" s="2" t="s">
        <v>12</v>
      </c>
      <c r="C522" s="2">
        <v>1257</v>
      </c>
      <c r="D522" s="2"/>
      <c r="E522" s="2">
        <v>2017</v>
      </c>
      <c r="F522" s="2">
        <v>21</v>
      </c>
      <c r="G522" t="s">
        <v>68</v>
      </c>
      <c r="H522" s="2">
        <v>21100000</v>
      </c>
      <c r="I522" t="s">
        <v>69</v>
      </c>
      <c r="J522" t="s">
        <v>775</v>
      </c>
      <c r="K522" t="s">
        <v>14</v>
      </c>
      <c r="L522" t="s">
        <v>294</v>
      </c>
      <c r="N522" s="79">
        <v>29454.04</v>
      </c>
      <c r="O522" s="80">
        <v>29454.04</v>
      </c>
    </row>
    <row r="523" spans="1:15" x14ac:dyDescent="0.35">
      <c r="A523" s="2">
        <v>522</v>
      </c>
      <c r="B523" s="2" t="s">
        <v>12</v>
      </c>
      <c r="C523" s="2">
        <v>575</v>
      </c>
      <c r="D523" s="2"/>
      <c r="E523" s="2">
        <v>2017</v>
      </c>
      <c r="F523" s="2">
        <v>21</v>
      </c>
      <c r="G523" t="s">
        <v>68</v>
      </c>
      <c r="H523" s="2" t="s">
        <v>73</v>
      </c>
      <c r="I523" t="s">
        <v>74</v>
      </c>
      <c r="J523" t="s">
        <v>776</v>
      </c>
      <c r="K523" t="s">
        <v>14</v>
      </c>
      <c r="L523" t="s">
        <v>189</v>
      </c>
      <c r="N523" s="79">
        <v>30000</v>
      </c>
      <c r="O523" s="79">
        <v>30000</v>
      </c>
    </row>
    <row r="524" spans="1:15" x14ac:dyDescent="0.35">
      <c r="A524" s="2">
        <v>523</v>
      </c>
      <c r="B524" s="2" t="s">
        <v>12</v>
      </c>
      <c r="C524" s="2">
        <v>581</v>
      </c>
      <c r="D524" s="2"/>
      <c r="E524" s="2">
        <v>2017</v>
      </c>
      <c r="F524" s="2">
        <v>21</v>
      </c>
      <c r="G524" t="s">
        <v>68</v>
      </c>
      <c r="H524" s="2" t="s">
        <v>73</v>
      </c>
      <c r="I524" t="s">
        <v>74</v>
      </c>
      <c r="J524" t="s">
        <v>777</v>
      </c>
      <c r="K524" t="s">
        <v>14</v>
      </c>
      <c r="L524" t="s">
        <v>189</v>
      </c>
      <c r="N524" s="79">
        <v>80000</v>
      </c>
      <c r="O524" s="79">
        <v>80000</v>
      </c>
    </row>
    <row r="525" spans="1:15" x14ac:dyDescent="0.35">
      <c r="A525" s="2">
        <v>524</v>
      </c>
      <c r="B525" s="2" t="s">
        <v>12</v>
      </c>
      <c r="C525" s="2">
        <v>1186</v>
      </c>
      <c r="D525" s="2"/>
      <c r="E525" s="2">
        <v>2017</v>
      </c>
      <c r="F525" s="2">
        <v>21</v>
      </c>
      <c r="G525" t="s">
        <v>68</v>
      </c>
      <c r="H525" s="2" t="s">
        <v>73</v>
      </c>
      <c r="I525" t="s">
        <v>74</v>
      </c>
      <c r="J525" t="s">
        <v>778</v>
      </c>
      <c r="K525" t="s">
        <v>15</v>
      </c>
      <c r="L525" t="s">
        <v>189</v>
      </c>
      <c r="N525" s="79">
        <v>18073.52</v>
      </c>
      <c r="O525" s="80">
        <v>2486.56</v>
      </c>
    </row>
    <row r="526" spans="1:15" x14ac:dyDescent="0.35">
      <c r="A526" s="2">
        <v>525</v>
      </c>
      <c r="B526" s="2" t="s">
        <v>12</v>
      </c>
      <c r="C526" s="2">
        <v>1353</v>
      </c>
      <c r="D526" s="2"/>
      <c r="E526" s="2">
        <v>2017</v>
      </c>
      <c r="F526" s="2">
        <v>21</v>
      </c>
      <c r="G526" t="s">
        <v>68</v>
      </c>
      <c r="H526" s="2" t="s">
        <v>73</v>
      </c>
      <c r="I526" t="s">
        <v>74</v>
      </c>
      <c r="J526" t="s">
        <v>779</v>
      </c>
      <c r="K526" t="s">
        <v>14</v>
      </c>
      <c r="L526" t="s">
        <v>189</v>
      </c>
      <c r="N526" s="79">
        <v>85000</v>
      </c>
      <c r="O526" s="79">
        <v>85000</v>
      </c>
    </row>
    <row r="527" spans="1:15" x14ac:dyDescent="0.35">
      <c r="A527" s="2">
        <v>526</v>
      </c>
      <c r="B527" s="2" t="s">
        <v>12</v>
      </c>
      <c r="C527" s="2">
        <v>1366</v>
      </c>
      <c r="D527" s="2"/>
      <c r="E527" s="2">
        <v>2017</v>
      </c>
      <c r="F527" s="2">
        <v>21</v>
      </c>
      <c r="G527" t="s">
        <v>68</v>
      </c>
      <c r="H527" s="2" t="s">
        <v>73</v>
      </c>
      <c r="I527" t="s">
        <v>74</v>
      </c>
      <c r="J527" t="s">
        <v>780</v>
      </c>
      <c r="K527" t="s">
        <v>14</v>
      </c>
      <c r="L527" t="s">
        <v>189</v>
      </c>
      <c r="N527" s="79">
        <v>35000</v>
      </c>
      <c r="O527" s="79">
        <v>35000</v>
      </c>
    </row>
    <row r="528" spans="1:15" x14ac:dyDescent="0.35">
      <c r="A528" s="2">
        <v>527</v>
      </c>
      <c r="B528" s="2" t="s">
        <v>12</v>
      </c>
      <c r="C528" s="2">
        <v>592</v>
      </c>
      <c r="D528" s="2"/>
      <c r="E528" s="2">
        <v>2017</v>
      </c>
      <c r="F528" s="2">
        <v>21</v>
      </c>
      <c r="G528" t="s">
        <v>68</v>
      </c>
      <c r="H528" s="2" t="s">
        <v>70</v>
      </c>
      <c r="I528" t="s">
        <v>20</v>
      </c>
      <c r="J528" t="s">
        <v>781</v>
      </c>
      <c r="K528" t="s">
        <v>14</v>
      </c>
      <c r="L528" t="s">
        <v>189</v>
      </c>
      <c r="N528" s="79">
        <v>60000</v>
      </c>
      <c r="O528" s="79">
        <v>60000</v>
      </c>
    </row>
    <row r="529" spans="1:15" x14ac:dyDescent="0.35">
      <c r="A529" s="2">
        <v>528</v>
      </c>
      <c r="B529" s="2" t="s">
        <v>12</v>
      </c>
      <c r="C529" s="2">
        <v>593</v>
      </c>
      <c r="D529" s="2"/>
      <c r="E529" s="2">
        <v>2017</v>
      </c>
      <c r="F529" s="2">
        <v>21</v>
      </c>
      <c r="G529" t="s">
        <v>68</v>
      </c>
      <c r="H529" s="2" t="s">
        <v>70</v>
      </c>
      <c r="I529" t="s">
        <v>20</v>
      </c>
      <c r="J529" t="s">
        <v>782</v>
      </c>
      <c r="K529" t="s">
        <v>14</v>
      </c>
      <c r="L529" t="s">
        <v>189</v>
      </c>
      <c r="N529" s="79">
        <v>30000</v>
      </c>
      <c r="O529" s="79">
        <v>30000</v>
      </c>
    </row>
    <row r="530" spans="1:15" x14ac:dyDescent="0.35">
      <c r="A530" s="2">
        <v>529</v>
      </c>
      <c r="B530" s="2" t="s">
        <v>12</v>
      </c>
      <c r="C530" s="2">
        <v>1079</v>
      </c>
      <c r="D530" s="2"/>
      <c r="E530" s="2">
        <v>2017</v>
      </c>
      <c r="F530" s="2">
        <v>21</v>
      </c>
      <c r="G530" t="s">
        <v>68</v>
      </c>
      <c r="H530" s="2" t="s">
        <v>70</v>
      </c>
      <c r="I530" t="s">
        <v>20</v>
      </c>
      <c r="J530" t="s">
        <v>783</v>
      </c>
      <c r="K530" t="s">
        <v>15</v>
      </c>
      <c r="L530" t="s">
        <v>189</v>
      </c>
      <c r="N530" s="79">
        <v>162291.94</v>
      </c>
      <c r="O530" s="79">
        <v>69015.19</v>
      </c>
    </row>
    <row r="531" spans="1:15" x14ac:dyDescent="0.35">
      <c r="A531" s="2">
        <v>530</v>
      </c>
      <c r="B531" s="2" t="s">
        <v>12</v>
      </c>
      <c r="C531" s="2">
        <v>1293</v>
      </c>
      <c r="D531" s="2"/>
      <c r="E531" s="2">
        <v>2017</v>
      </c>
      <c r="F531" s="2">
        <v>21</v>
      </c>
      <c r="G531" t="s">
        <v>68</v>
      </c>
      <c r="H531" s="2" t="s">
        <v>70</v>
      </c>
      <c r="I531" t="s">
        <v>20</v>
      </c>
      <c r="J531" t="s">
        <v>784</v>
      </c>
      <c r="K531" t="s">
        <v>14</v>
      </c>
      <c r="L531" t="s">
        <v>189</v>
      </c>
      <c r="N531" s="79">
        <v>30000</v>
      </c>
      <c r="O531" s="79">
        <v>30000</v>
      </c>
    </row>
    <row r="532" spans="1:15" x14ac:dyDescent="0.35">
      <c r="A532" s="2">
        <v>531</v>
      </c>
      <c r="B532" s="2" t="s">
        <v>12</v>
      </c>
      <c r="C532" s="2">
        <v>1349</v>
      </c>
      <c r="D532" s="2"/>
      <c r="E532" s="2">
        <v>2017</v>
      </c>
      <c r="F532" s="2">
        <v>21</v>
      </c>
      <c r="G532" t="s">
        <v>68</v>
      </c>
      <c r="H532" s="2" t="s">
        <v>70</v>
      </c>
      <c r="I532" t="s">
        <v>20</v>
      </c>
      <c r="J532" t="s">
        <v>785</v>
      </c>
      <c r="K532" t="s">
        <v>14</v>
      </c>
      <c r="L532" t="s">
        <v>189</v>
      </c>
      <c r="N532" s="79">
        <v>65000</v>
      </c>
      <c r="O532" s="79">
        <v>65000</v>
      </c>
    </row>
    <row r="533" spans="1:15" x14ac:dyDescent="0.35">
      <c r="A533" s="2">
        <v>532</v>
      </c>
      <c r="B533" s="2" t="s">
        <v>12</v>
      </c>
      <c r="C533" s="2">
        <v>190</v>
      </c>
      <c r="D533" s="2"/>
      <c r="E533" s="2">
        <v>2017</v>
      </c>
      <c r="F533" s="2">
        <v>21</v>
      </c>
      <c r="G533" t="s">
        <v>68</v>
      </c>
      <c r="H533" s="2" t="s">
        <v>71</v>
      </c>
      <c r="I533" t="s">
        <v>28</v>
      </c>
      <c r="J533" t="s">
        <v>786</v>
      </c>
      <c r="K533" t="s">
        <v>15</v>
      </c>
      <c r="L533" t="s">
        <v>189</v>
      </c>
      <c r="N533" s="79">
        <v>4422.79</v>
      </c>
      <c r="O533" s="79">
        <v>1794.67</v>
      </c>
    </row>
    <row r="534" spans="1:15" x14ac:dyDescent="0.35">
      <c r="A534" s="2">
        <v>533</v>
      </c>
      <c r="B534" s="2" t="s">
        <v>12</v>
      </c>
      <c r="C534" s="2">
        <v>226</v>
      </c>
      <c r="D534" s="2"/>
      <c r="E534" s="2">
        <v>2017</v>
      </c>
      <c r="F534" s="2">
        <v>21</v>
      </c>
      <c r="G534" t="s">
        <v>68</v>
      </c>
      <c r="H534" s="2" t="s">
        <v>71</v>
      </c>
      <c r="I534" t="s">
        <v>28</v>
      </c>
      <c r="J534" t="s">
        <v>787</v>
      </c>
      <c r="K534" t="s">
        <v>15</v>
      </c>
      <c r="L534" t="s">
        <v>189</v>
      </c>
      <c r="N534" s="79">
        <v>15544.11</v>
      </c>
      <c r="O534" s="79">
        <v>11487.98</v>
      </c>
    </row>
    <row r="535" spans="1:15" x14ac:dyDescent="0.35">
      <c r="A535" s="2">
        <v>534</v>
      </c>
      <c r="B535" s="2" t="s">
        <v>12</v>
      </c>
      <c r="C535" s="2">
        <v>276</v>
      </c>
      <c r="D535" s="2"/>
      <c r="E535" s="2">
        <v>2017</v>
      </c>
      <c r="F535" s="2">
        <v>21</v>
      </c>
      <c r="G535" t="s">
        <v>68</v>
      </c>
      <c r="H535" s="2" t="s">
        <v>217</v>
      </c>
      <c r="I535" t="s">
        <v>28</v>
      </c>
      <c r="J535" t="s">
        <v>788</v>
      </c>
      <c r="K535" t="s">
        <v>45</v>
      </c>
      <c r="L535" t="s">
        <v>145</v>
      </c>
      <c r="M535" t="s">
        <v>3</v>
      </c>
      <c r="N535" s="79">
        <v>0</v>
      </c>
      <c r="O535" s="79">
        <v>0</v>
      </c>
    </row>
    <row r="536" spans="1:15" x14ac:dyDescent="0.35">
      <c r="A536" s="2">
        <v>535</v>
      </c>
      <c r="B536" s="2" t="s">
        <v>12</v>
      </c>
      <c r="C536" s="2">
        <v>416</v>
      </c>
      <c r="D536" s="2"/>
      <c r="E536" s="2">
        <v>2017</v>
      </c>
      <c r="F536" s="2">
        <v>21</v>
      </c>
      <c r="G536" t="s">
        <v>68</v>
      </c>
      <c r="H536" s="2" t="s">
        <v>71</v>
      </c>
      <c r="I536" t="s">
        <v>28</v>
      </c>
      <c r="J536" t="s">
        <v>789</v>
      </c>
      <c r="K536" t="s">
        <v>15</v>
      </c>
      <c r="L536" t="s">
        <v>189</v>
      </c>
      <c r="N536" s="79">
        <v>12962.19</v>
      </c>
      <c r="O536" s="79">
        <v>5902.63</v>
      </c>
    </row>
    <row r="537" spans="1:15" x14ac:dyDescent="0.35">
      <c r="A537" s="2">
        <v>536</v>
      </c>
      <c r="B537" s="2" t="s">
        <v>12</v>
      </c>
      <c r="C537" s="2">
        <v>427</v>
      </c>
      <c r="D537" s="2"/>
      <c r="E537" s="2">
        <v>2017</v>
      </c>
      <c r="F537" s="2">
        <v>21</v>
      </c>
      <c r="G537" t="s">
        <v>68</v>
      </c>
      <c r="H537" s="2" t="s">
        <v>217</v>
      </c>
      <c r="I537" t="s">
        <v>28</v>
      </c>
      <c r="J537" t="s">
        <v>790</v>
      </c>
      <c r="K537" t="s">
        <v>45</v>
      </c>
      <c r="L537" t="s">
        <v>145</v>
      </c>
      <c r="M537" t="s">
        <v>3</v>
      </c>
      <c r="N537" s="79">
        <v>0</v>
      </c>
      <c r="O537" s="79">
        <v>0</v>
      </c>
    </row>
    <row r="538" spans="1:15" x14ac:dyDescent="0.35">
      <c r="A538" s="2">
        <v>537</v>
      </c>
      <c r="B538" s="2" t="s">
        <v>12</v>
      </c>
      <c r="C538" s="2">
        <v>430</v>
      </c>
      <c r="D538" s="2"/>
      <c r="E538" s="2">
        <v>2017</v>
      </c>
      <c r="F538" s="2">
        <v>21</v>
      </c>
      <c r="G538" t="s">
        <v>68</v>
      </c>
      <c r="H538" s="2" t="s">
        <v>217</v>
      </c>
      <c r="I538" t="s">
        <v>28</v>
      </c>
      <c r="J538" t="s">
        <v>791</v>
      </c>
      <c r="K538" t="s">
        <v>45</v>
      </c>
      <c r="L538" t="s">
        <v>145</v>
      </c>
      <c r="M538" t="s">
        <v>3</v>
      </c>
      <c r="N538" s="79">
        <v>0</v>
      </c>
      <c r="O538" s="79">
        <v>0</v>
      </c>
    </row>
    <row r="539" spans="1:15" x14ac:dyDescent="0.35">
      <c r="A539" s="2">
        <v>538</v>
      </c>
      <c r="B539" s="2" t="s">
        <v>12</v>
      </c>
      <c r="C539" s="2">
        <v>435</v>
      </c>
      <c r="D539" s="2"/>
      <c r="E539" s="2">
        <v>2017</v>
      </c>
      <c r="F539" s="2">
        <v>21</v>
      </c>
      <c r="G539" t="s">
        <v>68</v>
      </c>
      <c r="H539" s="2" t="s">
        <v>217</v>
      </c>
      <c r="I539" t="s">
        <v>28</v>
      </c>
      <c r="J539" t="s">
        <v>792</v>
      </c>
      <c r="K539" t="s">
        <v>14</v>
      </c>
      <c r="L539" t="s">
        <v>145</v>
      </c>
      <c r="M539" t="s">
        <v>3</v>
      </c>
      <c r="N539" s="79">
        <v>30977.46</v>
      </c>
      <c r="O539" s="79">
        <v>30977.46</v>
      </c>
    </row>
    <row r="540" spans="1:15" x14ac:dyDescent="0.35">
      <c r="A540" s="2">
        <v>539</v>
      </c>
      <c r="B540" s="2" t="s">
        <v>12</v>
      </c>
      <c r="C540" s="2">
        <v>483</v>
      </c>
      <c r="D540" s="2"/>
      <c r="E540" s="2">
        <v>2017</v>
      </c>
      <c r="F540" s="2">
        <v>21</v>
      </c>
      <c r="G540" t="s">
        <v>68</v>
      </c>
      <c r="H540" s="2" t="s">
        <v>217</v>
      </c>
      <c r="I540" t="s">
        <v>28</v>
      </c>
      <c r="J540" t="s">
        <v>793</v>
      </c>
      <c r="K540" t="s">
        <v>45</v>
      </c>
      <c r="L540" t="s">
        <v>5</v>
      </c>
      <c r="M540" t="s">
        <v>10</v>
      </c>
      <c r="N540" s="79">
        <v>0</v>
      </c>
      <c r="O540" s="79">
        <v>0</v>
      </c>
    </row>
    <row r="541" spans="1:15" x14ac:dyDescent="0.35">
      <c r="A541" s="2">
        <v>540</v>
      </c>
      <c r="B541" s="2" t="s">
        <v>12</v>
      </c>
      <c r="C541" s="2">
        <v>484</v>
      </c>
      <c r="D541" s="2"/>
      <c r="E541" s="2">
        <v>2017</v>
      </c>
      <c r="F541" s="2">
        <v>21</v>
      </c>
      <c r="G541" t="s">
        <v>68</v>
      </c>
      <c r="H541" s="2" t="s">
        <v>217</v>
      </c>
      <c r="I541" t="s">
        <v>28</v>
      </c>
      <c r="J541" t="s">
        <v>794</v>
      </c>
      <c r="K541" t="s">
        <v>45</v>
      </c>
      <c r="L541" t="s">
        <v>5</v>
      </c>
      <c r="M541" t="s">
        <v>10</v>
      </c>
      <c r="N541" s="79">
        <v>0</v>
      </c>
      <c r="O541" s="79">
        <v>0</v>
      </c>
    </row>
    <row r="542" spans="1:15" x14ac:dyDescent="0.35">
      <c r="A542" s="2">
        <v>541</v>
      </c>
      <c r="B542" s="2" t="s">
        <v>12</v>
      </c>
      <c r="C542" s="2">
        <v>485</v>
      </c>
      <c r="D542" s="2"/>
      <c r="E542" s="2">
        <v>2017</v>
      </c>
      <c r="F542" s="2">
        <v>21</v>
      </c>
      <c r="G542" t="s">
        <v>68</v>
      </c>
      <c r="H542" s="2" t="s">
        <v>217</v>
      </c>
      <c r="I542" t="s">
        <v>28</v>
      </c>
      <c r="J542" t="s">
        <v>795</v>
      </c>
      <c r="K542" t="s">
        <v>45</v>
      </c>
      <c r="L542" t="s">
        <v>5</v>
      </c>
      <c r="M542" t="s">
        <v>10</v>
      </c>
      <c r="N542" s="79">
        <v>0</v>
      </c>
      <c r="O542" s="79">
        <v>0</v>
      </c>
    </row>
    <row r="543" spans="1:15" x14ac:dyDescent="0.35">
      <c r="A543" s="2">
        <v>542</v>
      </c>
      <c r="B543" s="2" t="s">
        <v>12</v>
      </c>
      <c r="C543" s="2">
        <v>617</v>
      </c>
      <c r="D543" s="2"/>
      <c r="E543" s="2">
        <v>2017</v>
      </c>
      <c r="F543" s="2">
        <v>21</v>
      </c>
      <c r="G543" t="s">
        <v>68</v>
      </c>
      <c r="H543" s="2" t="s">
        <v>71</v>
      </c>
      <c r="I543" t="s">
        <v>28</v>
      </c>
      <c r="J543" t="s">
        <v>796</v>
      </c>
      <c r="K543" t="s">
        <v>15</v>
      </c>
      <c r="L543" t="s">
        <v>189</v>
      </c>
      <c r="N543" s="79">
        <v>6004.47</v>
      </c>
      <c r="O543" s="79">
        <v>4145.58</v>
      </c>
    </row>
    <row r="544" spans="1:15" x14ac:dyDescent="0.35">
      <c r="A544" s="2">
        <v>543</v>
      </c>
      <c r="B544" s="2" t="s">
        <v>12</v>
      </c>
      <c r="C544" s="2">
        <v>618</v>
      </c>
      <c r="D544" s="2"/>
      <c r="E544" s="2">
        <v>2017</v>
      </c>
      <c r="F544" s="2">
        <v>21</v>
      </c>
      <c r="G544" t="s">
        <v>68</v>
      </c>
      <c r="H544" s="2" t="s">
        <v>217</v>
      </c>
      <c r="I544" t="s">
        <v>28</v>
      </c>
      <c r="J544" t="s">
        <v>797</v>
      </c>
      <c r="K544" t="s">
        <v>15</v>
      </c>
      <c r="L544" t="s">
        <v>145</v>
      </c>
      <c r="M544" t="s">
        <v>3</v>
      </c>
      <c r="N544" s="79">
        <v>34994.54</v>
      </c>
      <c r="O544" s="79">
        <v>34819.81</v>
      </c>
    </row>
    <row r="545" spans="1:15" x14ac:dyDescent="0.35">
      <c r="A545" s="2">
        <v>544</v>
      </c>
      <c r="B545" s="2" t="s">
        <v>12</v>
      </c>
      <c r="C545" s="2">
        <v>637</v>
      </c>
      <c r="D545" s="2"/>
      <c r="E545" s="2">
        <v>2017</v>
      </c>
      <c r="F545" s="2">
        <v>21</v>
      </c>
      <c r="G545" t="s">
        <v>68</v>
      </c>
      <c r="H545" s="2" t="s">
        <v>217</v>
      </c>
      <c r="I545" t="s">
        <v>28</v>
      </c>
      <c r="J545" t="s">
        <v>798</v>
      </c>
      <c r="K545" t="s">
        <v>15</v>
      </c>
      <c r="L545" t="s">
        <v>5</v>
      </c>
      <c r="M545" t="s">
        <v>10</v>
      </c>
      <c r="N545" s="79">
        <v>33089.93</v>
      </c>
      <c r="O545" s="79">
        <v>27225</v>
      </c>
    </row>
    <row r="546" spans="1:15" x14ac:dyDescent="0.35">
      <c r="A546" s="2">
        <v>545</v>
      </c>
      <c r="B546" s="2" t="s">
        <v>12</v>
      </c>
      <c r="C546" s="2">
        <v>745</v>
      </c>
      <c r="D546" s="2"/>
      <c r="E546" s="2">
        <v>2017</v>
      </c>
      <c r="F546" s="2">
        <v>21</v>
      </c>
      <c r="G546" t="s">
        <v>68</v>
      </c>
      <c r="H546" s="2" t="s">
        <v>217</v>
      </c>
      <c r="I546" t="s">
        <v>28</v>
      </c>
      <c r="J546" t="s">
        <v>799</v>
      </c>
      <c r="K546" t="s">
        <v>15</v>
      </c>
      <c r="L546" t="s">
        <v>5</v>
      </c>
      <c r="M546" t="s">
        <v>10</v>
      </c>
      <c r="N546" s="79">
        <v>101475.76</v>
      </c>
      <c r="O546" s="79">
        <v>84003.7</v>
      </c>
    </row>
    <row r="547" spans="1:15" x14ac:dyDescent="0.35">
      <c r="A547" s="2">
        <v>546</v>
      </c>
      <c r="B547" s="2" t="s">
        <v>12</v>
      </c>
      <c r="C547" s="2">
        <v>869</v>
      </c>
      <c r="D547" s="2"/>
      <c r="E547" s="2">
        <v>2017</v>
      </c>
      <c r="F547" s="2">
        <v>21</v>
      </c>
      <c r="G547" t="s">
        <v>68</v>
      </c>
      <c r="H547" s="2" t="s">
        <v>217</v>
      </c>
      <c r="I547" t="s">
        <v>28</v>
      </c>
      <c r="J547" t="s">
        <v>800</v>
      </c>
      <c r="K547" t="s">
        <v>45</v>
      </c>
      <c r="L547" t="s">
        <v>145</v>
      </c>
      <c r="M547" t="s">
        <v>3</v>
      </c>
      <c r="N547" s="79">
        <v>0</v>
      </c>
      <c r="O547" s="79">
        <v>0</v>
      </c>
    </row>
    <row r="548" spans="1:15" x14ac:dyDescent="0.35">
      <c r="A548" s="2">
        <v>547</v>
      </c>
      <c r="B548" s="2" t="s">
        <v>12</v>
      </c>
      <c r="C548" s="2">
        <v>870</v>
      </c>
      <c r="D548" s="2"/>
      <c r="E548" s="2">
        <v>2017</v>
      </c>
      <c r="F548" s="2">
        <v>21</v>
      </c>
      <c r="G548" t="s">
        <v>68</v>
      </c>
      <c r="H548" s="2" t="s">
        <v>217</v>
      </c>
      <c r="I548" t="s">
        <v>28</v>
      </c>
      <c r="J548" t="s">
        <v>801</v>
      </c>
      <c r="K548" t="s">
        <v>45</v>
      </c>
      <c r="L548" t="s">
        <v>145</v>
      </c>
      <c r="M548" t="s">
        <v>3</v>
      </c>
      <c r="N548" s="79">
        <v>0</v>
      </c>
      <c r="O548" s="79">
        <v>0</v>
      </c>
    </row>
    <row r="549" spans="1:15" x14ac:dyDescent="0.35">
      <c r="A549" s="2">
        <v>548</v>
      </c>
      <c r="B549" s="2" t="s">
        <v>12</v>
      </c>
      <c r="C549" s="2">
        <v>950</v>
      </c>
      <c r="D549" s="2"/>
      <c r="E549" s="2">
        <v>2017</v>
      </c>
      <c r="F549" s="2">
        <v>21</v>
      </c>
      <c r="G549" t="s">
        <v>68</v>
      </c>
      <c r="H549" s="2" t="s">
        <v>217</v>
      </c>
      <c r="I549" t="s">
        <v>28</v>
      </c>
      <c r="J549" t="s">
        <v>802</v>
      </c>
      <c r="K549" t="s">
        <v>15</v>
      </c>
      <c r="L549" t="s">
        <v>145</v>
      </c>
      <c r="M549" t="s">
        <v>3</v>
      </c>
      <c r="N549" s="79">
        <v>59860.68</v>
      </c>
      <c r="O549" s="79">
        <v>39899.51</v>
      </c>
    </row>
    <row r="550" spans="1:15" x14ac:dyDescent="0.35">
      <c r="A550" s="2">
        <v>549</v>
      </c>
      <c r="B550" s="2" t="s">
        <v>12</v>
      </c>
      <c r="C550" s="2">
        <v>1254</v>
      </c>
      <c r="D550" s="2"/>
      <c r="E550" s="2">
        <v>2017</v>
      </c>
      <c r="F550" s="2">
        <v>21</v>
      </c>
      <c r="G550" t="s">
        <v>68</v>
      </c>
      <c r="H550" s="2" t="s">
        <v>71</v>
      </c>
      <c r="I550" t="s">
        <v>28</v>
      </c>
      <c r="J550" t="s">
        <v>803</v>
      </c>
      <c r="K550" t="s">
        <v>14</v>
      </c>
      <c r="L550" t="s">
        <v>189</v>
      </c>
      <c r="N550" s="79">
        <v>135000</v>
      </c>
      <c r="O550" s="79">
        <v>135000</v>
      </c>
    </row>
    <row r="551" spans="1:15" x14ac:dyDescent="0.35">
      <c r="A551" s="2">
        <v>550</v>
      </c>
      <c r="B551" s="2" t="s">
        <v>12</v>
      </c>
      <c r="C551" s="2">
        <v>1301</v>
      </c>
      <c r="D551" s="2"/>
      <c r="E551" s="2">
        <v>2017</v>
      </c>
      <c r="F551" s="2">
        <v>21</v>
      </c>
      <c r="G551" t="s">
        <v>68</v>
      </c>
      <c r="H551" s="2" t="s">
        <v>71</v>
      </c>
      <c r="I551" t="s">
        <v>28</v>
      </c>
      <c r="J551" t="s">
        <v>804</v>
      </c>
      <c r="K551" t="s">
        <v>14</v>
      </c>
      <c r="L551" t="s">
        <v>189</v>
      </c>
      <c r="N551" s="79">
        <v>45000</v>
      </c>
      <c r="O551" s="79">
        <v>45000</v>
      </c>
    </row>
    <row r="552" spans="1:15" x14ac:dyDescent="0.35">
      <c r="A552" s="2">
        <v>551</v>
      </c>
      <c r="B552" s="2" t="s">
        <v>12</v>
      </c>
      <c r="C552" s="2">
        <v>278</v>
      </c>
      <c r="D552" s="2"/>
      <c r="E552" s="2">
        <v>2017</v>
      </c>
      <c r="F552" s="2">
        <v>21</v>
      </c>
      <c r="G552" t="s">
        <v>68</v>
      </c>
      <c r="H552" s="2" t="s">
        <v>75</v>
      </c>
      <c r="I552" t="s">
        <v>31</v>
      </c>
      <c r="J552" t="s">
        <v>805</v>
      </c>
      <c r="K552" t="s">
        <v>15</v>
      </c>
      <c r="L552" t="s">
        <v>189</v>
      </c>
      <c r="N552" s="79">
        <v>289002.26</v>
      </c>
      <c r="O552" s="79">
        <v>142533.35999999999</v>
      </c>
    </row>
    <row r="553" spans="1:15" x14ac:dyDescent="0.35">
      <c r="A553" s="2">
        <v>552</v>
      </c>
      <c r="B553" s="2" t="s">
        <v>12</v>
      </c>
      <c r="C553" s="2">
        <v>436</v>
      </c>
      <c r="D553" s="2"/>
      <c r="E553" s="2">
        <v>2017</v>
      </c>
      <c r="F553" s="2">
        <v>21</v>
      </c>
      <c r="G553" t="s">
        <v>68</v>
      </c>
      <c r="H553" s="2" t="s">
        <v>75</v>
      </c>
      <c r="I553" t="s">
        <v>31</v>
      </c>
      <c r="J553" t="s">
        <v>806</v>
      </c>
      <c r="K553" t="s">
        <v>15</v>
      </c>
      <c r="L553" t="s">
        <v>189</v>
      </c>
      <c r="N553" s="79">
        <v>15826.8</v>
      </c>
      <c r="O553" s="79">
        <v>15826.8</v>
      </c>
    </row>
    <row r="554" spans="1:15" x14ac:dyDescent="0.35">
      <c r="A554" s="2">
        <v>553</v>
      </c>
      <c r="B554" s="2" t="s">
        <v>12</v>
      </c>
      <c r="C554" s="2">
        <v>642</v>
      </c>
      <c r="D554" s="2"/>
      <c r="E554" s="2">
        <v>2017</v>
      </c>
      <c r="F554" s="2">
        <v>21</v>
      </c>
      <c r="G554" t="s">
        <v>68</v>
      </c>
      <c r="H554" s="2" t="s">
        <v>75</v>
      </c>
      <c r="I554" t="s">
        <v>31</v>
      </c>
      <c r="J554" t="s">
        <v>807</v>
      </c>
      <c r="K554" t="s">
        <v>14</v>
      </c>
      <c r="L554" t="s">
        <v>189</v>
      </c>
      <c r="N554" s="79">
        <v>108000</v>
      </c>
      <c r="O554" s="79">
        <v>108000</v>
      </c>
    </row>
    <row r="555" spans="1:15" x14ac:dyDescent="0.35">
      <c r="A555" s="2">
        <v>554</v>
      </c>
      <c r="B555" s="2" t="s">
        <v>12</v>
      </c>
      <c r="C555" s="2">
        <v>646</v>
      </c>
      <c r="D555" s="2"/>
      <c r="E555" s="2">
        <v>2017</v>
      </c>
      <c r="F555" s="2">
        <v>21</v>
      </c>
      <c r="G555" t="s">
        <v>68</v>
      </c>
      <c r="H555" s="2" t="s">
        <v>75</v>
      </c>
      <c r="I555" t="s">
        <v>31</v>
      </c>
      <c r="J555" t="s">
        <v>808</v>
      </c>
      <c r="K555" t="s">
        <v>14</v>
      </c>
      <c r="L555" t="s">
        <v>189</v>
      </c>
      <c r="N555" s="79">
        <v>108000</v>
      </c>
      <c r="O555" s="79">
        <v>108000</v>
      </c>
    </row>
    <row r="556" spans="1:15" x14ac:dyDescent="0.35">
      <c r="A556" s="2">
        <v>555</v>
      </c>
      <c r="B556" s="2" t="s">
        <v>12</v>
      </c>
      <c r="C556" s="2">
        <v>851</v>
      </c>
      <c r="D556" s="2"/>
      <c r="E556" s="2">
        <v>2017</v>
      </c>
      <c r="F556" s="2">
        <v>21</v>
      </c>
      <c r="G556" t="s">
        <v>68</v>
      </c>
      <c r="H556" s="2" t="s">
        <v>809</v>
      </c>
      <c r="I556" t="s">
        <v>31</v>
      </c>
      <c r="J556" t="s">
        <v>810</v>
      </c>
      <c r="K556" t="s">
        <v>29</v>
      </c>
      <c r="L556" t="s">
        <v>145</v>
      </c>
      <c r="M556" t="s">
        <v>3</v>
      </c>
      <c r="N556" s="79">
        <v>45724.4</v>
      </c>
      <c r="O556" s="79">
        <v>44899</v>
      </c>
    </row>
    <row r="557" spans="1:15" x14ac:dyDescent="0.35">
      <c r="A557" s="2">
        <v>556</v>
      </c>
      <c r="B557" s="2" t="s">
        <v>12</v>
      </c>
      <c r="C557" s="2">
        <v>1201</v>
      </c>
      <c r="D557" s="2"/>
      <c r="E557" s="2">
        <v>2017</v>
      </c>
      <c r="F557" s="2">
        <v>21</v>
      </c>
      <c r="G557" t="s">
        <v>68</v>
      </c>
      <c r="H557" s="2" t="s">
        <v>809</v>
      </c>
      <c r="I557" t="s">
        <v>31</v>
      </c>
      <c r="J557" t="s">
        <v>811</v>
      </c>
      <c r="K557" t="s">
        <v>15</v>
      </c>
      <c r="L557" t="s">
        <v>145</v>
      </c>
      <c r="M557" t="s">
        <v>3</v>
      </c>
      <c r="N557" s="79">
        <v>51742.77</v>
      </c>
      <c r="O557" s="79">
        <v>35283.370000000003</v>
      </c>
    </row>
    <row r="558" spans="1:15" x14ac:dyDescent="0.35">
      <c r="A558" s="2">
        <v>557</v>
      </c>
      <c r="B558" s="2" t="s">
        <v>12</v>
      </c>
      <c r="C558" s="2">
        <v>1397</v>
      </c>
      <c r="D558" s="2"/>
      <c r="E558" s="2">
        <v>2017</v>
      </c>
      <c r="F558" s="2">
        <v>21</v>
      </c>
      <c r="G558" t="s">
        <v>68</v>
      </c>
      <c r="H558" s="2" t="s">
        <v>809</v>
      </c>
      <c r="I558" t="s">
        <v>31</v>
      </c>
      <c r="J558" t="s">
        <v>812</v>
      </c>
      <c r="K558" t="s">
        <v>29</v>
      </c>
      <c r="L558" t="s">
        <v>5</v>
      </c>
      <c r="M558" t="s">
        <v>6</v>
      </c>
      <c r="N558" s="79">
        <v>40791.14</v>
      </c>
      <c r="O558" s="79">
        <v>30237.9</v>
      </c>
    </row>
    <row r="559" spans="1:15" x14ac:dyDescent="0.35">
      <c r="A559" s="2">
        <v>558</v>
      </c>
      <c r="B559" s="2" t="s">
        <v>12</v>
      </c>
      <c r="C559" s="2">
        <v>1399</v>
      </c>
      <c r="D559" s="2"/>
      <c r="E559" s="2">
        <v>2017</v>
      </c>
      <c r="F559" s="2">
        <v>21</v>
      </c>
      <c r="G559" t="s">
        <v>68</v>
      </c>
      <c r="H559" s="2" t="s">
        <v>809</v>
      </c>
      <c r="I559" t="s">
        <v>31</v>
      </c>
      <c r="J559" t="s">
        <v>813</v>
      </c>
      <c r="K559" t="s">
        <v>29</v>
      </c>
      <c r="L559" t="s">
        <v>5</v>
      </c>
      <c r="M559" t="s">
        <v>6</v>
      </c>
      <c r="N559" s="79">
        <v>40905.410000000003</v>
      </c>
      <c r="O559" s="79">
        <v>36233.4</v>
      </c>
    </row>
    <row r="560" spans="1:15" x14ac:dyDescent="0.35">
      <c r="A560" s="2">
        <v>559</v>
      </c>
      <c r="B560" s="2" t="s">
        <v>12</v>
      </c>
      <c r="C560" s="2">
        <v>1400</v>
      </c>
      <c r="D560" s="2"/>
      <c r="E560" s="2">
        <v>2017</v>
      </c>
      <c r="F560" s="2">
        <v>21</v>
      </c>
      <c r="G560" t="s">
        <v>68</v>
      </c>
      <c r="H560" s="2" t="s">
        <v>809</v>
      </c>
      <c r="I560" t="s">
        <v>31</v>
      </c>
      <c r="J560" t="s">
        <v>814</v>
      </c>
      <c r="K560" t="s">
        <v>29</v>
      </c>
      <c r="L560" t="s">
        <v>5</v>
      </c>
      <c r="M560" t="s">
        <v>6</v>
      </c>
      <c r="N560" s="79">
        <v>44019.41</v>
      </c>
      <c r="O560" s="79">
        <v>33145.360000000001</v>
      </c>
    </row>
    <row r="561" spans="1:15" x14ac:dyDescent="0.35">
      <c r="A561" s="2">
        <v>560</v>
      </c>
      <c r="B561" s="2" t="s">
        <v>12</v>
      </c>
      <c r="C561" s="2">
        <v>89</v>
      </c>
      <c r="D561" s="2"/>
      <c r="E561" s="2">
        <v>2017</v>
      </c>
      <c r="F561" s="2">
        <v>21</v>
      </c>
      <c r="G561" t="s">
        <v>68</v>
      </c>
      <c r="H561" s="2" t="s">
        <v>72</v>
      </c>
      <c r="I561" t="s">
        <v>25</v>
      </c>
      <c r="J561" t="s">
        <v>815</v>
      </c>
      <c r="K561" t="s">
        <v>14</v>
      </c>
      <c r="L561" t="s">
        <v>189</v>
      </c>
      <c r="N561" s="79">
        <v>41800</v>
      </c>
      <c r="O561" s="79">
        <v>41800</v>
      </c>
    </row>
    <row r="562" spans="1:15" x14ac:dyDescent="0.35">
      <c r="A562" s="2">
        <v>561</v>
      </c>
      <c r="B562" s="2" t="s">
        <v>12</v>
      </c>
      <c r="C562" s="2">
        <v>262</v>
      </c>
      <c r="D562" s="2"/>
      <c r="E562" s="2">
        <v>2017</v>
      </c>
      <c r="F562" s="2">
        <v>21</v>
      </c>
      <c r="G562" t="s">
        <v>68</v>
      </c>
      <c r="H562" s="2" t="s">
        <v>72</v>
      </c>
      <c r="I562" t="s">
        <v>25</v>
      </c>
      <c r="J562" t="s">
        <v>816</v>
      </c>
      <c r="K562" t="s">
        <v>14</v>
      </c>
      <c r="L562" t="s">
        <v>189</v>
      </c>
      <c r="N562" s="79">
        <v>149800</v>
      </c>
      <c r="O562" s="79">
        <v>149800</v>
      </c>
    </row>
    <row r="563" spans="1:15" x14ac:dyDescent="0.35">
      <c r="A563" s="2">
        <v>562</v>
      </c>
      <c r="B563" s="2" t="s">
        <v>12</v>
      </c>
      <c r="C563" s="2">
        <v>378</v>
      </c>
      <c r="D563" s="2"/>
      <c r="E563" s="2">
        <v>2017</v>
      </c>
      <c r="F563" s="2">
        <v>21</v>
      </c>
      <c r="G563" t="s">
        <v>68</v>
      </c>
      <c r="H563" s="2" t="s">
        <v>72</v>
      </c>
      <c r="I563" t="s">
        <v>25</v>
      </c>
      <c r="J563" t="s">
        <v>817</v>
      </c>
      <c r="K563" t="s">
        <v>15</v>
      </c>
      <c r="L563" t="s">
        <v>189</v>
      </c>
      <c r="N563" s="79">
        <v>2860.44</v>
      </c>
      <c r="O563" s="79">
        <v>1147.06</v>
      </c>
    </row>
    <row r="564" spans="1:15" x14ac:dyDescent="0.35">
      <c r="A564" s="2">
        <v>563</v>
      </c>
      <c r="B564" s="2" t="s">
        <v>12</v>
      </c>
      <c r="C564" s="2">
        <v>1292</v>
      </c>
      <c r="D564" s="2"/>
      <c r="E564" s="2">
        <v>2017</v>
      </c>
      <c r="F564" s="2">
        <v>21</v>
      </c>
      <c r="G564" t="s">
        <v>68</v>
      </c>
      <c r="H564" s="2" t="s">
        <v>72</v>
      </c>
      <c r="I564" t="s">
        <v>25</v>
      </c>
      <c r="J564" t="s">
        <v>818</v>
      </c>
      <c r="K564" t="s">
        <v>14</v>
      </c>
      <c r="L564" t="s">
        <v>189</v>
      </c>
      <c r="N564" s="79">
        <v>48740.14</v>
      </c>
      <c r="O564" s="79">
        <v>48740.14</v>
      </c>
    </row>
    <row r="565" spans="1:15" x14ac:dyDescent="0.35">
      <c r="A565" s="2">
        <v>564</v>
      </c>
      <c r="B565" s="2" t="s">
        <v>12</v>
      </c>
      <c r="C565" s="2">
        <v>886</v>
      </c>
      <c r="D565" s="2"/>
      <c r="E565" s="2">
        <v>2017</v>
      </c>
      <c r="F565" s="2">
        <v>21</v>
      </c>
      <c r="G565" t="s">
        <v>68</v>
      </c>
      <c r="H565" s="2">
        <v>21020000</v>
      </c>
      <c r="I565" t="s">
        <v>24</v>
      </c>
      <c r="J565" t="s">
        <v>819</v>
      </c>
      <c r="K565" t="s">
        <v>15</v>
      </c>
      <c r="L565" t="s">
        <v>189</v>
      </c>
      <c r="N565" s="79">
        <v>56144</v>
      </c>
      <c r="O565" s="79">
        <v>54450</v>
      </c>
    </row>
    <row r="566" spans="1:15" x14ac:dyDescent="0.35">
      <c r="A566" s="2">
        <v>565</v>
      </c>
      <c r="B566" s="2" t="s">
        <v>12</v>
      </c>
      <c r="C566" s="2">
        <v>1172</v>
      </c>
      <c r="D566" s="2"/>
      <c r="E566" s="2">
        <v>2017</v>
      </c>
      <c r="F566" s="2">
        <v>21</v>
      </c>
      <c r="G566" t="s">
        <v>68</v>
      </c>
      <c r="H566" s="2">
        <v>21020000</v>
      </c>
      <c r="I566" t="s">
        <v>24</v>
      </c>
      <c r="J566" t="s">
        <v>820</v>
      </c>
      <c r="K566" t="s">
        <v>14</v>
      </c>
      <c r="L566" t="s">
        <v>294</v>
      </c>
      <c r="N566" s="79">
        <v>192455.34</v>
      </c>
      <c r="O566" s="79">
        <v>192455.34</v>
      </c>
    </row>
    <row r="567" spans="1:15" x14ac:dyDescent="0.35">
      <c r="A567" s="2">
        <v>566</v>
      </c>
      <c r="B567" s="2" t="s">
        <v>12</v>
      </c>
      <c r="C567" s="2">
        <v>640</v>
      </c>
      <c r="D567" s="2"/>
      <c r="E567" s="2">
        <v>2017</v>
      </c>
      <c r="F567" s="2">
        <v>21</v>
      </c>
      <c r="G567" t="s">
        <v>68</v>
      </c>
      <c r="H567" s="2">
        <v>21029900</v>
      </c>
      <c r="I567" t="s">
        <v>18</v>
      </c>
      <c r="J567" t="s">
        <v>821</v>
      </c>
      <c r="K567" t="s">
        <v>15</v>
      </c>
      <c r="L567" t="s">
        <v>189</v>
      </c>
      <c r="N567" s="79">
        <v>36549.49</v>
      </c>
      <c r="O567" s="79">
        <v>30071.4</v>
      </c>
    </row>
    <row r="568" spans="1:15" x14ac:dyDescent="0.35">
      <c r="A568" s="2">
        <v>567</v>
      </c>
      <c r="B568" s="2" t="s">
        <v>12</v>
      </c>
      <c r="C568" s="2">
        <v>928</v>
      </c>
      <c r="D568" s="2"/>
      <c r="E568" s="2">
        <v>2017</v>
      </c>
      <c r="F568" s="2">
        <v>21</v>
      </c>
      <c r="G568" t="s">
        <v>68</v>
      </c>
      <c r="H568" s="2">
        <v>21029900</v>
      </c>
      <c r="I568" t="s">
        <v>18</v>
      </c>
      <c r="J568" t="s">
        <v>822</v>
      </c>
      <c r="K568" t="s">
        <v>14</v>
      </c>
      <c r="L568" t="s">
        <v>189</v>
      </c>
      <c r="N568" s="79">
        <v>15000</v>
      </c>
      <c r="O568" s="79">
        <v>15000</v>
      </c>
    </row>
    <row r="569" spans="1:15" x14ac:dyDescent="0.35">
      <c r="A569" s="2">
        <v>568</v>
      </c>
      <c r="B569" s="2" t="s">
        <v>12</v>
      </c>
      <c r="C569" s="2">
        <v>1006</v>
      </c>
      <c r="D569" s="2"/>
      <c r="E569" s="2">
        <v>2017</v>
      </c>
      <c r="F569" s="2">
        <v>21</v>
      </c>
      <c r="G569" t="s">
        <v>68</v>
      </c>
      <c r="H569" s="2">
        <v>21029900</v>
      </c>
      <c r="I569" t="s">
        <v>18</v>
      </c>
      <c r="J569" t="s">
        <v>823</v>
      </c>
      <c r="K569" t="s">
        <v>14</v>
      </c>
      <c r="L569" t="s">
        <v>189</v>
      </c>
      <c r="N569" s="79">
        <v>19000</v>
      </c>
      <c r="O569" s="79">
        <v>19000</v>
      </c>
    </row>
    <row r="570" spans="1:15" x14ac:dyDescent="0.35">
      <c r="A570" s="2">
        <v>569</v>
      </c>
      <c r="B570" s="2" t="s">
        <v>12</v>
      </c>
      <c r="C570" s="2">
        <v>1137</v>
      </c>
      <c r="D570" s="2"/>
      <c r="E570" s="2">
        <v>2017</v>
      </c>
      <c r="F570" s="2">
        <v>21</v>
      </c>
      <c r="G570" t="s">
        <v>68</v>
      </c>
      <c r="H570" s="2">
        <v>21029900</v>
      </c>
      <c r="I570" t="s">
        <v>18</v>
      </c>
      <c r="J570" t="s">
        <v>824</v>
      </c>
      <c r="K570" t="s">
        <v>14</v>
      </c>
      <c r="L570" t="s">
        <v>294</v>
      </c>
      <c r="N570" s="79">
        <v>144053.65</v>
      </c>
      <c r="O570" s="79">
        <v>144053.65</v>
      </c>
    </row>
    <row r="571" spans="1:15" x14ac:dyDescent="0.35">
      <c r="A571" s="2">
        <v>570</v>
      </c>
      <c r="B571" s="2" t="s">
        <v>12</v>
      </c>
      <c r="C571" s="2">
        <v>1142</v>
      </c>
      <c r="D571" s="2"/>
      <c r="E571" s="2">
        <v>2017</v>
      </c>
      <c r="F571" s="2">
        <v>21</v>
      </c>
      <c r="G571" t="s">
        <v>68</v>
      </c>
      <c r="H571" s="2">
        <v>21029900</v>
      </c>
      <c r="I571" t="s">
        <v>18</v>
      </c>
      <c r="J571" t="s">
        <v>825</v>
      </c>
      <c r="K571" t="s">
        <v>14</v>
      </c>
      <c r="L571" t="s">
        <v>294</v>
      </c>
      <c r="N571" s="79">
        <v>62770.78</v>
      </c>
      <c r="O571" s="79">
        <v>62770.78</v>
      </c>
    </row>
    <row r="572" spans="1:15" x14ac:dyDescent="0.35">
      <c r="A572" s="2">
        <v>571</v>
      </c>
      <c r="B572" s="2" t="s">
        <v>12</v>
      </c>
      <c r="C572" s="2">
        <v>1218</v>
      </c>
      <c r="D572" s="2"/>
      <c r="E572" s="2">
        <v>2017</v>
      </c>
      <c r="F572" s="2">
        <v>21</v>
      </c>
      <c r="G572" t="s">
        <v>68</v>
      </c>
      <c r="H572" s="2">
        <v>21029900</v>
      </c>
      <c r="I572" t="s">
        <v>18</v>
      </c>
      <c r="J572" t="s">
        <v>826</v>
      </c>
      <c r="K572" t="s">
        <v>15</v>
      </c>
      <c r="L572" t="s">
        <v>189</v>
      </c>
      <c r="N572" s="79">
        <v>142735.24</v>
      </c>
      <c r="O572" s="79">
        <v>87868.42</v>
      </c>
    </row>
    <row r="573" spans="1:15" x14ac:dyDescent="0.35">
      <c r="A573" s="2">
        <v>572</v>
      </c>
      <c r="B573" s="2" t="s">
        <v>12</v>
      </c>
      <c r="C573" s="2">
        <v>648</v>
      </c>
      <c r="D573" s="2"/>
      <c r="E573" s="2">
        <v>2017</v>
      </c>
      <c r="F573" s="2">
        <v>21</v>
      </c>
      <c r="G573" t="s">
        <v>68</v>
      </c>
      <c r="H573" s="2">
        <v>21120000</v>
      </c>
      <c r="I573" t="s">
        <v>827</v>
      </c>
      <c r="J573" t="s">
        <v>828</v>
      </c>
      <c r="K573" t="s">
        <v>15</v>
      </c>
      <c r="L573" t="s">
        <v>145</v>
      </c>
      <c r="M573" t="s">
        <v>3</v>
      </c>
      <c r="N573" s="79">
        <v>8749.51</v>
      </c>
      <c r="O573" s="79">
        <v>5844.3</v>
      </c>
    </row>
    <row r="574" spans="1:15" x14ac:dyDescent="0.35">
      <c r="A574" s="2">
        <v>573</v>
      </c>
      <c r="B574" s="2" t="s">
        <v>12</v>
      </c>
      <c r="C574" s="2">
        <v>874</v>
      </c>
      <c r="D574" s="2"/>
      <c r="E574" s="2">
        <v>2017</v>
      </c>
      <c r="F574" s="2">
        <v>21</v>
      </c>
      <c r="G574" t="s">
        <v>68</v>
      </c>
      <c r="H574" s="2">
        <v>21120000</v>
      </c>
      <c r="I574" t="s">
        <v>827</v>
      </c>
      <c r="J574" t="s">
        <v>829</v>
      </c>
      <c r="K574" t="s">
        <v>15</v>
      </c>
      <c r="L574" t="s">
        <v>145</v>
      </c>
      <c r="M574" t="s">
        <v>3</v>
      </c>
      <c r="N574" s="79">
        <v>30128.36</v>
      </c>
      <c r="O574" s="79">
        <v>30128.36</v>
      </c>
    </row>
    <row r="575" spans="1:15" x14ac:dyDescent="0.35">
      <c r="A575" s="2">
        <v>574</v>
      </c>
      <c r="B575" s="2" t="s">
        <v>12</v>
      </c>
      <c r="C575" s="2">
        <v>88</v>
      </c>
      <c r="D575" s="2"/>
      <c r="E575" s="2">
        <v>2017</v>
      </c>
      <c r="F575" s="2">
        <v>26</v>
      </c>
      <c r="G575" t="s">
        <v>174</v>
      </c>
      <c r="H575" s="2" t="s">
        <v>200</v>
      </c>
      <c r="I575" t="s">
        <v>85</v>
      </c>
      <c r="J575" t="s">
        <v>830</v>
      </c>
      <c r="K575" t="s">
        <v>15</v>
      </c>
      <c r="L575" t="s">
        <v>145</v>
      </c>
      <c r="M575" t="s">
        <v>3</v>
      </c>
      <c r="N575" s="79">
        <v>59400</v>
      </c>
      <c r="O575" s="79">
        <v>43243.199999999997</v>
      </c>
    </row>
    <row r="576" spans="1:15" x14ac:dyDescent="0.35">
      <c r="A576" s="2">
        <v>575</v>
      </c>
      <c r="B576" s="2" t="s">
        <v>12</v>
      </c>
      <c r="C576" s="2">
        <v>1367</v>
      </c>
      <c r="D576" s="2"/>
      <c r="E576" s="2">
        <v>2017</v>
      </c>
      <c r="F576" s="2">
        <v>26</v>
      </c>
      <c r="G576" t="s">
        <v>174</v>
      </c>
      <c r="H576" s="2" t="s">
        <v>200</v>
      </c>
      <c r="I576" t="s">
        <v>85</v>
      </c>
      <c r="J576" t="s">
        <v>831</v>
      </c>
      <c r="K576" t="s">
        <v>15</v>
      </c>
      <c r="L576" t="s">
        <v>189</v>
      </c>
      <c r="N576" s="79">
        <v>52893.02</v>
      </c>
      <c r="O576" s="79">
        <v>34277.85</v>
      </c>
    </row>
    <row r="577" spans="1:15" x14ac:dyDescent="0.35">
      <c r="A577" s="2">
        <v>576</v>
      </c>
      <c r="B577" s="2" t="s">
        <v>12</v>
      </c>
      <c r="C577" s="2">
        <v>1251</v>
      </c>
      <c r="D577" s="2"/>
      <c r="E577" s="2">
        <v>2017</v>
      </c>
      <c r="F577" s="2">
        <v>26</v>
      </c>
      <c r="G577" t="s">
        <v>174</v>
      </c>
      <c r="H577" s="2">
        <v>26060000</v>
      </c>
      <c r="I577" t="s">
        <v>832</v>
      </c>
      <c r="J577" t="s">
        <v>833</v>
      </c>
      <c r="K577" t="s">
        <v>14</v>
      </c>
      <c r="L577" t="s">
        <v>5</v>
      </c>
      <c r="M577" t="s">
        <v>6</v>
      </c>
      <c r="N577" s="79">
        <v>250000</v>
      </c>
      <c r="O577" s="79">
        <v>235950</v>
      </c>
    </row>
    <row r="578" spans="1:15" x14ac:dyDescent="0.35">
      <c r="A578" s="2">
        <v>577</v>
      </c>
      <c r="B578" s="2" t="s">
        <v>12</v>
      </c>
      <c r="C578" s="2">
        <v>379</v>
      </c>
      <c r="D578" s="2"/>
      <c r="E578" s="2">
        <v>2017</v>
      </c>
      <c r="F578" s="2">
        <v>26</v>
      </c>
      <c r="G578" t="s">
        <v>174</v>
      </c>
      <c r="H578" s="2" t="s">
        <v>211</v>
      </c>
      <c r="I578" t="s">
        <v>212</v>
      </c>
      <c r="J578" t="s">
        <v>834</v>
      </c>
      <c r="K578" t="s">
        <v>15</v>
      </c>
      <c r="L578" t="s">
        <v>189</v>
      </c>
      <c r="N578" s="79">
        <v>3177.04</v>
      </c>
      <c r="O578" s="79">
        <v>477.95</v>
      </c>
    </row>
    <row r="579" spans="1:15" x14ac:dyDescent="0.35">
      <c r="A579" s="2">
        <v>578</v>
      </c>
      <c r="B579" s="2" t="s">
        <v>12</v>
      </c>
      <c r="C579" s="2">
        <v>628</v>
      </c>
      <c r="D579" s="2"/>
      <c r="E579" s="2">
        <v>2017</v>
      </c>
      <c r="F579" s="2">
        <v>26</v>
      </c>
      <c r="G579" t="s">
        <v>174</v>
      </c>
      <c r="H579" s="2" t="s">
        <v>211</v>
      </c>
      <c r="I579" t="s">
        <v>212</v>
      </c>
      <c r="J579" t="s">
        <v>835</v>
      </c>
      <c r="K579" t="s">
        <v>15</v>
      </c>
      <c r="L579" t="s">
        <v>189</v>
      </c>
      <c r="N579" s="79">
        <v>9437.1</v>
      </c>
      <c r="O579" s="79">
        <v>7467.15</v>
      </c>
    </row>
    <row r="580" spans="1:15" x14ac:dyDescent="0.35">
      <c r="A580" s="2">
        <v>579</v>
      </c>
      <c r="B580" s="2" t="s">
        <v>12</v>
      </c>
      <c r="C580" s="2">
        <v>641</v>
      </c>
      <c r="D580" s="2"/>
      <c r="E580" s="2">
        <v>2017</v>
      </c>
      <c r="F580" s="2">
        <v>26</v>
      </c>
      <c r="G580" t="s">
        <v>174</v>
      </c>
      <c r="H580" s="2" t="s">
        <v>211</v>
      </c>
      <c r="I580" t="s">
        <v>212</v>
      </c>
      <c r="J580" t="s">
        <v>836</v>
      </c>
      <c r="K580" t="s">
        <v>14</v>
      </c>
      <c r="L580" t="s">
        <v>189</v>
      </c>
      <c r="N580" s="79">
        <v>15000</v>
      </c>
      <c r="O580" s="79">
        <v>15000</v>
      </c>
    </row>
    <row r="581" spans="1:15" x14ac:dyDescent="0.35">
      <c r="A581" s="2">
        <v>580</v>
      </c>
      <c r="B581" s="2" t="s">
        <v>12</v>
      </c>
      <c r="C581" s="2">
        <v>647</v>
      </c>
      <c r="D581" s="2"/>
      <c r="E581" s="2">
        <v>2017</v>
      </c>
      <c r="F581" s="2">
        <v>26</v>
      </c>
      <c r="G581" t="s">
        <v>174</v>
      </c>
      <c r="H581" s="2" t="s">
        <v>211</v>
      </c>
      <c r="I581" t="s">
        <v>212</v>
      </c>
      <c r="J581" t="s">
        <v>837</v>
      </c>
      <c r="K581" t="s">
        <v>14</v>
      </c>
      <c r="L581" t="s">
        <v>189</v>
      </c>
      <c r="N581" s="79">
        <v>1000</v>
      </c>
      <c r="O581" s="79">
        <v>1000</v>
      </c>
    </row>
    <row r="582" spans="1:15" x14ac:dyDescent="0.35">
      <c r="A582" s="2">
        <v>581</v>
      </c>
      <c r="B582" s="2" t="s">
        <v>12</v>
      </c>
      <c r="C582" s="2">
        <v>1256</v>
      </c>
      <c r="D582" s="2"/>
      <c r="E582" s="2">
        <v>2017</v>
      </c>
      <c r="F582" s="2">
        <v>26</v>
      </c>
      <c r="G582" t="s">
        <v>174</v>
      </c>
      <c r="H582" s="2" t="s">
        <v>211</v>
      </c>
      <c r="I582" t="s">
        <v>212</v>
      </c>
      <c r="J582" t="s">
        <v>838</v>
      </c>
      <c r="K582" t="s">
        <v>15</v>
      </c>
      <c r="L582" t="s">
        <v>189</v>
      </c>
      <c r="N582" s="79">
        <v>68137.64</v>
      </c>
      <c r="O582" s="79">
        <v>34012.160000000003</v>
      </c>
    </row>
    <row r="583" spans="1:15" x14ac:dyDescent="0.35">
      <c r="A583" s="2">
        <v>582</v>
      </c>
      <c r="B583" s="2" t="s">
        <v>12</v>
      </c>
      <c r="C583" s="2">
        <v>200</v>
      </c>
      <c r="D583" s="2"/>
      <c r="E583" s="2">
        <v>2017</v>
      </c>
      <c r="F583" s="2">
        <v>26</v>
      </c>
      <c r="G583" t="s">
        <v>174</v>
      </c>
      <c r="H583" s="2" t="s">
        <v>207</v>
      </c>
      <c r="I583" t="s">
        <v>208</v>
      </c>
      <c r="J583" t="s">
        <v>839</v>
      </c>
      <c r="K583" t="s">
        <v>15</v>
      </c>
      <c r="L583" t="s">
        <v>189</v>
      </c>
      <c r="N583" s="79">
        <v>22804.36</v>
      </c>
      <c r="O583" s="79">
        <v>14517</v>
      </c>
    </row>
    <row r="584" spans="1:15" x14ac:dyDescent="0.35">
      <c r="A584" s="2">
        <v>583</v>
      </c>
      <c r="B584" s="2" t="s">
        <v>12</v>
      </c>
      <c r="C584" s="2">
        <v>355</v>
      </c>
      <c r="D584" s="2"/>
      <c r="E584" s="2">
        <v>2017</v>
      </c>
      <c r="F584" s="2">
        <v>26</v>
      </c>
      <c r="G584" t="s">
        <v>174</v>
      </c>
      <c r="H584" s="2" t="s">
        <v>215</v>
      </c>
      <c r="I584" t="s">
        <v>216</v>
      </c>
      <c r="J584" t="s">
        <v>840</v>
      </c>
      <c r="K584" t="s">
        <v>15</v>
      </c>
      <c r="L584" t="s">
        <v>189</v>
      </c>
      <c r="N584" s="79">
        <v>32532.17</v>
      </c>
      <c r="O584" s="79">
        <v>23929.14</v>
      </c>
    </row>
    <row r="585" spans="1:15" x14ac:dyDescent="0.35">
      <c r="A585" s="2">
        <v>584</v>
      </c>
      <c r="B585" s="2" t="s">
        <v>12</v>
      </c>
      <c r="C585" s="2">
        <v>374</v>
      </c>
      <c r="D585" s="2"/>
      <c r="E585" s="2">
        <v>2017</v>
      </c>
      <c r="F585" s="2">
        <v>26</v>
      </c>
      <c r="G585" t="s">
        <v>174</v>
      </c>
      <c r="H585" s="2" t="s">
        <v>215</v>
      </c>
      <c r="I585" t="s">
        <v>216</v>
      </c>
      <c r="J585" t="s">
        <v>841</v>
      </c>
      <c r="K585" t="s">
        <v>15</v>
      </c>
      <c r="L585" t="s">
        <v>189</v>
      </c>
      <c r="N585" s="79">
        <v>5233</v>
      </c>
      <c r="O585" s="79">
        <v>2604.88</v>
      </c>
    </row>
    <row r="586" spans="1:15" x14ac:dyDescent="0.35">
      <c r="A586" s="2">
        <v>585</v>
      </c>
      <c r="B586" s="2" t="s">
        <v>12</v>
      </c>
      <c r="C586" s="2">
        <v>465</v>
      </c>
      <c r="D586" s="2"/>
      <c r="E586" s="2">
        <v>2017</v>
      </c>
      <c r="F586" s="2">
        <v>26</v>
      </c>
      <c r="G586" t="s">
        <v>174</v>
      </c>
      <c r="H586" s="2" t="s">
        <v>215</v>
      </c>
      <c r="I586" t="s">
        <v>216</v>
      </c>
      <c r="J586" t="s">
        <v>842</v>
      </c>
      <c r="K586" t="s">
        <v>15</v>
      </c>
      <c r="L586" t="s">
        <v>189</v>
      </c>
      <c r="N586" s="79">
        <v>9367.9599999999991</v>
      </c>
      <c r="O586" s="79">
        <v>4721.87</v>
      </c>
    </row>
    <row r="587" spans="1:15" x14ac:dyDescent="0.35">
      <c r="A587" s="2">
        <v>586</v>
      </c>
      <c r="B587" s="2" t="s">
        <v>12</v>
      </c>
      <c r="C587" s="2">
        <v>1131</v>
      </c>
      <c r="D587" s="2"/>
      <c r="E587" s="2">
        <v>2017</v>
      </c>
      <c r="F587" s="2">
        <v>26</v>
      </c>
      <c r="G587" t="s">
        <v>174</v>
      </c>
      <c r="H587" s="2" t="s">
        <v>215</v>
      </c>
      <c r="I587" t="s">
        <v>216</v>
      </c>
      <c r="J587" t="s">
        <v>843</v>
      </c>
      <c r="K587" t="s">
        <v>15</v>
      </c>
      <c r="L587" t="s">
        <v>189</v>
      </c>
      <c r="N587" s="79">
        <v>19751.07</v>
      </c>
      <c r="O587" s="79">
        <v>12076.53</v>
      </c>
    </row>
    <row r="588" spans="1:15" x14ac:dyDescent="0.35">
      <c r="A588" s="2">
        <v>587</v>
      </c>
      <c r="B588" s="2" t="s">
        <v>12</v>
      </c>
      <c r="C588" s="2">
        <v>108</v>
      </c>
      <c r="D588" s="2"/>
      <c r="E588" s="2">
        <v>2017</v>
      </c>
      <c r="F588" s="2">
        <v>26</v>
      </c>
      <c r="G588" t="s">
        <v>174</v>
      </c>
      <c r="H588" s="2" t="s">
        <v>204</v>
      </c>
      <c r="I588" t="s">
        <v>205</v>
      </c>
      <c r="J588" t="s">
        <v>844</v>
      </c>
      <c r="K588" t="s">
        <v>14</v>
      </c>
      <c r="L588" t="s">
        <v>5</v>
      </c>
      <c r="M588" t="s">
        <v>10</v>
      </c>
      <c r="N588" s="79">
        <v>93835.5</v>
      </c>
      <c r="O588" s="79">
        <v>93835.5</v>
      </c>
    </row>
    <row r="589" spans="1:15" x14ac:dyDescent="0.35">
      <c r="A589" s="2">
        <v>588</v>
      </c>
      <c r="B589" s="2" t="s">
        <v>12</v>
      </c>
      <c r="C589" s="2">
        <v>1253</v>
      </c>
      <c r="D589" s="2"/>
      <c r="E589" s="2">
        <v>2017</v>
      </c>
      <c r="F589" s="2">
        <v>26</v>
      </c>
      <c r="G589" t="s">
        <v>174</v>
      </c>
      <c r="H589" s="2" t="s">
        <v>204</v>
      </c>
      <c r="I589" t="s">
        <v>205</v>
      </c>
      <c r="J589" t="s">
        <v>845</v>
      </c>
      <c r="K589" t="s">
        <v>14</v>
      </c>
      <c r="L589" t="s">
        <v>189</v>
      </c>
      <c r="N589" s="79">
        <v>12700</v>
      </c>
      <c r="O589" s="79">
        <v>12700</v>
      </c>
    </row>
    <row r="590" spans="1:15" x14ac:dyDescent="0.35">
      <c r="A590" s="2">
        <v>589</v>
      </c>
      <c r="B590" s="2" t="s">
        <v>12</v>
      </c>
      <c r="C590" s="2">
        <v>1290</v>
      </c>
      <c r="D590" s="2"/>
      <c r="E590" s="2">
        <v>2017</v>
      </c>
      <c r="F590" s="2">
        <v>26</v>
      </c>
      <c r="G590" t="s">
        <v>174</v>
      </c>
      <c r="H590" s="2" t="s">
        <v>204</v>
      </c>
      <c r="I590" t="s">
        <v>205</v>
      </c>
      <c r="J590" t="s">
        <v>846</v>
      </c>
      <c r="K590" t="s">
        <v>14</v>
      </c>
      <c r="L590" t="s">
        <v>189</v>
      </c>
      <c r="N590" s="79">
        <v>8500</v>
      </c>
      <c r="O590" s="79">
        <v>8500</v>
      </c>
    </row>
    <row r="591" spans="1:15" x14ac:dyDescent="0.35">
      <c r="A591" s="2">
        <v>590</v>
      </c>
      <c r="B591" s="2" t="s">
        <v>12</v>
      </c>
      <c r="C591" s="2">
        <v>946</v>
      </c>
      <c r="D591" s="2"/>
      <c r="E591" s="2">
        <v>2017</v>
      </c>
      <c r="F591" s="2">
        <v>26</v>
      </c>
      <c r="G591" t="s">
        <v>174</v>
      </c>
      <c r="H591" s="2" t="s">
        <v>218</v>
      </c>
      <c r="I591" t="s">
        <v>219</v>
      </c>
      <c r="J591" t="s">
        <v>847</v>
      </c>
      <c r="K591" t="s">
        <v>14</v>
      </c>
      <c r="L591" t="s">
        <v>189</v>
      </c>
      <c r="N591" s="79">
        <v>7000</v>
      </c>
      <c r="O591" s="79">
        <v>7000</v>
      </c>
    </row>
    <row r="592" spans="1:15" x14ac:dyDescent="0.35">
      <c r="A592" s="2">
        <v>591</v>
      </c>
      <c r="B592" s="2" t="s">
        <v>12</v>
      </c>
      <c r="C592" s="2">
        <v>948</v>
      </c>
      <c r="D592" s="2"/>
      <c r="E592" s="2">
        <v>2017</v>
      </c>
      <c r="F592" s="2">
        <v>26</v>
      </c>
      <c r="G592" t="s">
        <v>174</v>
      </c>
      <c r="H592" s="2" t="s">
        <v>218</v>
      </c>
      <c r="I592" t="s">
        <v>219</v>
      </c>
      <c r="J592" t="s">
        <v>848</v>
      </c>
      <c r="K592" t="s">
        <v>14</v>
      </c>
      <c r="L592" t="s">
        <v>189</v>
      </c>
      <c r="N592" s="79">
        <v>30000</v>
      </c>
      <c r="O592" s="79">
        <v>30000</v>
      </c>
    </row>
    <row r="593" spans="1:15" x14ac:dyDescent="0.35">
      <c r="A593" s="2">
        <v>592</v>
      </c>
      <c r="B593" s="2" t="s">
        <v>12</v>
      </c>
      <c r="C593" s="2">
        <v>1187</v>
      </c>
      <c r="D593" s="2"/>
      <c r="E593" s="2">
        <v>2017</v>
      </c>
      <c r="F593" s="2">
        <v>26</v>
      </c>
      <c r="G593" t="s">
        <v>174</v>
      </c>
      <c r="H593" s="2" t="s">
        <v>225</v>
      </c>
      <c r="I593" t="s">
        <v>219</v>
      </c>
      <c r="J593" t="s">
        <v>849</v>
      </c>
      <c r="K593" t="s">
        <v>15</v>
      </c>
      <c r="L593" t="s">
        <v>189</v>
      </c>
      <c r="N593" s="79">
        <v>9543.32</v>
      </c>
      <c r="O593" s="79">
        <v>5191.7700000000004</v>
      </c>
    </row>
    <row r="594" spans="1:15" x14ac:dyDescent="0.35">
      <c r="A594" s="2">
        <v>593</v>
      </c>
      <c r="B594" s="2" t="s">
        <v>12</v>
      </c>
      <c r="C594" s="2">
        <v>368</v>
      </c>
      <c r="D594" s="2"/>
      <c r="E594" s="2">
        <v>2017</v>
      </c>
      <c r="F594" s="2">
        <v>26</v>
      </c>
      <c r="G594" t="s">
        <v>174</v>
      </c>
      <c r="H594" s="2">
        <v>26109901</v>
      </c>
      <c r="I594" t="s">
        <v>850</v>
      </c>
      <c r="J594" t="s">
        <v>851</v>
      </c>
      <c r="K594" t="s">
        <v>15</v>
      </c>
      <c r="L594" t="s">
        <v>189</v>
      </c>
      <c r="N594" s="79">
        <v>8138.46</v>
      </c>
      <c r="O594" s="79">
        <v>3115.8</v>
      </c>
    </row>
    <row r="595" spans="1:15" x14ac:dyDescent="0.35">
      <c r="A595" s="2">
        <v>594</v>
      </c>
      <c r="B595" s="2" t="s">
        <v>12</v>
      </c>
      <c r="C595" s="2">
        <v>107</v>
      </c>
      <c r="D595" s="2"/>
      <c r="E595" s="2">
        <v>2017</v>
      </c>
      <c r="F595" s="2">
        <v>26</v>
      </c>
      <c r="G595" t="s">
        <v>174</v>
      </c>
      <c r="H595" s="2">
        <v>26069900</v>
      </c>
      <c r="I595" t="s">
        <v>18</v>
      </c>
      <c r="J595" t="s">
        <v>852</v>
      </c>
      <c r="K595" t="s">
        <v>14</v>
      </c>
      <c r="L595" t="s">
        <v>145</v>
      </c>
      <c r="M595" t="s">
        <v>3</v>
      </c>
      <c r="N595" s="79">
        <v>2473536</v>
      </c>
      <c r="O595" s="79">
        <v>2473536</v>
      </c>
    </row>
    <row r="596" spans="1:15" x14ac:dyDescent="0.35">
      <c r="A596" s="2">
        <v>595</v>
      </c>
      <c r="B596" s="2" t="s">
        <v>12</v>
      </c>
      <c r="C596" s="2">
        <v>181</v>
      </c>
      <c r="D596" s="2"/>
      <c r="E596" s="2">
        <v>2017</v>
      </c>
      <c r="F596" s="2">
        <v>26</v>
      </c>
      <c r="G596" t="s">
        <v>174</v>
      </c>
      <c r="H596" s="2">
        <v>26069900</v>
      </c>
      <c r="I596" t="s">
        <v>18</v>
      </c>
      <c r="J596" t="s">
        <v>853</v>
      </c>
      <c r="K596" t="s">
        <v>14</v>
      </c>
      <c r="L596" t="s">
        <v>5</v>
      </c>
      <c r="M596" t="s">
        <v>6</v>
      </c>
      <c r="N596" s="79">
        <v>133100</v>
      </c>
      <c r="O596" s="79">
        <v>126178.8</v>
      </c>
    </row>
    <row r="597" spans="1:15" x14ac:dyDescent="0.35">
      <c r="A597" s="2">
        <v>596</v>
      </c>
      <c r="B597" s="2" t="s">
        <v>12</v>
      </c>
      <c r="C597" s="2">
        <v>181</v>
      </c>
      <c r="D597" s="2">
        <v>1</v>
      </c>
      <c r="E597" s="2">
        <v>2017</v>
      </c>
      <c r="F597" s="2">
        <v>26</v>
      </c>
      <c r="G597" t="s">
        <v>174</v>
      </c>
      <c r="H597" s="2">
        <v>26069900</v>
      </c>
      <c r="I597" t="s">
        <v>18</v>
      </c>
      <c r="J597" t="s">
        <v>854</v>
      </c>
      <c r="K597" t="s">
        <v>14</v>
      </c>
      <c r="L597" t="s">
        <v>5</v>
      </c>
      <c r="M597" t="s">
        <v>6</v>
      </c>
      <c r="N597" s="79">
        <v>17206.2</v>
      </c>
      <c r="O597" s="79">
        <v>17206.2</v>
      </c>
    </row>
    <row r="598" spans="1:15" x14ac:dyDescent="0.35">
      <c r="A598" s="2">
        <v>597</v>
      </c>
      <c r="B598" s="2" t="s">
        <v>12</v>
      </c>
      <c r="C598" s="2">
        <v>182</v>
      </c>
      <c r="D598" s="2"/>
      <c r="E598" s="2">
        <v>2017</v>
      </c>
      <c r="F598" s="2">
        <v>26</v>
      </c>
      <c r="G598" t="s">
        <v>174</v>
      </c>
      <c r="H598" s="2">
        <v>26069900</v>
      </c>
      <c r="I598" t="s">
        <v>18</v>
      </c>
      <c r="J598" t="s">
        <v>855</v>
      </c>
      <c r="K598" t="s">
        <v>14</v>
      </c>
      <c r="L598" t="s">
        <v>5</v>
      </c>
      <c r="M598" t="s">
        <v>6</v>
      </c>
      <c r="N598" s="79">
        <v>171626.4</v>
      </c>
      <c r="O598" s="79">
        <v>170755.20000000001</v>
      </c>
    </row>
    <row r="599" spans="1:15" x14ac:dyDescent="0.35">
      <c r="A599" s="2">
        <v>598</v>
      </c>
      <c r="B599" s="2" t="s">
        <v>12</v>
      </c>
      <c r="C599" s="2">
        <v>183</v>
      </c>
      <c r="D599" s="2"/>
      <c r="E599" s="2">
        <v>2017</v>
      </c>
      <c r="F599" s="2">
        <v>26</v>
      </c>
      <c r="G599" t="s">
        <v>174</v>
      </c>
      <c r="H599" s="2">
        <v>26069900</v>
      </c>
      <c r="I599" t="s">
        <v>18</v>
      </c>
      <c r="J599" t="s">
        <v>856</v>
      </c>
      <c r="K599" t="s">
        <v>14</v>
      </c>
      <c r="L599" t="s">
        <v>5</v>
      </c>
      <c r="M599" t="s">
        <v>6</v>
      </c>
      <c r="N599" s="79">
        <v>57233</v>
      </c>
      <c r="O599" s="79">
        <v>52042.1</v>
      </c>
    </row>
    <row r="600" spans="1:15" x14ac:dyDescent="0.35">
      <c r="A600" s="2">
        <v>599</v>
      </c>
      <c r="B600" s="2" t="s">
        <v>12</v>
      </c>
      <c r="C600" s="2">
        <v>659</v>
      </c>
      <c r="D600" s="2"/>
      <c r="E600" s="2">
        <v>2017</v>
      </c>
      <c r="F600" s="2">
        <v>26</v>
      </c>
      <c r="G600" t="s">
        <v>174</v>
      </c>
      <c r="H600" s="2">
        <v>26069900</v>
      </c>
      <c r="I600" t="s">
        <v>18</v>
      </c>
      <c r="J600" t="s">
        <v>857</v>
      </c>
      <c r="K600" t="s">
        <v>14</v>
      </c>
      <c r="L600" t="s">
        <v>5</v>
      </c>
      <c r="M600" t="s">
        <v>6</v>
      </c>
      <c r="N600" s="79">
        <v>12769.8</v>
      </c>
      <c r="O600" s="79">
        <v>7408.18</v>
      </c>
    </row>
    <row r="601" spans="1:15" x14ac:dyDescent="0.35">
      <c r="A601" s="2">
        <v>600</v>
      </c>
      <c r="B601" s="2" t="s">
        <v>12</v>
      </c>
      <c r="C601" s="2">
        <v>660</v>
      </c>
      <c r="D601" s="2"/>
      <c r="E601" s="2">
        <v>2017</v>
      </c>
      <c r="F601" s="2">
        <v>26</v>
      </c>
      <c r="G601" t="s">
        <v>174</v>
      </c>
      <c r="H601" s="2">
        <v>26069900</v>
      </c>
      <c r="I601" t="s">
        <v>18</v>
      </c>
      <c r="J601" t="s">
        <v>858</v>
      </c>
      <c r="K601" t="s">
        <v>14</v>
      </c>
      <c r="L601" t="s">
        <v>5</v>
      </c>
      <c r="M601" t="s">
        <v>6</v>
      </c>
      <c r="N601" s="79">
        <v>21244.1</v>
      </c>
      <c r="O601" s="79">
        <v>12076.88</v>
      </c>
    </row>
    <row r="602" spans="1:15" x14ac:dyDescent="0.35">
      <c r="A602" s="2">
        <v>601</v>
      </c>
      <c r="B602" s="2" t="s">
        <v>12</v>
      </c>
      <c r="C602" s="2">
        <v>661</v>
      </c>
      <c r="D602" s="2"/>
      <c r="E602" s="2">
        <v>2017</v>
      </c>
      <c r="F602" s="2">
        <v>26</v>
      </c>
      <c r="G602" t="s">
        <v>174</v>
      </c>
      <c r="H602" s="2">
        <v>26069900</v>
      </c>
      <c r="I602" t="s">
        <v>18</v>
      </c>
      <c r="J602" t="s">
        <v>859</v>
      </c>
      <c r="K602" t="s">
        <v>14</v>
      </c>
      <c r="L602" t="s">
        <v>5</v>
      </c>
      <c r="M602" t="s">
        <v>6</v>
      </c>
      <c r="N602" s="79">
        <v>15026</v>
      </c>
      <c r="O602" s="79">
        <v>12709.03</v>
      </c>
    </row>
    <row r="603" spans="1:15" x14ac:dyDescent="0.35">
      <c r="A603" s="2">
        <v>602</v>
      </c>
      <c r="B603" s="2" t="s">
        <v>12</v>
      </c>
      <c r="C603" s="2">
        <v>663</v>
      </c>
      <c r="D603" s="2"/>
      <c r="E603" s="2">
        <v>2017</v>
      </c>
      <c r="F603" s="2">
        <v>26</v>
      </c>
      <c r="G603" t="s">
        <v>174</v>
      </c>
      <c r="H603" s="2">
        <v>26069900</v>
      </c>
      <c r="I603" t="s">
        <v>18</v>
      </c>
      <c r="J603" t="s">
        <v>860</v>
      </c>
      <c r="K603" t="s">
        <v>14</v>
      </c>
      <c r="L603" t="s">
        <v>5</v>
      </c>
      <c r="M603" t="s">
        <v>6</v>
      </c>
      <c r="N603" s="79">
        <v>75388</v>
      </c>
      <c r="O603" s="79">
        <v>61553.23</v>
      </c>
    </row>
    <row r="604" spans="1:15" x14ac:dyDescent="0.35">
      <c r="A604" s="2">
        <v>603</v>
      </c>
      <c r="B604" s="2" t="s">
        <v>12</v>
      </c>
      <c r="C604" s="2">
        <v>664</v>
      </c>
      <c r="D604" s="2"/>
      <c r="E604" s="2">
        <v>2017</v>
      </c>
      <c r="F604" s="2">
        <v>26</v>
      </c>
      <c r="G604" t="s">
        <v>174</v>
      </c>
      <c r="H604" s="2">
        <v>26069900</v>
      </c>
      <c r="I604" t="s">
        <v>18</v>
      </c>
      <c r="J604" t="s">
        <v>861</v>
      </c>
      <c r="K604" t="s">
        <v>14</v>
      </c>
      <c r="L604" t="s">
        <v>5</v>
      </c>
      <c r="M604" t="s">
        <v>6</v>
      </c>
      <c r="N604" s="79">
        <v>15762</v>
      </c>
      <c r="O604" s="79">
        <v>14222.4</v>
      </c>
    </row>
    <row r="605" spans="1:15" x14ac:dyDescent="0.35">
      <c r="A605" s="2">
        <v>604</v>
      </c>
      <c r="B605" s="2" t="s">
        <v>12</v>
      </c>
      <c r="C605" s="2">
        <v>666</v>
      </c>
      <c r="D605" s="2"/>
      <c r="E605" s="2">
        <v>2017</v>
      </c>
      <c r="F605" s="2">
        <v>26</v>
      </c>
      <c r="G605" t="s">
        <v>174</v>
      </c>
      <c r="H605" s="2">
        <v>26069900</v>
      </c>
      <c r="I605" t="s">
        <v>18</v>
      </c>
      <c r="J605" t="s">
        <v>862</v>
      </c>
      <c r="K605" t="s">
        <v>14</v>
      </c>
      <c r="L605" t="s">
        <v>5</v>
      </c>
      <c r="M605" t="s">
        <v>6</v>
      </c>
      <c r="N605" s="79">
        <v>17098</v>
      </c>
      <c r="O605" s="79">
        <v>12816.32</v>
      </c>
    </row>
    <row r="606" spans="1:15" x14ac:dyDescent="0.35">
      <c r="A606" s="2">
        <v>605</v>
      </c>
      <c r="B606" s="2" t="s">
        <v>12</v>
      </c>
      <c r="C606" s="2">
        <v>670</v>
      </c>
      <c r="D606" s="2"/>
      <c r="E606" s="2">
        <v>2017</v>
      </c>
      <c r="F606" s="2">
        <v>26</v>
      </c>
      <c r="G606" t="s">
        <v>174</v>
      </c>
      <c r="H606" s="2">
        <v>26069900</v>
      </c>
      <c r="I606" t="s">
        <v>18</v>
      </c>
      <c r="J606" t="s">
        <v>863</v>
      </c>
      <c r="K606" t="s">
        <v>14</v>
      </c>
      <c r="L606" t="s">
        <v>5</v>
      </c>
      <c r="M606" t="s">
        <v>6</v>
      </c>
      <c r="N606" s="79">
        <v>83357.8</v>
      </c>
      <c r="O606" s="79">
        <v>63582.11</v>
      </c>
    </row>
    <row r="607" spans="1:15" x14ac:dyDescent="0.35">
      <c r="A607" s="2">
        <v>606</v>
      </c>
      <c r="B607" s="2" t="s">
        <v>12</v>
      </c>
      <c r="C607" s="2">
        <v>671</v>
      </c>
      <c r="D607" s="2"/>
      <c r="E607" s="2">
        <v>2017</v>
      </c>
      <c r="F607" s="2">
        <v>26</v>
      </c>
      <c r="G607" t="s">
        <v>174</v>
      </c>
      <c r="H607" s="2">
        <v>26069900</v>
      </c>
      <c r="I607" t="s">
        <v>18</v>
      </c>
      <c r="J607" t="s">
        <v>864</v>
      </c>
      <c r="K607" t="s">
        <v>14</v>
      </c>
      <c r="L607" t="s">
        <v>5</v>
      </c>
      <c r="M607" t="s">
        <v>6</v>
      </c>
      <c r="N607" s="79">
        <v>15089</v>
      </c>
      <c r="O607" s="79">
        <v>13709.46</v>
      </c>
    </row>
    <row r="608" spans="1:15" x14ac:dyDescent="0.35">
      <c r="A608" s="2">
        <v>607</v>
      </c>
      <c r="B608" s="2" t="s">
        <v>12</v>
      </c>
      <c r="C608" s="2">
        <v>672</v>
      </c>
      <c r="D608" s="2"/>
      <c r="E608" s="2">
        <v>2017</v>
      </c>
      <c r="F608" s="2">
        <v>26</v>
      </c>
      <c r="G608" t="s">
        <v>174</v>
      </c>
      <c r="H608" s="2">
        <v>26069900</v>
      </c>
      <c r="I608" t="s">
        <v>18</v>
      </c>
      <c r="J608" t="s">
        <v>865</v>
      </c>
      <c r="K608" t="s">
        <v>14</v>
      </c>
      <c r="L608" t="s">
        <v>5</v>
      </c>
      <c r="M608" t="s">
        <v>6</v>
      </c>
      <c r="N608" s="79">
        <v>5119.51</v>
      </c>
      <c r="O608" s="79">
        <v>3884.1</v>
      </c>
    </row>
    <row r="609" spans="1:15" x14ac:dyDescent="0.35">
      <c r="A609" s="2">
        <v>608</v>
      </c>
      <c r="B609" s="2" t="s">
        <v>12</v>
      </c>
      <c r="C609" s="2">
        <v>673</v>
      </c>
      <c r="D609" s="2"/>
      <c r="E609" s="2">
        <v>2017</v>
      </c>
      <c r="F609" s="2">
        <v>26</v>
      </c>
      <c r="G609" t="s">
        <v>174</v>
      </c>
      <c r="H609" s="2">
        <v>26069900</v>
      </c>
      <c r="I609" t="s">
        <v>18</v>
      </c>
      <c r="J609" t="s">
        <v>866</v>
      </c>
      <c r="K609" t="s">
        <v>14</v>
      </c>
      <c r="L609" t="s">
        <v>5</v>
      </c>
      <c r="M609" t="s">
        <v>6</v>
      </c>
      <c r="N609" s="79">
        <v>16555.22</v>
      </c>
      <c r="O609" s="79">
        <v>14598.89</v>
      </c>
    </row>
    <row r="610" spans="1:15" x14ac:dyDescent="0.35">
      <c r="A610" s="2">
        <v>609</v>
      </c>
      <c r="B610" s="2" t="s">
        <v>12</v>
      </c>
      <c r="C610" s="2">
        <v>674</v>
      </c>
      <c r="D610" s="2"/>
      <c r="E610" s="2">
        <v>2017</v>
      </c>
      <c r="F610" s="2">
        <v>26</v>
      </c>
      <c r="G610" t="s">
        <v>174</v>
      </c>
      <c r="H610" s="2">
        <v>26069900</v>
      </c>
      <c r="I610" t="s">
        <v>18</v>
      </c>
      <c r="J610" t="s">
        <v>867</v>
      </c>
      <c r="K610" t="s">
        <v>14</v>
      </c>
      <c r="L610" t="s">
        <v>5</v>
      </c>
      <c r="M610" t="s">
        <v>6</v>
      </c>
      <c r="N610" s="79">
        <v>8035.01</v>
      </c>
      <c r="O610" s="79">
        <v>4671.9799999999996</v>
      </c>
    </row>
    <row r="611" spans="1:15" x14ac:dyDescent="0.35">
      <c r="A611" s="2">
        <v>610</v>
      </c>
      <c r="B611" s="2" t="s">
        <v>12</v>
      </c>
      <c r="C611" s="2">
        <v>675</v>
      </c>
      <c r="D611" s="2"/>
      <c r="E611" s="2">
        <v>2017</v>
      </c>
      <c r="F611" s="2">
        <v>26</v>
      </c>
      <c r="G611" t="s">
        <v>174</v>
      </c>
      <c r="H611" s="2">
        <v>26069900</v>
      </c>
      <c r="I611" t="s">
        <v>18</v>
      </c>
      <c r="J611" t="s">
        <v>868</v>
      </c>
      <c r="K611" t="s">
        <v>14</v>
      </c>
      <c r="L611" t="s">
        <v>5</v>
      </c>
      <c r="M611" t="s">
        <v>6</v>
      </c>
      <c r="N611" s="79">
        <v>8712</v>
      </c>
      <c r="O611" s="79">
        <v>3920.4</v>
      </c>
    </row>
    <row r="612" spans="1:15" x14ac:dyDescent="0.35">
      <c r="A612" s="2">
        <v>611</v>
      </c>
      <c r="B612" s="2" t="s">
        <v>12</v>
      </c>
      <c r="C612" s="2">
        <v>676</v>
      </c>
      <c r="D612" s="2"/>
      <c r="E612" s="2">
        <v>2017</v>
      </c>
      <c r="F612" s="2">
        <v>26</v>
      </c>
      <c r="G612" t="s">
        <v>174</v>
      </c>
      <c r="H612" s="2">
        <v>26069900</v>
      </c>
      <c r="I612" t="s">
        <v>18</v>
      </c>
      <c r="J612" t="s">
        <v>869</v>
      </c>
      <c r="K612" t="s">
        <v>14</v>
      </c>
      <c r="L612" t="s">
        <v>5</v>
      </c>
      <c r="M612" t="s">
        <v>6</v>
      </c>
      <c r="N612" s="79">
        <v>579.59</v>
      </c>
      <c r="O612" s="79">
        <v>534.82000000000005</v>
      </c>
    </row>
    <row r="613" spans="1:15" x14ac:dyDescent="0.35">
      <c r="A613" s="2">
        <v>612</v>
      </c>
      <c r="B613" s="2" t="s">
        <v>12</v>
      </c>
      <c r="C613" s="2">
        <v>754</v>
      </c>
      <c r="D613" s="2"/>
      <c r="E613" s="2">
        <v>2017</v>
      </c>
      <c r="F613" s="2">
        <v>26</v>
      </c>
      <c r="G613" t="s">
        <v>174</v>
      </c>
      <c r="H613" s="2">
        <v>26069900</v>
      </c>
      <c r="I613" t="s">
        <v>18</v>
      </c>
      <c r="J613" t="s">
        <v>870</v>
      </c>
      <c r="K613" t="s">
        <v>14</v>
      </c>
      <c r="L613" t="s">
        <v>189</v>
      </c>
      <c r="N613" s="79">
        <v>855140</v>
      </c>
      <c r="O613" s="79">
        <v>855140</v>
      </c>
    </row>
    <row r="614" spans="1:15" x14ac:dyDescent="0.35">
      <c r="A614" s="2">
        <v>613</v>
      </c>
      <c r="B614" s="2" t="s">
        <v>12</v>
      </c>
      <c r="C614" s="2">
        <v>755</v>
      </c>
      <c r="D614" s="2"/>
      <c r="E614" s="2">
        <v>2017</v>
      </c>
      <c r="F614" s="2">
        <v>26</v>
      </c>
      <c r="G614" t="s">
        <v>174</v>
      </c>
      <c r="H614" s="2">
        <v>26069900</v>
      </c>
      <c r="I614" t="s">
        <v>18</v>
      </c>
      <c r="J614" t="s">
        <v>871</v>
      </c>
      <c r="K614" t="s">
        <v>14</v>
      </c>
      <c r="L614" t="s">
        <v>189</v>
      </c>
      <c r="N614" s="79">
        <v>12126.4</v>
      </c>
      <c r="O614" s="79">
        <v>12126.4</v>
      </c>
    </row>
    <row r="615" spans="1:15" x14ac:dyDescent="0.35">
      <c r="A615" s="2">
        <v>614</v>
      </c>
      <c r="B615" s="2" t="s">
        <v>12</v>
      </c>
      <c r="C615" s="2">
        <v>763</v>
      </c>
      <c r="D615" s="2"/>
      <c r="E615" s="2">
        <v>2017</v>
      </c>
      <c r="F615" s="2">
        <v>26</v>
      </c>
      <c r="G615" t="s">
        <v>174</v>
      </c>
      <c r="H615" s="2">
        <v>26069900</v>
      </c>
      <c r="I615" t="s">
        <v>18</v>
      </c>
      <c r="J615" t="s">
        <v>872</v>
      </c>
      <c r="K615" t="s">
        <v>14</v>
      </c>
      <c r="L615" t="s">
        <v>5</v>
      </c>
      <c r="M615" t="s">
        <v>6</v>
      </c>
      <c r="N615" s="79">
        <v>33302</v>
      </c>
      <c r="O615" s="79">
        <v>27264.02</v>
      </c>
    </row>
    <row r="616" spans="1:15" x14ac:dyDescent="0.35">
      <c r="A616" s="2">
        <v>615</v>
      </c>
      <c r="B616" s="2" t="s">
        <v>12</v>
      </c>
      <c r="C616" s="2">
        <v>779</v>
      </c>
      <c r="D616" s="2"/>
      <c r="E616" s="2">
        <v>2017</v>
      </c>
      <c r="F616" s="2">
        <v>26</v>
      </c>
      <c r="G616" t="s">
        <v>174</v>
      </c>
      <c r="H616" s="2">
        <v>26069900</v>
      </c>
      <c r="I616" t="s">
        <v>18</v>
      </c>
      <c r="J616" t="s">
        <v>873</v>
      </c>
      <c r="K616" t="s">
        <v>14</v>
      </c>
      <c r="L616" t="s">
        <v>5</v>
      </c>
      <c r="M616" t="s">
        <v>6</v>
      </c>
      <c r="N616" s="79">
        <v>6681</v>
      </c>
      <c r="O616" s="79">
        <v>6681</v>
      </c>
    </row>
    <row r="617" spans="1:15" x14ac:dyDescent="0.35">
      <c r="A617" s="2">
        <v>616</v>
      </c>
      <c r="B617" s="2" t="s">
        <v>12</v>
      </c>
      <c r="C617" s="2">
        <v>780</v>
      </c>
      <c r="D617" s="2"/>
      <c r="E617" s="2">
        <v>2017</v>
      </c>
      <c r="F617" s="2">
        <v>26</v>
      </c>
      <c r="G617" t="s">
        <v>174</v>
      </c>
      <c r="H617" s="2">
        <v>26069900</v>
      </c>
      <c r="I617" t="s">
        <v>18</v>
      </c>
      <c r="J617" t="s">
        <v>874</v>
      </c>
      <c r="K617" t="s">
        <v>14</v>
      </c>
      <c r="L617" t="s">
        <v>5</v>
      </c>
      <c r="M617" t="s">
        <v>6</v>
      </c>
      <c r="N617" s="79">
        <v>5263.5</v>
      </c>
      <c r="O617" s="79">
        <v>5263.5</v>
      </c>
    </row>
    <row r="618" spans="1:15" x14ac:dyDescent="0.35">
      <c r="A618" s="2">
        <v>617</v>
      </c>
      <c r="B618" s="2" t="s">
        <v>12</v>
      </c>
      <c r="C618" s="2">
        <v>789</v>
      </c>
      <c r="D618" s="2"/>
      <c r="E618" s="2">
        <v>2017</v>
      </c>
      <c r="F618" s="2">
        <v>26</v>
      </c>
      <c r="G618" t="s">
        <v>174</v>
      </c>
      <c r="H618" s="2">
        <v>26069900</v>
      </c>
      <c r="I618" t="s">
        <v>18</v>
      </c>
      <c r="J618" t="s">
        <v>875</v>
      </c>
      <c r="K618" t="s">
        <v>14</v>
      </c>
      <c r="L618" t="s">
        <v>5</v>
      </c>
      <c r="M618" t="s">
        <v>6</v>
      </c>
      <c r="N618" s="79">
        <v>10664.99</v>
      </c>
      <c r="O618" s="79">
        <v>5371.19</v>
      </c>
    </row>
    <row r="619" spans="1:15" x14ac:dyDescent="0.35">
      <c r="A619" s="2">
        <v>618</v>
      </c>
      <c r="B619" s="2" t="s">
        <v>12</v>
      </c>
      <c r="C619" s="2">
        <v>790</v>
      </c>
      <c r="D619" s="2"/>
      <c r="E619" s="2">
        <v>2017</v>
      </c>
      <c r="F619" s="2">
        <v>26</v>
      </c>
      <c r="G619" t="s">
        <v>174</v>
      </c>
      <c r="H619" s="2">
        <v>26069900</v>
      </c>
      <c r="I619" t="s">
        <v>18</v>
      </c>
      <c r="J619" t="s">
        <v>876</v>
      </c>
      <c r="K619" t="s">
        <v>14</v>
      </c>
      <c r="L619" t="s">
        <v>5</v>
      </c>
      <c r="M619" t="s">
        <v>6</v>
      </c>
      <c r="N619" s="79">
        <v>5226</v>
      </c>
      <c r="O619" s="79">
        <v>4387.46</v>
      </c>
    </row>
    <row r="620" spans="1:15" x14ac:dyDescent="0.35">
      <c r="A620" s="2">
        <v>619</v>
      </c>
      <c r="B620" s="2" t="s">
        <v>12</v>
      </c>
      <c r="C620" s="2">
        <v>791</v>
      </c>
      <c r="D620" s="2"/>
      <c r="E620" s="2">
        <v>2017</v>
      </c>
      <c r="F620" s="2">
        <v>26</v>
      </c>
      <c r="G620" t="s">
        <v>174</v>
      </c>
      <c r="H620" s="2">
        <v>26069900</v>
      </c>
      <c r="I620" t="s">
        <v>18</v>
      </c>
      <c r="J620" t="s">
        <v>877</v>
      </c>
      <c r="K620" t="s">
        <v>14</v>
      </c>
      <c r="L620" t="s">
        <v>5</v>
      </c>
      <c r="M620" t="s">
        <v>6</v>
      </c>
      <c r="N620" s="79">
        <v>6348</v>
      </c>
      <c r="O620" s="79">
        <v>3107.67</v>
      </c>
    </row>
    <row r="621" spans="1:15" x14ac:dyDescent="0.35">
      <c r="A621" s="2">
        <v>620</v>
      </c>
      <c r="B621" s="2" t="s">
        <v>12</v>
      </c>
      <c r="C621" s="2">
        <v>792</v>
      </c>
      <c r="D621" s="2"/>
      <c r="E621" s="2">
        <v>2017</v>
      </c>
      <c r="F621" s="2">
        <v>26</v>
      </c>
      <c r="G621" t="s">
        <v>174</v>
      </c>
      <c r="H621" s="2">
        <v>26069900</v>
      </c>
      <c r="I621" t="s">
        <v>18</v>
      </c>
      <c r="J621" t="s">
        <v>878</v>
      </c>
      <c r="K621" t="s">
        <v>14</v>
      </c>
      <c r="L621" t="s">
        <v>5</v>
      </c>
      <c r="M621" t="s">
        <v>6</v>
      </c>
      <c r="N621" s="79">
        <v>43642.85</v>
      </c>
      <c r="O621" s="79">
        <v>32123.08</v>
      </c>
    </row>
    <row r="622" spans="1:15" x14ac:dyDescent="0.35">
      <c r="A622" s="2">
        <v>621</v>
      </c>
      <c r="B622" s="2" t="s">
        <v>12</v>
      </c>
      <c r="C622" s="2">
        <v>806</v>
      </c>
      <c r="D622" s="2"/>
      <c r="E622" s="2">
        <v>2017</v>
      </c>
      <c r="F622" s="2">
        <v>26</v>
      </c>
      <c r="G622" t="s">
        <v>174</v>
      </c>
      <c r="H622" s="2">
        <v>26069900</v>
      </c>
      <c r="I622" t="s">
        <v>18</v>
      </c>
      <c r="J622" t="s">
        <v>879</v>
      </c>
      <c r="K622" t="s">
        <v>14</v>
      </c>
      <c r="L622" t="s">
        <v>189</v>
      </c>
      <c r="N622" s="79">
        <v>31148</v>
      </c>
      <c r="O622" s="79">
        <v>30160</v>
      </c>
    </row>
    <row r="623" spans="1:15" x14ac:dyDescent="0.35">
      <c r="A623" s="2">
        <v>622</v>
      </c>
      <c r="B623" s="2" t="s">
        <v>12</v>
      </c>
      <c r="C623" s="2">
        <v>831</v>
      </c>
      <c r="D623" s="2"/>
      <c r="E623" s="2">
        <v>2017</v>
      </c>
      <c r="F623" s="2">
        <v>26</v>
      </c>
      <c r="G623" t="s">
        <v>174</v>
      </c>
      <c r="H623" s="2">
        <v>26069900</v>
      </c>
      <c r="I623" t="s">
        <v>18</v>
      </c>
      <c r="J623" t="s">
        <v>880</v>
      </c>
      <c r="K623" t="s">
        <v>14</v>
      </c>
      <c r="L623" t="s">
        <v>5</v>
      </c>
      <c r="M623" t="s">
        <v>6</v>
      </c>
      <c r="N623" s="79">
        <v>53699</v>
      </c>
      <c r="O623" s="79">
        <v>36774.79</v>
      </c>
    </row>
    <row r="624" spans="1:15" x14ac:dyDescent="0.35">
      <c r="A624" s="2">
        <v>623</v>
      </c>
      <c r="B624" s="2" t="s">
        <v>12</v>
      </c>
      <c r="C624" s="2">
        <v>832</v>
      </c>
      <c r="D624" s="2"/>
      <c r="E624" s="2">
        <v>2017</v>
      </c>
      <c r="F624" s="2">
        <v>26</v>
      </c>
      <c r="G624" t="s">
        <v>174</v>
      </c>
      <c r="H624" s="2">
        <v>26069900</v>
      </c>
      <c r="I624" t="s">
        <v>18</v>
      </c>
      <c r="J624" t="s">
        <v>881</v>
      </c>
      <c r="K624" t="s">
        <v>14</v>
      </c>
      <c r="L624" t="s">
        <v>5</v>
      </c>
      <c r="M624" t="s">
        <v>6</v>
      </c>
      <c r="N624" s="79">
        <v>26323.01</v>
      </c>
      <c r="O624" s="79">
        <v>23933.79</v>
      </c>
    </row>
    <row r="625" spans="1:15" x14ac:dyDescent="0.35">
      <c r="A625" s="2">
        <v>624</v>
      </c>
      <c r="B625" s="2" t="s">
        <v>12</v>
      </c>
      <c r="C625" s="2">
        <v>833</v>
      </c>
      <c r="D625" s="2"/>
      <c r="E625" s="2">
        <v>2017</v>
      </c>
      <c r="F625" s="2">
        <v>26</v>
      </c>
      <c r="G625" t="s">
        <v>174</v>
      </c>
      <c r="H625" s="2">
        <v>26069900</v>
      </c>
      <c r="I625" t="s">
        <v>18</v>
      </c>
      <c r="J625" t="s">
        <v>882</v>
      </c>
      <c r="K625" t="s">
        <v>14</v>
      </c>
      <c r="L625" t="s">
        <v>5</v>
      </c>
      <c r="M625" t="s">
        <v>6</v>
      </c>
      <c r="N625" s="79">
        <v>6924.01</v>
      </c>
      <c r="O625" s="79">
        <v>5792.88</v>
      </c>
    </row>
    <row r="626" spans="1:15" x14ac:dyDescent="0.35">
      <c r="A626" s="2">
        <v>625</v>
      </c>
      <c r="B626" s="2" t="s">
        <v>12</v>
      </c>
      <c r="C626" s="2">
        <v>834</v>
      </c>
      <c r="D626" s="2"/>
      <c r="E626" s="2">
        <v>2017</v>
      </c>
      <c r="F626" s="2">
        <v>26</v>
      </c>
      <c r="G626" t="s">
        <v>174</v>
      </c>
      <c r="H626" s="2">
        <v>26069900</v>
      </c>
      <c r="I626" t="s">
        <v>18</v>
      </c>
      <c r="J626" t="s">
        <v>883</v>
      </c>
      <c r="K626" t="s">
        <v>14</v>
      </c>
      <c r="L626" t="s">
        <v>5</v>
      </c>
      <c r="M626" t="s">
        <v>6</v>
      </c>
      <c r="N626" s="79">
        <v>18512</v>
      </c>
      <c r="O626" s="79">
        <v>13875.2</v>
      </c>
    </row>
    <row r="627" spans="1:15" x14ac:dyDescent="0.35">
      <c r="A627" s="2">
        <v>626</v>
      </c>
      <c r="B627" s="2" t="s">
        <v>12</v>
      </c>
      <c r="C627" s="2">
        <v>835</v>
      </c>
      <c r="D627" s="2"/>
      <c r="E627" s="2">
        <v>2017</v>
      </c>
      <c r="F627" s="2">
        <v>26</v>
      </c>
      <c r="G627" t="s">
        <v>174</v>
      </c>
      <c r="H627" s="2">
        <v>26069900</v>
      </c>
      <c r="I627" t="s">
        <v>18</v>
      </c>
      <c r="J627" t="s">
        <v>884</v>
      </c>
      <c r="K627" t="s">
        <v>14</v>
      </c>
      <c r="L627" t="s">
        <v>5</v>
      </c>
      <c r="M627" t="s">
        <v>6</v>
      </c>
      <c r="N627" s="79">
        <v>7279</v>
      </c>
      <c r="O627" s="79">
        <v>4496.8100000000004</v>
      </c>
    </row>
    <row r="628" spans="1:15" x14ac:dyDescent="0.35">
      <c r="A628" s="2">
        <v>627</v>
      </c>
      <c r="B628" s="2" t="s">
        <v>12</v>
      </c>
      <c r="C628" s="2">
        <v>848</v>
      </c>
      <c r="D628" s="2"/>
      <c r="E628" s="2">
        <v>2017</v>
      </c>
      <c r="F628" s="2">
        <v>26</v>
      </c>
      <c r="G628" t="s">
        <v>174</v>
      </c>
      <c r="H628" s="2">
        <v>26069900</v>
      </c>
      <c r="I628" t="s">
        <v>18</v>
      </c>
      <c r="J628" t="s">
        <v>885</v>
      </c>
      <c r="K628" t="s">
        <v>14</v>
      </c>
      <c r="L628" t="s">
        <v>5</v>
      </c>
      <c r="M628" t="s">
        <v>6</v>
      </c>
      <c r="N628" s="79">
        <v>58136</v>
      </c>
      <c r="O628" s="79">
        <v>58136</v>
      </c>
    </row>
    <row r="629" spans="1:15" x14ac:dyDescent="0.35">
      <c r="A629" s="2">
        <v>628</v>
      </c>
      <c r="B629" s="2" t="s">
        <v>12</v>
      </c>
      <c r="C629" s="2">
        <v>1219</v>
      </c>
      <c r="D629" s="2"/>
      <c r="E629" s="2">
        <v>2017</v>
      </c>
      <c r="F629" s="2">
        <v>26</v>
      </c>
      <c r="G629" t="s">
        <v>174</v>
      </c>
      <c r="H629" s="2">
        <v>26069900</v>
      </c>
      <c r="I629" t="s">
        <v>18</v>
      </c>
      <c r="J629" t="s">
        <v>886</v>
      </c>
      <c r="K629" t="s">
        <v>14</v>
      </c>
      <c r="L629" t="s">
        <v>189</v>
      </c>
      <c r="N629" s="79">
        <v>36430.58</v>
      </c>
      <c r="O629" s="80">
        <v>36430.58</v>
      </c>
    </row>
    <row r="630" spans="1:15" x14ac:dyDescent="0.35">
      <c r="A630" s="2">
        <v>629</v>
      </c>
      <c r="B630" s="2" t="s">
        <v>12</v>
      </c>
      <c r="C630" s="2">
        <v>1220</v>
      </c>
      <c r="D630" s="2"/>
      <c r="E630" s="2">
        <v>2017</v>
      </c>
      <c r="F630" s="2">
        <v>26</v>
      </c>
      <c r="G630" t="s">
        <v>174</v>
      </c>
      <c r="H630" s="2">
        <v>26069900</v>
      </c>
      <c r="I630" t="s">
        <v>18</v>
      </c>
      <c r="J630" t="s">
        <v>887</v>
      </c>
      <c r="K630" t="s">
        <v>14</v>
      </c>
      <c r="L630" t="s">
        <v>189</v>
      </c>
      <c r="N630" s="79">
        <v>24252.799999999999</v>
      </c>
      <c r="O630" s="80">
        <v>24252.799999999999</v>
      </c>
    </row>
    <row r="631" spans="1:15" x14ac:dyDescent="0.35">
      <c r="A631" s="2">
        <v>630</v>
      </c>
      <c r="B631" s="2" t="s">
        <v>12</v>
      </c>
      <c r="C631" s="2">
        <v>1221</v>
      </c>
      <c r="D631" s="2"/>
      <c r="E631" s="2">
        <v>2017</v>
      </c>
      <c r="F631" s="2">
        <v>26</v>
      </c>
      <c r="G631" t="s">
        <v>174</v>
      </c>
      <c r="H631" s="2">
        <v>26069900</v>
      </c>
      <c r="I631" t="s">
        <v>18</v>
      </c>
      <c r="J631" t="s">
        <v>888</v>
      </c>
      <c r="K631" t="s">
        <v>14</v>
      </c>
      <c r="L631" t="s">
        <v>189</v>
      </c>
      <c r="N631" s="79">
        <v>126741.21</v>
      </c>
      <c r="O631" s="80">
        <v>122721.04</v>
      </c>
    </row>
    <row r="632" spans="1:15" x14ac:dyDescent="0.35">
      <c r="A632" s="2">
        <v>631</v>
      </c>
      <c r="B632" s="2" t="s">
        <v>12</v>
      </c>
      <c r="C632" s="2">
        <v>1415</v>
      </c>
      <c r="D632" s="2"/>
      <c r="E632" s="2">
        <v>2017</v>
      </c>
      <c r="F632" s="2">
        <v>26</v>
      </c>
      <c r="G632" t="s">
        <v>174</v>
      </c>
      <c r="H632" s="2">
        <v>26069900</v>
      </c>
      <c r="I632" t="s">
        <v>18</v>
      </c>
      <c r="J632" t="s">
        <v>889</v>
      </c>
      <c r="K632" t="s">
        <v>14</v>
      </c>
      <c r="L632" t="s">
        <v>145</v>
      </c>
      <c r="M632" t="s">
        <v>3</v>
      </c>
      <c r="N632" s="79">
        <v>124800</v>
      </c>
      <c r="O632" s="80">
        <v>124800</v>
      </c>
    </row>
    <row r="633" spans="1:15" x14ac:dyDescent="0.35">
      <c r="A633" s="2">
        <v>632</v>
      </c>
      <c r="B633" s="2" t="s">
        <v>12</v>
      </c>
      <c r="C633" s="2">
        <v>1955</v>
      </c>
      <c r="D633" s="2">
        <v>1</v>
      </c>
      <c r="E633" s="2">
        <v>2016</v>
      </c>
      <c r="F633" s="2">
        <v>26</v>
      </c>
      <c r="G633" t="s">
        <v>174</v>
      </c>
      <c r="H633" s="2">
        <v>26069900</v>
      </c>
      <c r="I633" t="s">
        <v>18</v>
      </c>
      <c r="J633" t="s">
        <v>890</v>
      </c>
      <c r="K633" t="s">
        <v>14</v>
      </c>
      <c r="L633" t="s">
        <v>189</v>
      </c>
      <c r="N633" s="79">
        <v>0</v>
      </c>
      <c r="O633" s="79">
        <v>0</v>
      </c>
    </row>
    <row r="634" spans="1:15" x14ac:dyDescent="0.35">
      <c r="A634" s="2">
        <v>633</v>
      </c>
      <c r="B634" s="2" t="s">
        <v>12</v>
      </c>
      <c r="C634" s="2">
        <v>1957</v>
      </c>
      <c r="D634" s="2">
        <v>1</v>
      </c>
      <c r="E634" s="2">
        <v>2016</v>
      </c>
      <c r="F634" s="2">
        <v>26</v>
      </c>
      <c r="G634" t="s">
        <v>174</v>
      </c>
      <c r="H634" s="2">
        <v>26069900</v>
      </c>
      <c r="I634" t="s">
        <v>18</v>
      </c>
      <c r="J634" t="s">
        <v>891</v>
      </c>
      <c r="K634" t="s">
        <v>14</v>
      </c>
      <c r="L634" t="s">
        <v>189</v>
      </c>
      <c r="N634" s="79">
        <v>0</v>
      </c>
      <c r="O634" s="79">
        <v>0</v>
      </c>
    </row>
    <row r="635" spans="1:15" x14ac:dyDescent="0.35">
      <c r="A635" s="2">
        <v>634</v>
      </c>
      <c r="B635" s="2" t="s">
        <v>12</v>
      </c>
      <c r="C635" s="2">
        <v>1958</v>
      </c>
      <c r="D635" s="2">
        <v>1</v>
      </c>
      <c r="E635" s="2">
        <v>2016</v>
      </c>
      <c r="F635" s="2">
        <v>26</v>
      </c>
      <c r="G635" t="s">
        <v>174</v>
      </c>
      <c r="H635" s="2">
        <v>26069900</v>
      </c>
      <c r="I635" t="s">
        <v>18</v>
      </c>
      <c r="J635" t="s">
        <v>892</v>
      </c>
      <c r="K635" t="s">
        <v>14</v>
      </c>
      <c r="L635" t="s">
        <v>189</v>
      </c>
      <c r="N635" s="79">
        <v>0</v>
      </c>
      <c r="O635" s="79">
        <v>0</v>
      </c>
    </row>
    <row r="636" spans="1:15" x14ac:dyDescent="0.35">
      <c r="A636" s="2">
        <v>635</v>
      </c>
      <c r="B636" s="2" t="s">
        <v>12</v>
      </c>
      <c r="C636" s="2">
        <v>1959</v>
      </c>
      <c r="D636" s="2">
        <v>1</v>
      </c>
      <c r="E636" s="2">
        <v>2016</v>
      </c>
      <c r="F636" s="2">
        <v>26</v>
      </c>
      <c r="G636" t="s">
        <v>174</v>
      </c>
      <c r="H636" s="2">
        <v>26069900</v>
      </c>
      <c r="I636" t="s">
        <v>18</v>
      </c>
      <c r="J636" t="s">
        <v>893</v>
      </c>
      <c r="K636" t="s">
        <v>14</v>
      </c>
      <c r="L636" t="s">
        <v>189</v>
      </c>
      <c r="N636" s="79">
        <v>0</v>
      </c>
      <c r="O636" s="79">
        <v>0</v>
      </c>
    </row>
    <row r="637" spans="1:15" x14ac:dyDescent="0.35">
      <c r="A637" s="2">
        <v>636</v>
      </c>
      <c r="B637" s="2" t="s">
        <v>12</v>
      </c>
      <c r="C637" s="2">
        <v>1960</v>
      </c>
      <c r="D637" s="2">
        <v>1</v>
      </c>
      <c r="E637" s="2">
        <v>2016</v>
      </c>
      <c r="F637" s="2">
        <v>26</v>
      </c>
      <c r="G637" t="s">
        <v>174</v>
      </c>
      <c r="H637" s="2">
        <v>26069900</v>
      </c>
      <c r="I637" t="s">
        <v>18</v>
      </c>
      <c r="J637" t="s">
        <v>894</v>
      </c>
      <c r="K637" t="s">
        <v>14</v>
      </c>
      <c r="L637" t="s">
        <v>189</v>
      </c>
      <c r="N637" s="79">
        <v>0</v>
      </c>
      <c r="O637" s="79">
        <v>0</v>
      </c>
    </row>
    <row r="638" spans="1:15" x14ac:dyDescent="0.35">
      <c r="A638" s="2">
        <v>637</v>
      </c>
      <c r="B638" s="2" t="s">
        <v>12</v>
      </c>
      <c r="C638" s="2">
        <v>1961</v>
      </c>
      <c r="D638" s="2">
        <v>1</v>
      </c>
      <c r="E638" s="2">
        <v>2016</v>
      </c>
      <c r="F638" s="2">
        <v>26</v>
      </c>
      <c r="G638" t="s">
        <v>174</v>
      </c>
      <c r="H638" s="2">
        <v>26069900</v>
      </c>
      <c r="I638" t="s">
        <v>18</v>
      </c>
      <c r="J638" t="s">
        <v>895</v>
      </c>
      <c r="K638" t="s">
        <v>14</v>
      </c>
      <c r="L638" t="s">
        <v>189</v>
      </c>
      <c r="N638" s="79">
        <v>0</v>
      </c>
      <c r="O638" s="79">
        <v>0</v>
      </c>
    </row>
    <row r="639" spans="1:15" x14ac:dyDescent="0.35">
      <c r="A639" s="2">
        <v>638</v>
      </c>
      <c r="B639" s="2" t="s">
        <v>12</v>
      </c>
      <c r="C639" s="2">
        <v>1962</v>
      </c>
      <c r="D639" s="2">
        <v>1</v>
      </c>
      <c r="E639" s="2">
        <v>2016</v>
      </c>
      <c r="F639" s="2">
        <v>26</v>
      </c>
      <c r="G639" t="s">
        <v>174</v>
      </c>
      <c r="H639" s="2">
        <v>26069900</v>
      </c>
      <c r="I639" t="s">
        <v>18</v>
      </c>
      <c r="J639" t="s">
        <v>896</v>
      </c>
      <c r="K639" t="s">
        <v>14</v>
      </c>
      <c r="L639" t="s">
        <v>189</v>
      </c>
      <c r="N639" s="79">
        <v>0</v>
      </c>
      <c r="O639" s="79">
        <v>0</v>
      </c>
    </row>
    <row r="640" spans="1:15" x14ac:dyDescent="0.35">
      <c r="A640" s="2">
        <v>639</v>
      </c>
      <c r="B640" s="2" t="s">
        <v>12</v>
      </c>
      <c r="C640" s="2">
        <v>115</v>
      </c>
      <c r="D640" s="2"/>
      <c r="E640" s="2">
        <v>2017</v>
      </c>
      <c r="F640" s="2">
        <v>26</v>
      </c>
      <c r="G640" t="s">
        <v>174</v>
      </c>
      <c r="H640" s="2" t="s">
        <v>201</v>
      </c>
      <c r="I640" t="s">
        <v>202</v>
      </c>
      <c r="J640" t="s">
        <v>897</v>
      </c>
      <c r="K640" t="s">
        <v>14</v>
      </c>
      <c r="L640" t="s">
        <v>145</v>
      </c>
      <c r="M640" t="s">
        <v>3</v>
      </c>
      <c r="N640" s="79">
        <v>28912</v>
      </c>
      <c r="O640" s="79">
        <v>28912</v>
      </c>
    </row>
    <row r="641" spans="1:15" x14ac:dyDescent="0.35">
      <c r="A641" s="2">
        <v>640</v>
      </c>
      <c r="B641" s="2" t="s">
        <v>12</v>
      </c>
      <c r="C641" s="2">
        <v>116</v>
      </c>
      <c r="D641" s="2"/>
      <c r="E641" s="2">
        <v>2017</v>
      </c>
      <c r="F641" s="2">
        <v>26</v>
      </c>
      <c r="G641" t="s">
        <v>174</v>
      </c>
      <c r="H641" s="2" t="s">
        <v>201</v>
      </c>
      <c r="I641" t="s">
        <v>202</v>
      </c>
      <c r="J641" t="s">
        <v>898</v>
      </c>
      <c r="K641" t="s">
        <v>14</v>
      </c>
      <c r="L641" t="s">
        <v>145</v>
      </c>
      <c r="M641" t="s">
        <v>3</v>
      </c>
      <c r="N641" s="79">
        <v>20020</v>
      </c>
      <c r="O641" s="79">
        <v>20020</v>
      </c>
    </row>
    <row r="642" spans="1:15" x14ac:dyDescent="0.35">
      <c r="A642" s="2">
        <v>641</v>
      </c>
      <c r="B642" s="2" t="s">
        <v>12</v>
      </c>
      <c r="C642" s="2">
        <v>124</v>
      </c>
      <c r="D642" s="2"/>
      <c r="E642" s="2">
        <v>2017</v>
      </c>
      <c r="F642" s="2">
        <v>26</v>
      </c>
      <c r="G642" t="s">
        <v>174</v>
      </c>
      <c r="H642" s="2" t="s">
        <v>201</v>
      </c>
      <c r="I642" t="s">
        <v>202</v>
      </c>
      <c r="J642" t="s">
        <v>899</v>
      </c>
      <c r="K642" t="s">
        <v>14</v>
      </c>
      <c r="L642" t="s">
        <v>145</v>
      </c>
      <c r="M642" t="s">
        <v>3</v>
      </c>
      <c r="N642" s="79">
        <v>28050</v>
      </c>
      <c r="O642" s="79">
        <v>28050</v>
      </c>
    </row>
    <row r="643" spans="1:15" x14ac:dyDescent="0.35">
      <c r="A643" s="2">
        <v>642</v>
      </c>
      <c r="B643" s="2" t="s">
        <v>12</v>
      </c>
      <c r="C643" s="2">
        <v>130</v>
      </c>
      <c r="D643" s="2"/>
      <c r="E643" s="2">
        <v>2017</v>
      </c>
      <c r="F643" s="2">
        <v>26</v>
      </c>
      <c r="G643" t="s">
        <v>174</v>
      </c>
      <c r="H643" s="2" t="s">
        <v>201</v>
      </c>
      <c r="I643" t="s">
        <v>202</v>
      </c>
      <c r="J643" t="s">
        <v>900</v>
      </c>
      <c r="K643" t="s">
        <v>14</v>
      </c>
      <c r="L643" t="s">
        <v>145</v>
      </c>
      <c r="M643" t="s">
        <v>3</v>
      </c>
      <c r="N643" s="79">
        <v>21010</v>
      </c>
      <c r="O643" s="79">
        <v>21010</v>
      </c>
    </row>
    <row r="644" spans="1:15" x14ac:dyDescent="0.35">
      <c r="A644" s="2">
        <v>643</v>
      </c>
      <c r="B644" s="2" t="s">
        <v>12</v>
      </c>
      <c r="C644" s="2">
        <v>135</v>
      </c>
      <c r="D644" s="2"/>
      <c r="E644" s="2">
        <v>2017</v>
      </c>
      <c r="F644" s="2">
        <v>26</v>
      </c>
      <c r="G644" t="s">
        <v>174</v>
      </c>
      <c r="H644" s="2" t="s">
        <v>201</v>
      </c>
      <c r="I644" t="s">
        <v>202</v>
      </c>
      <c r="J644" t="s">
        <v>901</v>
      </c>
      <c r="K644" t="s">
        <v>15</v>
      </c>
      <c r="L644" t="s">
        <v>5</v>
      </c>
      <c r="M644" t="s">
        <v>10</v>
      </c>
      <c r="N644" s="79">
        <v>62700</v>
      </c>
      <c r="O644" s="79">
        <v>52778.99</v>
      </c>
    </row>
    <row r="645" spans="1:15" x14ac:dyDescent="0.35">
      <c r="A645" s="2">
        <v>644</v>
      </c>
      <c r="B645" s="2" t="s">
        <v>12</v>
      </c>
      <c r="C645" s="2">
        <v>301</v>
      </c>
      <c r="D645" s="2"/>
      <c r="E645" s="2">
        <v>2017</v>
      </c>
      <c r="F645" s="2">
        <v>26</v>
      </c>
      <c r="G645" t="s">
        <v>174</v>
      </c>
      <c r="H645" s="2" t="s">
        <v>201</v>
      </c>
      <c r="I645" t="s">
        <v>202</v>
      </c>
      <c r="J645" t="s">
        <v>902</v>
      </c>
      <c r="K645" t="s">
        <v>14</v>
      </c>
      <c r="L645" t="s">
        <v>145</v>
      </c>
      <c r="M645" t="s">
        <v>3</v>
      </c>
      <c r="N645" s="79">
        <v>1855.62</v>
      </c>
      <c r="O645" s="79">
        <v>1634.1</v>
      </c>
    </row>
    <row r="646" spans="1:15" x14ac:dyDescent="0.35">
      <c r="A646" s="2">
        <v>645</v>
      </c>
      <c r="B646" s="2" t="s">
        <v>12</v>
      </c>
      <c r="C646" s="2">
        <v>303</v>
      </c>
      <c r="D646" s="2"/>
      <c r="E646" s="2">
        <v>2017</v>
      </c>
      <c r="F646" s="2">
        <v>26</v>
      </c>
      <c r="G646" t="s">
        <v>174</v>
      </c>
      <c r="H646" s="2" t="s">
        <v>201</v>
      </c>
      <c r="I646" t="s">
        <v>202</v>
      </c>
      <c r="J646" t="s">
        <v>903</v>
      </c>
      <c r="K646" t="s">
        <v>14</v>
      </c>
      <c r="L646" t="s">
        <v>145</v>
      </c>
      <c r="M646" t="s">
        <v>3</v>
      </c>
      <c r="N646" s="79">
        <v>10173.33</v>
      </c>
      <c r="O646" s="79">
        <v>10144.370000000001</v>
      </c>
    </row>
    <row r="647" spans="1:15" x14ac:dyDescent="0.35">
      <c r="A647" s="2">
        <v>646</v>
      </c>
      <c r="B647" s="2" t="s">
        <v>12</v>
      </c>
      <c r="C647" s="2">
        <v>305</v>
      </c>
      <c r="D647" s="2"/>
      <c r="E647" s="2">
        <v>2017</v>
      </c>
      <c r="F647" s="2">
        <v>26</v>
      </c>
      <c r="G647" t="s">
        <v>174</v>
      </c>
      <c r="H647" s="2" t="s">
        <v>201</v>
      </c>
      <c r="I647" t="s">
        <v>202</v>
      </c>
      <c r="J647" t="s">
        <v>904</v>
      </c>
      <c r="K647" t="s">
        <v>14</v>
      </c>
      <c r="L647" t="s">
        <v>145</v>
      </c>
      <c r="M647" t="s">
        <v>3</v>
      </c>
      <c r="N647" s="79">
        <v>14562.45</v>
      </c>
      <c r="O647" s="79">
        <v>14282.69</v>
      </c>
    </row>
    <row r="648" spans="1:15" x14ac:dyDescent="0.35">
      <c r="A648" s="2">
        <v>647</v>
      </c>
      <c r="B648" s="2" t="s">
        <v>12</v>
      </c>
      <c r="C648" s="2">
        <v>306</v>
      </c>
      <c r="D648" s="2"/>
      <c r="E648" s="2">
        <v>2017</v>
      </c>
      <c r="F648" s="2">
        <v>26</v>
      </c>
      <c r="G648" t="s">
        <v>174</v>
      </c>
      <c r="H648" s="2" t="s">
        <v>201</v>
      </c>
      <c r="I648" t="s">
        <v>202</v>
      </c>
      <c r="J648" t="s">
        <v>905</v>
      </c>
      <c r="K648" t="s">
        <v>14</v>
      </c>
      <c r="L648" t="s">
        <v>145</v>
      </c>
      <c r="M648" t="s">
        <v>3</v>
      </c>
      <c r="N648" s="79">
        <v>4955.58</v>
      </c>
      <c r="O648" s="79">
        <v>4366.1899999999996</v>
      </c>
    </row>
    <row r="649" spans="1:15" x14ac:dyDescent="0.35">
      <c r="A649" s="2">
        <v>648</v>
      </c>
      <c r="B649" s="2" t="s">
        <v>12</v>
      </c>
      <c r="C649" s="2">
        <v>307</v>
      </c>
      <c r="D649" s="2"/>
      <c r="E649" s="2">
        <v>2017</v>
      </c>
      <c r="F649" s="2">
        <v>26</v>
      </c>
      <c r="G649" t="s">
        <v>174</v>
      </c>
      <c r="H649" s="2" t="s">
        <v>201</v>
      </c>
      <c r="I649" t="s">
        <v>202</v>
      </c>
      <c r="J649" t="s">
        <v>906</v>
      </c>
      <c r="K649" t="s">
        <v>14</v>
      </c>
      <c r="L649" t="s">
        <v>145</v>
      </c>
      <c r="M649" t="s">
        <v>3</v>
      </c>
      <c r="N649" s="79">
        <v>13278.53</v>
      </c>
      <c r="O649" s="79">
        <v>12540.01</v>
      </c>
    </row>
    <row r="650" spans="1:15" x14ac:dyDescent="0.35">
      <c r="A650" s="2">
        <v>649</v>
      </c>
      <c r="B650" s="2" t="s">
        <v>12</v>
      </c>
      <c r="C650" s="2">
        <v>292</v>
      </c>
      <c r="D650" s="2"/>
      <c r="E650" s="2">
        <v>2017</v>
      </c>
      <c r="F650" s="2">
        <v>27</v>
      </c>
      <c r="G650" t="s">
        <v>76</v>
      </c>
      <c r="H650" s="2" t="s">
        <v>907</v>
      </c>
      <c r="I650" t="s">
        <v>908</v>
      </c>
      <c r="J650" t="s">
        <v>909</v>
      </c>
      <c r="K650" t="s">
        <v>15</v>
      </c>
      <c r="L650" t="s">
        <v>5</v>
      </c>
      <c r="M650" t="s">
        <v>6</v>
      </c>
      <c r="N650" s="79">
        <v>1914601.92</v>
      </c>
      <c r="O650" s="79">
        <v>1790800</v>
      </c>
    </row>
    <row r="651" spans="1:15" x14ac:dyDescent="0.35">
      <c r="A651" s="2">
        <v>650</v>
      </c>
      <c r="B651" s="2" t="s">
        <v>12</v>
      </c>
      <c r="C651" s="2">
        <v>582</v>
      </c>
      <c r="D651" s="2"/>
      <c r="E651" s="2">
        <v>2017</v>
      </c>
      <c r="F651" s="2">
        <v>27</v>
      </c>
      <c r="G651" t="s">
        <v>76</v>
      </c>
      <c r="H651" s="2" t="s">
        <v>907</v>
      </c>
      <c r="I651" t="s">
        <v>908</v>
      </c>
      <c r="J651" t="s">
        <v>910</v>
      </c>
      <c r="K651" t="s">
        <v>15</v>
      </c>
      <c r="L651" t="s">
        <v>5</v>
      </c>
      <c r="M651" t="s">
        <v>6</v>
      </c>
      <c r="N651" s="79">
        <v>418303.02</v>
      </c>
      <c r="O651" s="79">
        <v>394878.02</v>
      </c>
    </row>
    <row r="652" spans="1:15" x14ac:dyDescent="0.35">
      <c r="A652" s="2">
        <v>651</v>
      </c>
      <c r="B652" s="2" t="s">
        <v>12</v>
      </c>
      <c r="C652" s="2">
        <v>620</v>
      </c>
      <c r="D652" s="2"/>
      <c r="E652" s="2">
        <v>2017</v>
      </c>
      <c r="F652" s="2">
        <v>27</v>
      </c>
      <c r="G652" t="s">
        <v>76</v>
      </c>
      <c r="H652" s="2" t="s">
        <v>911</v>
      </c>
      <c r="I652" t="s">
        <v>912</v>
      </c>
      <c r="J652" t="s">
        <v>913</v>
      </c>
      <c r="K652" t="s">
        <v>15</v>
      </c>
      <c r="L652" t="s">
        <v>5</v>
      </c>
      <c r="M652" t="s">
        <v>6</v>
      </c>
      <c r="N652" s="79">
        <v>995440.37</v>
      </c>
      <c r="O652" s="79">
        <v>863990.4</v>
      </c>
    </row>
    <row r="653" spans="1:15" x14ac:dyDescent="0.35">
      <c r="A653" s="2">
        <v>652</v>
      </c>
      <c r="B653" s="2" t="s">
        <v>12</v>
      </c>
      <c r="C653" s="2">
        <v>619</v>
      </c>
      <c r="D653" s="2"/>
      <c r="E653" s="2">
        <v>2017</v>
      </c>
      <c r="F653" s="2">
        <v>27</v>
      </c>
      <c r="G653" t="s">
        <v>76</v>
      </c>
      <c r="H653" s="2" t="s">
        <v>914</v>
      </c>
      <c r="I653" t="s">
        <v>915</v>
      </c>
      <c r="J653" t="s">
        <v>916</v>
      </c>
      <c r="K653" t="s">
        <v>15</v>
      </c>
      <c r="L653" t="s">
        <v>5</v>
      </c>
      <c r="M653" t="s">
        <v>6</v>
      </c>
      <c r="N653" s="79">
        <v>1006137.39</v>
      </c>
      <c r="O653" s="79">
        <v>894847.2</v>
      </c>
    </row>
    <row r="654" spans="1:15" x14ac:dyDescent="0.35">
      <c r="A654" s="2">
        <v>653</v>
      </c>
      <c r="B654" s="2" t="s">
        <v>12</v>
      </c>
      <c r="C654" s="2">
        <v>740</v>
      </c>
      <c r="D654" s="2"/>
      <c r="E654" s="2">
        <v>2017</v>
      </c>
      <c r="F654" s="2">
        <v>27</v>
      </c>
      <c r="G654" t="s">
        <v>76</v>
      </c>
      <c r="H654" s="2" t="s">
        <v>198</v>
      </c>
      <c r="I654" t="s">
        <v>199</v>
      </c>
      <c r="J654" t="s">
        <v>917</v>
      </c>
      <c r="K654" t="s">
        <v>15</v>
      </c>
      <c r="L654" t="s">
        <v>189</v>
      </c>
      <c r="N654" s="79">
        <v>58258.93</v>
      </c>
      <c r="O654" s="79">
        <v>13544.22</v>
      </c>
    </row>
    <row r="655" spans="1:15" x14ac:dyDescent="0.35">
      <c r="A655" s="2">
        <v>654</v>
      </c>
      <c r="B655" s="2" t="s">
        <v>12</v>
      </c>
      <c r="C655" s="2">
        <v>37</v>
      </c>
      <c r="D655" s="2"/>
      <c r="E655" s="2">
        <v>2017</v>
      </c>
      <c r="F655" s="2">
        <v>27</v>
      </c>
      <c r="G655" t="s">
        <v>76</v>
      </c>
      <c r="H655" s="2" t="s">
        <v>918</v>
      </c>
      <c r="I655" t="s">
        <v>919</v>
      </c>
      <c r="J655" t="s">
        <v>920</v>
      </c>
      <c r="K655" t="s">
        <v>41</v>
      </c>
      <c r="L655" t="s">
        <v>5</v>
      </c>
      <c r="M655" t="s">
        <v>6</v>
      </c>
      <c r="N655" s="79">
        <v>1013853.98</v>
      </c>
      <c r="O655" s="79">
        <v>865891.1</v>
      </c>
    </row>
    <row r="656" spans="1:15" x14ac:dyDescent="0.35">
      <c r="A656" s="2">
        <v>655</v>
      </c>
      <c r="B656" s="2" t="s">
        <v>12</v>
      </c>
      <c r="C656" s="2">
        <v>113</v>
      </c>
      <c r="D656" s="2"/>
      <c r="E656" s="2">
        <v>2017</v>
      </c>
      <c r="F656" s="2">
        <v>27</v>
      </c>
      <c r="G656" t="s">
        <v>76</v>
      </c>
      <c r="H656" s="2" t="s">
        <v>83</v>
      </c>
      <c r="I656" t="s">
        <v>84</v>
      </c>
      <c r="J656" t="s">
        <v>921</v>
      </c>
      <c r="K656" t="s">
        <v>14</v>
      </c>
      <c r="L656" t="s">
        <v>145</v>
      </c>
      <c r="M656" t="s">
        <v>3</v>
      </c>
      <c r="N656" s="79">
        <v>21600</v>
      </c>
      <c r="O656" s="79">
        <v>19800</v>
      </c>
    </row>
    <row r="657" spans="1:15" x14ac:dyDescent="0.35">
      <c r="A657" s="2">
        <v>656</v>
      </c>
      <c r="B657" s="2" t="s">
        <v>12</v>
      </c>
      <c r="C657" s="2">
        <v>924</v>
      </c>
      <c r="D657" s="2"/>
      <c r="E657" s="2">
        <v>2017</v>
      </c>
      <c r="F657" s="2">
        <v>27</v>
      </c>
      <c r="G657" t="s">
        <v>76</v>
      </c>
      <c r="H657" s="2" t="s">
        <v>81</v>
      </c>
      <c r="I657" t="s">
        <v>82</v>
      </c>
      <c r="J657" t="s">
        <v>922</v>
      </c>
      <c r="K657" t="s">
        <v>15</v>
      </c>
      <c r="L657" t="s">
        <v>5</v>
      </c>
      <c r="M657" t="s">
        <v>6</v>
      </c>
      <c r="N657" s="79">
        <v>149991.6</v>
      </c>
      <c r="O657" s="79">
        <v>109000</v>
      </c>
    </row>
    <row r="658" spans="1:15" x14ac:dyDescent="0.35">
      <c r="A658" s="2">
        <v>657</v>
      </c>
      <c r="B658" s="2" t="s">
        <v>12</v>
      </c>
      <c r="C658" s="2">
        <v>1377</v>
      </c>
      <c r="D658" s="2"/>
      <c r="E658" s="2">
        <v>2017</v>
      </c>
      <c r="F658" s="2">
        <v>27</v>
      </c>
      <c r="G658" t="s">
        <v>76</v>
      </c>
      <c r="H658" s="2" t="s">
        <v>81</v>
      </c>
      <c r="I658" t="s">
        <v>82</v>
      </c>
      <c r="J658" t="s">
        <v>923</v>
      </c>
      <c r="K658" t="s">
        <v>15</v>
      </c>
      <c r="L658" t="s">
        <v>5</v>
      </c>
      <c r="M658" t="s">
        <v>10</v>
      </c>
      <c r="N658" s="79">
        <v>94380</v>
      </c>
      <c r="O658" s="79">
        <v>94120</v>
      </c>
    </row>
    <row r="659" spans="1:15" x14ac:dyDescent="0.35">
      <c r="A659" s="2">
        <v>658</v>
      </c>
      <c r="B659" s="2" t="s">
        <v>12</v>
      </c>
      <c r="C659" s="2">
        <v>1403</v>
      </c>
      <c r="D659" s="2"/>
      <c r="E659" s="2">
        <v>2017</v>
      </c>
      <c r="F659" s="2">
        <v>27</v>
      </c>
      <c r="G659" t="s">
        <v>76</v>
      </c>
      <c r="H659" s="2" t="s">
        <v>81</v>
      </c>
      <c r="I659" t="s">
        <v>82</v>
      </c>
      <c r="J659" t="s">
        <v>924</v>
      </c>
      <c r="K659" t="s">
        <v>15</v>
      </c>
      <c r="L659" t="s">
        <v>5</v>
      </c>
      <c r="M659" t="s">
        <v>10</v>
      </c>
      <c r="N659" s="79">
        <v>137280</v>
      </c>
      <c r="O659" s="79">
        <v>123527.8</v>
      </c>
    </row>
    <row r="660" spans="1:15" x14ac:dyDescent="0.35">
      <c r="A660" s="2">
        <v>659</v>
      </c>
      <c r="B660" s="2" t="s">
        <v>12</v>
      </c>
      <c r="C660" s="2">
        <v>289</v>
      </c>
      <c r="D660" s="2"/>
      <c r="E660" s="2">
        <v>2017</v>
      </c>
      <c r="F660" s="2">
        <v>27</v>
      </c>
      <c r="G660" t="s">
        <v>76</v>
      </c>
      <c r="H660" s="2" t="s">
        <v>92</v>
      </c>
      <c r="I660" t="s">
        <v>93</v>
      </c>
      <c r="J660" t="s">
        <v>925</v>
      </c>
      <c r="K660" t="s">
        <v>15</v>
      </c>
      <c r="L660" t="s">
        <v>189</v>
      </c>
      <c r="N660" s="79">
        <v>107368.74</v>
      </c>
      <c r="O660" s="79">
        <v>77953.399999999994</v>
      </c>
    </row>
    <row r="661" spans="1:15" x14ac:dyDescent="0.35">
      <c r="A661" s="2">
        <v>660</v>
      </c>
      <c r="B661" s="2" t="s">
        <v>12</v>
      </c>
      <c r="C661" s="2">
        <v>1090</v>
      </c>
      <c r="D661" s="2"/>
      <c r="E661" s="2">
        <v>2017</v>
      </c>
      <c r="F661" s="2">
        <v>27</v>
      </c>
      <c r="G661" t="s">
        <v>76</v>
      </c>
      <c r="H661" s="2" t="s">
        <v>92</v>
      </c>
      <c r="I661" t="s">
        <v>93</v>
      </c>
      <c r="J661" t="s">
        <v>926</v>
      </c>
      <c r="K661" t="s">
        <v>15</v>
      </c>
      <c r="L661" t="s">
        <v>5</v>
      </c>
      <c r="M661" t="s">
        <v>6</v>
      </c>
      <c r="N661" s="79">
        <v>1748616.12</v>
      </c>
      <c r="O661" s="79">
        <v>1641950.55</v>
      </c>
    </row>
    <row r="662" spans="1:15" x14ac:dyDescent="0.35">
      <c r="A662" s="2">
        <v>661</v>
      </c>
      <c r="B662" s="2" t="s">
        <v>12</v>
      </c>
      <c r="C662" s="2">
        <v>574</v>
      </c>
      <c r="D662" s="2"/>
      <c r="E662" s="2">
        <v>2017</v>
      </c>
      <c r="F662" s="2">
        <v>27</v>
      </c>
      <c r="G662" t="s">
        <v>76</v>
      </c>
      <c r="H662" s="2" t="s">
        <v>87</v>
      </c>
      <c r="I662" t="s">
        <v>19</v>
      </c>
      <c r="J662" t="s">
        <v>927</v>
      </c>
      <c r="K662" t="s">
        <v>15</v>
      </c>
      <c r="L662" t="s">
        <v>189</v>
      </c>
      <c r="N662" s="79">
        <v>85073.38</v>
      </c>
      <c r="O662" s="79">
        <v>82138.37</v>
      </c>
    </row>
    <row r="663" spans="1:15" x14ac:dyDescent="0.35">
      <c r="A663" s="2">
        <v>662</v>
      </c>
      <c r="B663" s="2" t="s">
        <v>12</v>
      </c>
      <c r="C663" s="2">
        <v>802</v>
      </c>
      <c r="D663" s="2"/>
      <c r="E663" s="2">
        <v>2017</v>
      </c>
      <c r="F663" s="2">
        <v>27</v>
      </c>
      <c r="G663" t="s">
        <v>76</v>
      </c>
      <c r="H663" s="2" t="s">
        <v>87</v>
      </c>
      <c r="I663" t="s">
        <v>19</v>
      </c>
      <c r="J663" t="s">
        <v>928</v>
      </c>
      <c r="K663" t="s">
        <v>15</v>
      </c>
      <c r="L663" t="s">
        <v>189</v>
      </c>
      <c r="N663" s="79">
        <v>171718.6</v>
      </c>
      <c r="O663" s="79">
        <v>9552.1</v>
      </c>
    </row>
    <row r="664" spans="1:15" x14ac:dyDescent="0.35">
      <c r="A664" s="2">
        <v>663</v>
      </c>
      <c r="B664" s="2" t="s">
        <v>12</v>
      </c>
      <c r="C664" s="2">
        <v>876</v>
      </c>
      <c r="D664" s="2"/>
      <c r="E664" s="2">
        <v>2017</v>
      </c>
      <c r="F664" s="2">
        <v>27</v>
      </c>
      <c r="G664" t="s">
        <v>76</v>
      </c>
      <c r="H664" s="2" t="s">
        <v>79</v>
      </c>
      <c r="I664" t="s">
        <v>19</v>
      </c>
      <c r="J664" t="s">
        <v>929</v>
      </c>
      <c r="K664" t="s">
        <v>29</v>
      </c>
      <c r="L664" t="s">
        <v>145</v>
      </c>
      <c r="M664" t="s">
        <v>3</v>
      </c>
      <c r="N664" s="79">
        <v>187930.87</v>
      </c>
      <c r="O664" s="79">
        <v>151998.99</v>
      </c>
    </row>
    <row r="665" spans="1:15" x14ac:dyDescent="0.35">
      <c r="A665" s="2">
        <v>664</v>
      </c>
      <c r="B665" s="2" t="s">
        <v>12</v>
      </c>
      <c r="C665" s="2">
        <v>281</v>
      </c>
      <c r="D665" s="2"/>
      <c r="E665" s="2">
        <v>2017</v>
      </c>
      <c r="F665" s="2">
        <v>27</v>
      </c>
      <c r="G665" t="s">
        <v>76</v>
      </c>
      <c r="H665" s="2" t="s">
        <v>86</v>
      </c>
      <c r="I665" t="s">
        <v>20</v>
      </c>
      <c r="J665" t="s">
        <v>930</v>
      </c>
      <c r="K665" t="s">
        <v>15</v>
      </c>
      <c r="L665" t="s">
        <v>189</v>
      </c>
      <c r="N665" s="79">
        <v>87629.02</v>
      </c>
      <c r="O665" s="79">
        <v>75991.960000000006</v>
      </c>
    </row>
    <row r="666" spans="1:15" x14ac:dyDescent="0.35">
      <c r="A666" s="2">
        <v>665</v>
      </c>
      <c r="B666" s="2" t="s">
        <v>12</v>
      </c>
      <c r="C666" s="2">
        <v>288</v>
      </c>
      <c r="D666" s="2"/>
      <c r="E666" s="2">
        <v>2017</v>
      </c>
      <c r="F666" s="2">
        <v>27</v>
      </c>
      <c r="G666" t="s">
        <v>76</v>
      </c>
      <c r="H666" s="2" t="s">
        <v>86</v>
      </c>
      <c r="I666" t="s">
        <v>20</v>
      </c>
      <c r="J666" t="s">
        <v>931</v>
      </c>
      <c r="K666" t="s">
        <v>15</v>
      </c>
      <c r="L666" t="s">
        <v>189</v>
      </c>
      <c r="N666" s="79">
        <v>113671.7</v>
      </c>
      <c r="O666" s="79">
        <v>31058.2</v>
      </c>
    </row>
    <row r="667" spans="1:15" x14ac:dyDescent="0.35">
      <c r="A667" s="2">
        <v>666</v>
      </c>
      <c r="B667" s="2" t="s">
        <v>12</v>
      </c>
      <c r="C667" s="2">
        <v>400</v>
      </c>
      <c r="D667" s="2"/>
      <c r="E667" s="2">
        <v>2017</v>
      </c>
      <c r="F667" s="2">
        <v>27</v>
      </c>
      <c r="G667" t="s">
        <v>76</v>
      </c>
      <c r="H667" s="2" t="s">
        <v>86</v>
      </c>
      <c r="I667" t="s">
        <v>20</v>
      </c>
      <c r="J667" t="s">
        <v>932</v>
      </c>
      <c r="K667" t="s">
        <v>15</v>
      </c>
      <c r="L667" t="s">
        <v>189</v>
      </c>
      <c r="N667" s="79">
        <v>97346.36</v>
      </c>
      <c r="O667" s="79">
        <v>75419.28</v>
      </c>
    </row>
    <row r="668" spans="1:15" x14ac:dyDescent="0.35">
      <c r="A668" s="2">
        <v>667</v>
      </c>
      <c r="B668" s="2" t="s">
        <v>12</v>
      </c>
      <c r="C668" s="2">
        <v>443</v>
      </c>
      <c r="D668" s="2"/>
      <c r="E668" s="2">
        <v>2017</v>
      </c>
      <c r="F668" s="2">
        <v>27</v>
      </c>
      <c r="G668" t="s">
        <v>76</v>
      </c>
      <c r="H668" s="2" t="s">
        <v>86</v>
      </c>
      <c r="I668" t="s">
        <v>20</v>
      </c>
      <c r="J668" t="s">
        <v>933</v>
      </c>
      <c r="K668" t="s">
        <v>15</v>
      </c>
      <c r="L668" t="s">
        <v>189</v>
      </c>
      <c r="N668" s="79">
        <v>129932.22</v>
      </c>
      <c r="O668" s="79">
        <v>49077.599999999999</v>
      </c>
    </row>
    <row r="669" spans="1:15" x14ac:dyDescent="0.35">
      <c r="A669" s="2">
        <v>668</v>
      </c>
      <c r="B669" s="2" t="s">
        <v>12</v>
      </c>
      <c r="C669" s="2">
        <v>377</v>
      </c>
      <c r="D669" s="2"/>
      <c r="E669" s="2">
        <v>2017</v>
      </c>
      <c r="F669" s="2">
        <v>27</v>
      </c>
      <c r="G669" t="s">
        <v>76</v>
      </c>
      <c r="H669" s="2" t="s">
        <v>88</v>
      </c>
      <c r="I669" t="s">
        <v>28</v>
      </c>
      <c r="J669" t="s">
        <v>934</v>
      </c>
      <c r="K669" t="s">
        <v>15</v>
      </c>
      <c r="L669" t="s">
        <v>189</v>
      </c>
      <c r="N669" s="79">
        <v>13082.2</v>
      </c>
      <c r="O669" s="79">
        <v>6490.44</v>
      </c>
    </row>
    <row r="670" spans="1:15" x14ac:dyDescent="0.35">
      <c r="A670" s="2">
        <v>669</v>
      </c>
      <c r="B670" s="2" t="s">
        <v>12</v>
      </c>
      <c r="C670" s="2">
        <v>467</v>
      </c>
      <c r="D670" s="2"/>
      <c r="E670" s="2">
        <v>2017</v>
      </c>
      <c r="F670" s="2">
        <v>27</v>
      </c>
      <c r="G670" t="s">
        <v>76</v>
      </c>
      <c r="H670" s="2" t="s">
        <v>88</v>
      </c>
      <c r="I670" t="s">
        <v>28</v>
      </c>
      <c r="J670" t="s">
        <v>935</v>
      </c>
      <c r="K670" t="s">
        <v>15</v>
      </c>
      <c r="L670" t="s">
        <v>189</v>
      </c>
      <c r="N670" s="79">
        <v>30101.040000000001</v>
      </c>
      <c r="O670" s="79">
        <v>22159.63</v>
      </c>
    </row>
    <row r="671" spans="1:15" x14ac:dyDescent="0.35">
      <c r="A671" s="2">
        <v>670</v>
      </c>
      <c r="B671" s="2" t="s">
        <v>12</v>
      </c>
      <c r="C671" s="2">
        <v>468</v>
      </c>
      <c r="D671" s="2"/>
      <c r="E671" s="2">
        <v>2017</v>
      </c>
      <c r="F671" s="2">
        <v>27</v>
      </c>
      <c r="G671" t="s">
        <v>76</v>
      </c>
      <c r="H671" s="2" t="s">
        <v>88</v>
      </c>
      <c r="I671" t="s">
        <v>28</v>
      </c>
      <c r="J671" t="s">
        <v>936</v>
      </c>
      <c r="K671" t="s">
        <v>15</v>
      </c>
      <c r="L671" t="s">
        <v>189</v>
      </c>
      <c r="N671" s="79">
        <v>27139.24</v>
      </c>
      <c r="O671" s="79">
        <v>20088.66</v>
      </c>
    </row>
    <row r="672" spans="1:15" x14ac:dyDescent="0.35">
      <c r="A672" s="2">
        <v>671</v>
      </c>
      <c r="B672" s="2" t="s">
        <v>12</v>
      </c>
      <c r="C672" s="2">
        <v>493</v>
      </c>
      <c r="D672" s="2"/>
      <c r="E672" s="2">
        <v>2017</v>
      </c>
      <c r="F672" s="2">
        <v>27</v>
      </c>
      <c r="G672" t="s">
        <v>76</v>
      </c>
      <c r="H672" s="2" t="s">
        <v>88</v>
      </c>
      <c r="I672" t="s">
        <v>28</v>
      </c>
      <c r="J672" t="s">
        <v>937</v>
      </c>
      <c r="K672" t="s">
        <v>15</v>
      </c>
      <c r="L672" t="s">
        <v>189</v>
      </c>
      <c r="N672" s="79">
        <v>51407.92</v>
      </c>
      <c r="O672" s="79">
        <v>15640.74</v>
      </c>
    </row>
    <row r="673" spans="1:15" x14ac:dyDescent="0.35">
      <c r="A673" s="2">
        <v>672</v>
      </c>
      <c r="B673" s="2" t="s">
        <v>12</v>
      </c>
      <c r="C673" s="2">
        <v>494</v>
      </c>
      <c r="D673" s="2"/>
      <c r="E673" s="2">
        <v>2017</v>
      </c>
      <c r="F673" s="2">
        <v>27</v>
      </c>
      <c r="G673" t="s">
        <v>76</v>
      </c>
      <c r="H673" s="2" t="s">
        <v>88</v>
      </c>
      <c r="I673" t="s">
        <v>28</v>
      </c>
      <c r="J673" t="s">
        <v>938</v>
      </c>
      <c r="K673" t="s">
        <v>15</v>
      </c>
      <c r="L673" t="s">
        <v>189</v>
      </c>
      <c r="N673" s="79">
        <v>10796.93</v>
      </c>
      <c r="O673" s="79">
        <v>8551.68</v>
      </c>
    </row>
    <row r="674" spans="1:15" x14ac:dyDescent="0.35">
      <c r="A674" s="2">
        <v>673</v>
      </c>
      <c r="B674" s="2" t="s">
        <v>12</v>
      </c>
      <c r="C674" s="2">
        <v>497</v>
      </c>
      <c r="D674" s="2"/>
      <c r="E674" s="2">
        <v>2017</v>
      </c>
      <c r="F674" s="2">
        <v>27</v>
      </c>
      <c r="G674" t="s">
        <v>76</v>
      </c>
      <c r="H674" s="2" t="s">
        <v>88</v>
      </c>
      <c r="I674" t="s">
        <v>28</v>
      </c>
      <c r="J674" t="s">
        <v>939</v>
      </c>
      <c r="K674" t="s">
        <v>15</v>
      </c>
      <c r="L674" t="s">
        <v>189</v>
      </c>
      <c r="N674" s="79">
        <v>16174.31</v>
      </c>
      <c r="O674" s="79">
        <v>11907.13</v>
      </c>
    </row>
    <row r="675" spans="1:15" x14ac:dyDescent="0.35">
      <c r="A675" s="2">
        <v>674</v>
      </c>
      <c r="B675" s="2" t="s">
        <v>12</v>
      </c>
      <c r="C675" s="2">
        <v>927</v>
      </c>
      <c r="D675" s="2"/>
      <c r="E675" s="2">
        <v>2017</v>
      </c>
      <c r="F675" s="2">
        <v>27</v>
      </c>
      <c r="G675" t="s">
        <v>76</v>
      </c>
      <c r="H675" s="2" t="s">
        <v>88</v>
      </c>
      <c r="I675" t="s">
        <v>28</v>
      </c>
      <c r="J675" t="s">
        <v>940</v>
      </c>
      <c r="K675" t="s">
        <v>15</v>
      </c>
      <c r="L675" t="s">
        <v>189</v>
      </c>
      <c r="N675" s="79">
        <v>889346.56000000006</v>
      </c>
      <c r="O675" s="79">
        <v>454214.28</v>
      </c>
    </row>
    <row r="676" spans="1:15" x14ac:dyDescent="0.35">
      <c r="A676" s="2">
        <v>675</v>
      </c>
      <c r="B676" s="2" t="s">
        <v>12</v>
      </c>
      <c r="C676" s="2">
        <v>354</v>
      </c>
      <c r="D676" s="2"/>
      <c r="E676" s="2">
        <v>2017</v>
      </c>
      <c r="F676" s="2">
        <v>27</v>
      </c>
      <c r="G676" t="s">
        <v>76</v>
      </c>
      <c r="H676" s="2" t="s">
        <v>89</v>
      </c>
      <c r="I676" t="s">
        <v>31</v>
      </c>
      <c r="J676" t="s">
        <v>941</v>
      </c>
      <c r="K676" t="s">
        <v>15</v>
      </c>
      <c r="L676" t="s">
        <v>189</v>
      </c>
      <c r="N676" s="79">
        <v>122329.55</v>
      </c>
      <c r="O676" s="79">
        <v>105939.13</v>
      </c>
    </row>
    <row r="677" spans="1:15" x14ac:dyDescent="0.35">
      <c r="A677" s="2">
        <v>676</v>
      </c>
      <c r="B677" s="2" t="s">
        <v>12</v>
      </c>
      <c r="C677" s="2">
        <v>890</v>
      </c>
      <c r="D677" s="2"/>
      <c r="E677" s="2">
        <v>2017</v>
      </c>
      <c r="F677" s="2">
        <v>27</v>
      </c>
      <c r="G677" t="s">
        <v>76</v>
      </c>
      <c r="H677" s="2" t="s">
        <v>80</v>
      </c>
      <c r="I677" t="s">
        <v>31</v>
      </c>
      <c r="J677" t="s">
        <v>942</v>
      </c>
      <c r="K677" t="s">
        <v>14</v>
      </c>
      <c r="L677" t="s">
        <v>145</v>
      </c>
      <c r="M677" t="s">
        <v>3</v>
      </c>
      <c r="N677" s="79">
        <v>40795.15</v>
      </c>
      <c r="O677" s="79">
        <v>30773.93</v>
      </c>
    </row>
    <row r="678" spans="1:15" x14ac:dyDescent="0.35">
      <c r="A678" s="2">
        <v>677</v>
      </c>
      <c r="B678" s="2" t="s">
        <v>12</v>
      </c>
      <c r="C678" s="2">
        <v>894</v>
      </c>
      <c r="D678" s="2"/>
      <c r="E678" s="2">
        <v>2017</v>
      </c>
      <c r="F678" s="2">
        <v>27</v>
      </c>
      <c r="G678" t="s">
        <v>76</v>
      </c>
      <c r="H678" s="2" t="s">
        <v>89</v>
      </c>
      <c r="I678" t="s">
        <v>31</v>
      </c>
      <c r="J678" t="s">
        <v>943</v>
      </c>
      <c r="K678" t="s">
        <v>15</v>
      </c>
      <c r="L678" t="s">
        <v>189</v>
      </c>
      <c r="N678" s="79">
        <v>1623238.32</v>
      </c>
      <c r="O678" s="79">
        <v>705400.4</v>
      </c>
    </row>
    <row r="679" spans="1:15" x14ac:dyDescent="0.35">
      <c r="A679" s="2">
        <v>678</v>
      </c>
      <c r="B679" s="2" t="s">
        <v>12</v>
      </c>
      <c r="C679" s="2">
        <v>990</v>
      </c>
      <c r="D679" s="2"/>
      <c r="E679" s="2">
        <v>2017</v>
      </c>
      <c r="F679" s="2">
        <v>27</v>
      </c>
      <c r="G679" t="s">
        <v>76</v>
      </c>
      <c r="H679" s="2" t="s">
        <v>80</v>
      </c>
      <c r="I679" t="s">
        <v>31</v>
      </c>
      <c r="J679" t="s">
        <v>944</v>
      </c>
      <c r="K679" t="s">
        <v>14</v>
      </c>
      <c r="L679" t="s">
        <v>145</v>
      </c>
      <c r="M679" t="s">
        <v>3</v>
      </c>
      <c r="N679" s="79">
        <v>28156.7</v>
      </c>
      <c r="O679" s="79">
        <v>26169.4</v>
      </c>
    </row>
    <row r="680" spans="1:15" x14ac:dyDescent="0.35">
      <c r="A680" s="2">
        <v>679</v>
      </c>
      <c r="B680" s="2" t="s">
        <v>12</v>
      </c>
      <c r="C680" s="2">
        <v>992</v>
      </c>
      <c r="D680" s="2"/>
      <c r="E680" s="2">
        <v>2017</v>
      </c>
      <c r="F680" s="2">
        <v>27</v>
      </c>
      <c r="G680" t="s">
        <v>76</v>
      </c>
      <c r="H680" s="2" t="s">
        <v>80</v>
      </c>
      <c r="I680" t="s">
        <v>31</v>
      </c>
      <c r="J680" t="s">
        <v>945</v>
      </c>
      <c r="K680" t="s">
        <v>14</v>
      </c>
      <c r="L680" t="s">
        <v>145</v>
      </c>
      <c r="M680" t="s">
        <v>3</v>
      </c>
      <c r="N680" s="79">
        <v>39777.65</v>
      </c>
      <c r="O680" s="79">
        <v>30558.19</v>
      </c>
    </row>
    <row r="681" spans="1:15" x14ac:dyDescent="0.35">
      <c r="A681" s="2">
        <v>680</v>
      </c>
      <c r="B681" s="2" t="s">
        <v>12</v>
      </c>
      <c r="C681" s="2">
        <v>1159</v>
      </c>
      <c r="D681" s="2"/>
      <c r="E681" s="2">
        <v>2017</v>
      </c>
      <c r="F681" s="2">
        <v>27</v>
      </c>
      <c r="G681" t="s">
        <v>76</v>
      </c>
      <c r="H681" s="2" t="s">
        <v>80</v>
      </c>
      <c r="I681" t="s">
        <v>31</v>
      </c>
      <c r="J681" t="s">
        <v>946</v>
      </c>
      <c r="K681" t="s">
        <v>14</v>
      </c>
      <c r="L681" t="s">
        <v>144</v>
      </c>
      <c r="M681" t="s">
        <v>3</v>
      </c>
      <c r="N681" s="79">
        <v>60530.25</v>
      </c>
      <c r="O681" s="79">
        <v>47101.51</v>
      </c>
    </row>
    <row r="682" spans="1:15" x14ac:dyDescent="0.35">
      <c r="A682" s="2">
        <v>681</v>
      </c>
      <c r="B682" s="2" t="s">
        <v>12</v>
      </c>
      <c r="C682" s="2">
        <v>605</v>
      </c>
      <c r="D682" s="2"/>
      <c r="E682" s="2">
        <v>2017</v>
      </c>
      <c r="F682" s="2">
        <v>27</v>
      </c>
      <c r="G682" t="s">
        <v>76</v>
      </c>
      <c r="H682" s="2" t="s">
        <v>77</v>
      </c>
      <c r="I682" t="s">
        <v>25</v>
      </c>
      <c r="J682" t="s">
        <v>947</v>
      </c>
      <c r="K682" t="s">
        <v>15</v>
      </c>
      <c r="L682" t="s">
        <v>189</v>
      </c>
      <c r="N682" s="79">
        <v>80295.600000000006</v>
      </c>
      <c r="O682" s="79">
        <v>30522.46</v>
      </c>
    </row>
    <row r="683" spans="1:15" x14ac:dyDescent="0.35">
      <c r="A683" s="2">
        <v>682</v>
      </c>
      <c r="B683" s="2" t="s">
        <v>12</v>
      </c>
      <c r="C683" s="2">
        <v>662</v>
      </c>
      <c r="D683" s="2"/>
      <c r="E683" s="2">
        <v>2017</v>
      </c>
      <c r="F683" s="2">
        <v>27</v>
      </c>
      <c r="G683" t="s">
        <v>76</v>
      </c>
      <c r="H683" s="2" t="s">
        <v>77</v>
      </c>
      <c r="I683" t="s">
        <v>25</v>
      </c>
      <c r="J683" t="s">
        <v>948</v>
      </c>
      <c r="K683" t="s">
        <v>15</v>
      </c>
      <c r="L683" t="s">
        <v>189</v>
      </c>
      <c r="N683" s="79">
        <v>120972</v>
      </c>
      <c r="O683" s="79">
        <v>114202.46</v>
      </c>
    </row>
    <row r="684" spans="1:15" x14ac:dyDescent="0.35">
      <c r="A684" s="2">
        <v>683</v>
      </c>
      <c r="B684" s="2" t="s">
        <v>12</v>
      </c>
      <c r="C684" s="2">
        <v>962</v>
      </c>
      <c r="D684" s="2"/>
      <c r="E684" s="2">
        <v>2017</v>
      </c>
      <c r="F684" s="2">
        <v>27</v>
      </c>
      <c r="G684" t="s">
        <v>76</v>
      </c>
      <c r="H684" s="2" t="s">
        <v>77</v>
      </c>
      <c r="I684" t="s">
        <v>25</v>
      </c>
      <c r="J684" t="s">
        <v>949</v>
      </c>
      <c r="K684" t="s">
        <v>15</v>
      </c>
      <c r="L684" t="s">
        <v>145</v>
      </c>
      <c r="M684" t="s">
        <v>3</v>
      </c>
      <c r="N684" s="79">
        <v>63551.5</v>
      </c>
      <c r="O684" s="79">
        <v>58231.46</v>
      </c>
    </row>
    <row r="685" spans="1:15" x14ac:dyDescent="0.35">
      <c r="A685" s="2">
        <v>684</v>
      </c>
      <c r="B685" s="2" t="s">
        <v>12</v>
      </c>
      <c r="C685" s="2">
        <v>1059</v>
      </c>
      <c r="D685" s="2"/>
      <c r="E685" s="2">
        <v>2017</v>
      </c>
      <c r="F685" s="2">
        <v>27</v>
      </c>
      <c r="G685" t="s">
        <v>76</v>
      </c>
      <c r="H685" s="2" t="s">
        <v>77</v>
      </c>
      <c r="I685" t="s">
        <v>25</v>
      </c>
      <c r="J685" t="s">
        <v>950</v>
      </c>
      <c r="K685" t="s">
        <v>15</v>
      </c>
      <c r="L685" t="s">
        <v>189</v>
      </c>
      <c r="N685" s="79">
        <v>2073874</v>
      </c>
      <c r="O685" s="79">
        <v>1896056.3</v>
      </c>
    </row>
    <row r="686" spans="1:15" x14ac:dyDescent="0.35">
      <c r="A686" s="2">
        <v>685</v>
      </c>
      <c r="B686" s="2" t="s">
        <v>12</v>
      </c>
      <c r="C686" s="2">
        <v>1161</v>
      </c>
      <c r="D686" s="2"/>
      <c r="E686" s="2">
        <v>2017</v>
      </c>
      <c r="F686" s="2">
        <v>27</v>
      </c>
      <c r="G686" t="s">
        <v>76</v>
      </c>
      <c r="H686" s="2" t="s">
        <v>77</v>
      </c>
      <c r="I686" t="s">
        <v>25</v>
      </c>
      <c r="J686" t="s">
        <v>951</v>
      </c>
      <c r="K686" t="s">
        <v>14</v>
      </c>
      <c r="L686" t="s">
        <v>189</v>
      </c>
      <c r="N686" s="79">
        <v>9000</v>
      </c>
      <c r="O686" s="79">
        <v>9000</v>
      </c>
    </row>
    <row r="687" spans="1:15" x14ac:dyDescent="0.35">
      <c r="A687" s="2">
        <v>686</v>
      </c>
      <c r="B687" s="2" t="s">
        <v>12</v>
      </c>
      <c r="C687" s="2">
        <v>1162</v>
      </c>
      <c r="D687" s="2"/>
      <c r="E687" s="2">
        <v>2017</v>
      </c>
      <c r="F687" s="2">
        <v>27</v>
      </c>
      <c r="G687" t="s">
        <v>76</v>
      </c>
      <c r="H687" s="2" t="s">
        <v>77</v>
      </c>
      <c r="I687" t="s">
        <v>25</v>
      </c>
      <c r="J687" t="s">
        <v>952</v>
      </c>
      <c r="K687" t="s">
        <v>14</v>
      </c>
      <c r="L687" t="s">
        <v>189</v>
      </c>
      <c r="N687" s="79">
        <v>33000</v>
      </c>
      <c r="O687" s="79">
        <v>33000</v>
      </c>
    </row>
    <row r="688" spans="1:15" x14ac:dyDescent="0.35">
      <c r="A688" s="2">
        <v>687</v>
      </c>
      <c r="B688" s="2" t="s">
        <v>12</v>
      </c>
      <c r="C688" s="2">
        <v>1898</v>
      </c>
      <c r="D688" s="2">
        <v>1</v>
      </c>
      <c r="E688" s="2">
        <v>2016</v>
      </c>
      <c r="F688" s="2">
        <v>27</v>
      </c>
      <c r="G688" t="s">
        <v>76</v>
      </c>
      <c r="H688" s="2" t="s">
        <v>78</v>
      </c>
      <c r="I688" t="s">
        <v>25</v>
      </c>
      <c r="J688" t="s">
        <v>953</v>
      </c>
      <c r="K688" t="s">
        <v>41</v>
      </c>
      <c r="L688" t="s">
        <v>189</v>
      </c>
      <c r="N688" s="79">
        <v>1639584.44</v>
      </c>
      <c r="O688" s="79">
        <v>1639584.44</v>
      </c>
    </row>
    <row r="689" spans="1:15" x14ac:dyDescent="0.35">
      <c r="A689" s="2">
        <v>688</v>
      </c>
      <c r="B689" s="2" t="s">
        <v>12</v>
      </c>
      <c r="C689" s="2">
        <v>1912</v>
      </c>
      <c r="D689" s="2">
        <v>1</v>
      </c>
      <c r="E689" s="2">
        <v>2016</v>
      </c>
      <c r="F689" s="2">
        <v>27</v>
      </c>
      <c r="G689" t="s">
        <v>76</v>
      </c>
      <c r="H689" s="2" t="s">
        <v>78</v>
      </c>
      <c r="I689" t="s">
        <v>25</v>
      </c>
      <c r="J689" t="s">
        <v>954</v>
      </c>
      <c r="K689" t="s">
        <v>41</v>
      </c>
      <c r="L689" t="s">
        <v>189</v>
      </c>
      <c r="N689" s="79">
        <v>49860.85</v>
      </c>
      <c r="O689" s="79">
        <v>49860.85</v>
      </c>
    </row>
    <row r="690" spans="1:15" x14ac:dyDescent="0.35">
      <c r="A690" s="2">
        <v>689</v>
      </c>
      <c r="B690" s="2" t="s">
        <v>12</v>
      </c>
      <c r="C690" s="2">
        <v>750</v>
      </c>
      <c r="D690" s="2"/>
      <c r="E690" s="2">
        <v>2017</v>
      </c>
      <c r="F690" s="2">
        <v>27</v>
      </c>
      <c r="G690" t="s">
        <v>76</v>
      </c>
      <c r="H690" s="2" t="s">
        <v>955</v>
      </c>
      <c r="I690" t="s">
        <v>956</v>
      </c>
      <c r="J690" t="s">
        <v>957</v>
      </c>
      <c r="K690" t="s">
        <v>41</v>
      </c>
      <c r="L690" t="s">
        <v>5</v>
      </c>
      <c r="M690" t="s">
        <v>6</v>
      </c>
      <c r="N690" s="79">
        <v>5223185.68</v>
      </c>
      <c r="O690" s="79">
        <v>4596819.3099999996</v>
      </c>
    </row>
    <row r="691" spans="1:15" x14ac:dyDescent="0.35">
      <c r="A691" s="2">
        <v>690</v>
      </c>
      <c r="B691" s="2" t="s">
        <v>12</v>
      </c>
      <c r="C691" s="2">
        <v>751</v>
      </c>
      <c r="D691" s="2"/>
      <c r="E691" s="2">
        <v>2017</v>
      </c>
      <c r="F691" s="2">
        <v>27</v>
      </c>
      <c r="G691" t="s">
        <v>76</v>
      </c>
      <c r="H691" s="2" t="s">
        <v>958</v>
      </c>
      <c r="I691" t="s">
        <v>959</v>
      </c>
      <c r="J691" t="s">
        <v>960</v>
      </c>
      <c r="K691" t="s">
        <v>41</v>
      </c>
      <c r="L691" t="s">
        <v>5</v>
      </c>
      <c r="M691" t="s">
        <v>6</v>
      </c>
      <c r="N691" s="79">
        <v>4830444.9800000004</v>
      </c>
      <c r="O691" s="79">
        <v>4443673.8899999997</v>
      </c>
    </row>
    <row r="692" spans="1:15" x14ac:dyDescent="0.35">
      <c r="A692" s="2">
        <v>691</v>
      </c>
      <c r="B692" s="2" t="s">
        <v>12</v>
      </c>
      <c r="C692" s="2">
        <v>390</v>
      </c>
      <c r="D692" s="2"/>
      <c r="E692" s="2">
        <v>2017</v>
      </c>
      <c r="F692" s="2">
        <v>27</v>
      </c>
      <c r="G692" t="s">
        <v>76</v>
      </c>
      <c r="H692" s="2" t="s">
        <v>961</v>
      </c>
      <c r="I692" t="s">
        <v>962</v>
      </c>
      <c r="J692" t="s">
        <v>963</v>
      </c>
      <c r="K692" t="s">
        <v>15</v>
      </c>
      <c r="L692" t="s">
        <v>189</v>
      </c>
      <c r="N692" s="79">
        <v>54908.639999999999</v>
      </c>
      <c r="O692" s="79">
        <v>43648.57</v>
      </c>
    </row>
    <row r="693" spans="1:15" x14ac:dyDescent="0.35">
      <c r="A693" s="2">
        <v>692</v>
      </c>
      <c r="B693" s="2" t="s">
        <v>12</v>
      </c>
      <c r="C693" s="2">
        <v>822</v>
      </c>
      <c r="D693" s="2"/>
      <c r="E693" s="2">
        <v>2017</v>
      </c>
      <c r="F693" s="2">
        <v>27</v>
      </c>
      <c r="G693" t="s">
        <v>76</v>
      </c>
      <c r="H693" s="2" t="s">
        <v>964</v>
      </c>
      <c r="I693" t="s">
        <v>965</v>
      </c>
      <c r="J693" t="s">
        <v>966</v>
      </c>
      <c r="K693" t="s">
        <v>41</v>
      </c>
      <c r="L693" t="s">
        <v>5</v>
      </c>
      <c r="M693" t="s">
        <v>6</v>
      </c>
      <c r="N693" s="79">
        <v>4836277.49</v>
      </c>
      <c r="O693" s="79">
        <v>4538831.46</v>
      </c>
    </row>
    <row r="694" spans="1:15" x14ac:dyDescent="0.35">
      <c r="A694" s="2">
        <v>693</v>
      </c>
      <c r="B694" s="2" t="s">
        <v>12</v>
      </c>
      <c r="C694" s="2">
        <v>821</v>
      </c>
      <c r="D694" s="2"/>
      <c r="E694" s="2">
        <v>2017</v>
      </c>
      <c r="F694" s="2">
        <v>27</v>
      </c>
      <c r="G694" t="s">
        <v>76</v>
      </c>
      <c r="H694" s="2" t="s">
        <v>967</v>
      </c>
      <c r="I694" t="s">
        <v>968</v>
      </c>
      <c r="J694" t="s">
        <v>969</v>
      </c>
      <c r="K694" t="s">
        <v>41</v>
      </c>
      <c r="L694" t="s">
        <v>5</v>
      </c>
      <c r="M694" t="s">
        <v>6</v>
      </c>
      <c r="N694" s="79">
        <v>9825169.5399999991</v>
      </c>
      <c r="O694" s="79">
        <v>8518271.8399999999</v>
      </c>
    </row>
    <row r="695" spans="1:15" x14ac:dyDescent="0.35">
      <c r="A695" s="2">
        <v>694</v>
      </c>
      <c r="B695" s="2" t="s">
        <v>12</v>
      </c>
      <c r="C695" s="2">
        <v>1070</v>
      </c>
      <c r="D695" s="2">
        <v>3</v>
      </c>
      <c r="E695" s="2">
        <v>2011</v>
      </c>
      <c r="F695" s="2">
        <v>27</v>
      </c>
      <c r="G695" t="s">
        <v>76</v>
      </c>
      <c r="H695" s="2" t="s">
        <v>970</v>
      </c>
      <c r="I695" t="s">
        <v>971</v>
      </c>
      <c r="J695" t="s">
        <v>972</v>
      </c>
      <c r="K695" t="s">
        <v>41</v>
      </c>
      <c r="L695" t="s">
        <v>5</v>
      </c>
      <c r="M695" t="s">
        <v>46</v>
      </c>
      <c r="N695" s="79">
        <v>0</v>
      </c>
      <c r="O695" s="79">
        <v>0</v>
      </c>
    </row>
    <row r="696" spans="1:15" x14ac:dyDescent="0.35">
      <c r="A696" s="2">
        <v>695</v>
      </c>
      <c r="B696" s="2" t="s">
        <v>12</v>
      </c>
      <c r="C696" s="2">
        <v>844</v>
      </c>
      <c r="D696" s="2"/>
      <c r="E696" s="2">
        <v>2017</v>
      </c>
      <c r="F696" s="2">
        <v>27</v>
      </c>
      <c r="G696" t="s">
        <v>76</v>
      </c>
      <c r="H696" s="2" t="s">
        <v>973</v>
      </c>
      <c r="I696" t="s">
        <v>974</v>
      </c>
      <c r="J696" t="s">
        <v>975</v>
      </c>
      <c r="K696" t="s">
        <v>41</v>
      </c>
      <c r="L696" t="s">
        <v>5</v>
      </c>
      <c r="M696" t="s">
        <v>6</v>
      </c>
      <c r="N696" s="79">
        <v>6925241.9100000001</v>
      </c>
      <c r="O696" s="79">
        <v>6573455.4500000002</v>
      </c>
    </row>
    <row r="697" spans="1:15" x14ac:dyDescent="0.35">
      <c r="A697" s="2">
        <v>696</v>
      </c>
      <c r="B697" s="2" t="s">
        <v>12</v>
      </c>
      <c r="C697" s="2">
        <v>287</v>
      </c>
      <c r="D697" s="2"/>
      <c r="E697" s="2">
        <v>2017</v>
      </c>
      <c r="F697" s="2">
        <v>27</v>
      </c>
      <c r="G697" t="s">
        <v>76</v>
      </c>
      <c r="H697" s="2" t="s">
        <v>976</v>
      </c>
      <c r="I697" t="s">
        <v>977</v>
      </c>
      <c r="J697" t="s">
        <v>978</v>
      </c>
      <c r="K697" t="s">
        <v>41</v>
      </c>
      <c r="L697" t="s">
        <v>5</v>
      </c>
      <c r="M697" t="s">
        <v>6</v>
      </c>
      <c r="N697" s="79">
        <v>5475240.6200000001</v>
      </c>
      <c r="O697" s="79">
        <v>4818137.88</v>
      </c>
    </row>
    <row r="698" spans="1:15" x14ac:dyDescent="0.35">
      <c r="A698" s="2">
        <v>697</v>
      </c>
      <c r="B698" s="2" t="s">
        <v>12</v>
      </c>
      <c r="C698" s="2">
        <v>448</v>
      </c>
      <c r="D698" s="2"/>
      <c r="E698" s="2">
        <v>2017</v>
      </c>
      <c r="F698" s="2">
        <v>27</v>
      </c>
      <c r="G698" t="s">
        <v>76</v>
      </c>
      <c r="H698" s="2" t="s">
        <v>90</v>
      </c>
      <c r="I698" t="s">
        <v>91</v>
      </c>
      <c r="J698" t="s">
        <v>979</v>
      </c>
      <c r="K698" t="s">
        <v>15</v>
      </c>
      <c r="L698" t="s">
        <v>5</v>
      </c>
      <c r="M698" t="s">
        <v>6</v>
      </c>
      <c r="N698" s="79">
        <v>3304292.2</v>
      </c>
      <c r="O698" s="79">
        <v>2788500</v>
      </c>
    </row>
    <row r="699" spans="1:15" x14ac:dyDescent="0.35">
      <c r="A699" s="2">
        <v>698</v>
      </c>
      <c r="B699" s="2" t="s">
        <v>12</v>
      </c>
      <c r="C699" s="2">
        <v>656</v>
      </c>
      <c r="D699" s="2"/>
      <c r="E699" s="2">
        <v>2017</v>
      </c>
      <c r="F699" s="2">
        <v>27</v>
      </c>
      <c r="G699" t="s">
        <v>76</v>
      </c>
      <c r="H699" s="2" t="s">
        <v>90</v>
      </c>
      <c r="I699" t="s">
        <v>91</v>
      </c>
      <c r="J699" t="s">
        <v>980</v>
      </c>
      <c r="K699" t="s">
        <v>15</v>
      </c>
      <c r="L699" t="s">
        <v>189</v>
      </c>
      <c r="N699" s="79">
        <v>393584.2</v>
      </c>
      <c r="O699" s="79">
        <v>304022.65999999997</v>
      </c>
    </row>
    <row r="700" spans="1:15" x14ac:dyDescent="0.35">
      <c r="A700" s="2">
        <v>699</v>
      </c>
      <c r="B700" s="2" t="s">
        <v>12</v>
      </c>
      <c r="C700" s="2">
        <v>1030</v>
      </c>
      <c r="D700" s="2"/>
      <c r="E700" s="2">
        <v>2017</v>
      </c>
      <c r="F700" s="2">
        <v>27</v>
      </c>
      <c r="G700" t="s">
        <v>76</v>
      </c>
      <c r="H700" s="2" t="s">
        <v>90</v>
      </c>
      <c r="I700" t="s">
        <v>91</v>
      </c>
      <c r="J700" t="s">
        <v>981</v>
      </c>
      <c r="K700" t="s">
        <v>15</v>
      </c>
      <c r="L700" t="s">
        <v>145</v>
      </c>
      <c r="M700" t="s">
        <v>3</v>
      </c>
      <c r="N700" s="79">
        <v>72539.399999999994</v>
      </c>
      <c r="O700" s="79">
        <v>70994.990000000005</v>
      </c>
    </row>
    <row r="701" spans="1:15" x14ac:dyDescent="0.35">
      <c r="A701" s="2">
        <v>700</v>
      </c>
      <c r="B701" s="2" t="s">
        <v>12</v>
      </c>
      <c r="C701" s="2">
        <v>893</v>
      </c>
      <c r="D701" s="2"/>
      <c r="E701" s="2">
        <v>2017</v>
      </c>
      <c r="F701" s="2">
        <v>27</v>
      </c>
      <c r="G701" t="s">
        <v>76</v>
      </c>
      <c r="H701" s="2">
        <v>27020000</v>
      </c>
      <c r="I701" t="s">
        <v>24</v>
      </c>
      <c r="J701" t="s">
        <v>982</v>
      </c>
      <c r="K701" t="s">
        <v>15</v>
      </c>
      <c r="L701" t="s">
        <v>189</v>
      </c>
      <c r="N701" s="79">
        <v>1151135.32</v>
      </c>
      <c r="O701" s="79">
        <v>994014.95</v>
      </c>
    </row>
    <row r="702" spans="1:15" x14ac:dyDescent="0.35">
      <c r="A702" s="2">
        <v>701</v>
      </c>
      <c r="B702" s="2" t="s">
        <v>12</v>
      </c>
      <c r="C702" s="2">
        <v>1336</v>
      </c>
      <c r="D702" s="2"/>
      <c r="E702" s="2">
        <v>2017</v>
      </c>
      <c r="F702" s="2">
        <v>27</v>
      </c>
      <c r="G702" t="s">
        <v>76</v>
      </c>
      <c r="H702" s="2">
        <v>27020000</v>
      </c>
      <c r="I702" t="s">
        <v>24</v>
      </c>
      <c r="J702" t="s">
        <v>983</v>
      </c>
      <c r="K702" t="s">
        <v>29</v>
      </c>
      <c r="L702" t="s">
        <v>5</v>
      </c>
      <c r="M702" t="s">
        <v>6</v>
      </c>
      <c r="N702" s="79">
        <v>493358.77</v>
      </c>
      <c r="O702" s="79">
        <v>389234.25</v>
      </c>
    </row>
    <row r="703" spans="1:15" x14ac:dyDescent="0.35">
      <c r="A703" s="2">
        <v>702</v>
      </c>
      <c r="B703" s="2" t="s">
        <v>12</v>
      </c>
      <c r="C703" s="2">
        <v>781</v>
      </c>
      <c r="D703" s="2"/>
      <c r="E703" s="2">
        <v>2017</v>
      </c>
      <c r="F703" s="2">
        <v>27</v>
      </c>
      <c r="G703" t="s">
        <v>76</v>
      </c>
      <c r="H703" s="2">
        <v>27049900</v>
      </c>
      <c r="I703" t="s">
        <v>18</v>
      </c>
      <c r="J703" t="s">
        <v>984</v>
      </c>
      <c r="K703" t="s">
        <v>41</v>
      </c>
      <c r="L703" t="s">
        <v>145</v>
      </c>
      <c r="M703" t="s">
        <v>3</v>
      </c>
      <c r="N703" s="79">
        <v>305676.79999999999</v>
      </c>
      <c r="O703" s="79">
        <v>305676.79999999999</v>
      </c>
    </row>
    <row r="704" spans="1:15" x14ac:dyDescent="0.35">
      <c r="A704" s="2">
        <v>703</v>
      </c>
      <c r="B704" s="2" t="s">
        <v>12</v>
      </c>
      <c r="C704" s="2">
        <v>782</v>
      </c>
      <c r="D704" s="2"/>
      <c r="E704" s="2">
        <v>2017</v>
      </c>
      <c r="F704" s="2">
        <v>27</v>
      </c>
      <c r="G704" t="s">
        <v>76</v>
      </c>
      <c r="H704" s="2">
        <v>27049900</v>
      </c>
      <c r="I704" t="s">
        <v>18</v>
      </c>
      <c r="J704" t="s">
        <v>985</v>
      </c>
      <c r="K704" t="s">
        <v>41</v>
      </c>
      <c r="L704" t="s">
        <v>145</v>
      </c>
      <c r="M704" t="s">
        <v>3</v>
      </c>
      <c r="N704" s="79">
        <v>519650.56</v>
      </c>
      <c r="O704" s="79">
        <v>519650.56</v>
      </c>
    </row>
    <row r="705" spans="1:15" x14ac:dyDescent="0.35">
      <c r="A705" s="2">
        <v>704</v>
      </c>
      <c r="B705" s="2" t="s">
        <v>12</v>
      </c>
      <c r="C705" s="2">
        <v>783</v>
      </c>
      <c r="D705" s="2"/>
      <c r="E705" s="2">
        <v>2017</v>
      </c>
      <c r="F705" s="2">
        <v>27</v>
      </c>
      <c r="G705" t="s">
        <v>76</v>
      </c>
      <c r="H705" s="2">
        <v>27049900</v>
      </c>
      <c r="I705" t="s">
        <v>18</v>
      </c>
      <c r="J705" t="s">
        <v>986</v>
      </c>
      <c r="K705" t="s">
        <v>41</v>
      </c>
      <c r="L705" t="s">
        <v>145</v>
      </c>
      <c r="M705" t="s">
        <v>3</v>
      </c>
      <c r="N705" s="79">
        <v>218836.8</v>
      </c>
      <c r="O705" s="79">
        <v>218836.8</v>
      </c>
    </row>
    <row r="706" spans="1:15" x14ac:dyDescent="0.35">
      <c r="A706" s="2">
        <v>705</v>
      </c>
      <c r="B706" s="2" t="s">
        <v>12</v>
      </c>
      <c r="C706" s="2">
        <v>908</v>
      </c>
      <c r="D706" s="2"/>
      <c r="E706" s="2">
        <v>2017</v>
      </c>
      <c r="F706" s="2">
        <v>27</v>
      </c>
      <c r="G706" t="s">
        <v>76</v>
      </c>
      <c r="H706" s="2">
        <v>27029900</v>
      </c>
      <c r="I706" t="s">
        <v>18</v>
      </c>
      <c r="J706" t="s">
        <v>987</v>
      </c>
      <c r="K706" t="s">
        <v>15</v>
      </c>
      <c r="L706" t="s">
        <v>189</v>
      </c>
      <c r="N706" s="79">
        <v>513193.14</v>
      </c>
      <c r="O706" s="79">
        <v>482966.13</v>
      </c>
    </row>
    <row r="707" spans="1:15" x14ac:dyDescent="0.35">
      <c r="A707" s="2">
        <v>706</v>
      </c>
      <c r="B707" s="2" t="s">
        <v>12</v>
      </c>
      <c r="C707" s="2">
        <v>1941</v>
      </c>
      <c r="D707" s="2">
        <v>1</v>
      </c>
      <c r="E707" s="2">
        <v>2015</v>
      </c>
      <c r="F707" s="2">
        <v>27</v>
      </c>
      <c r="G707" t="s">
        <v>76</v>
      </c>
      <c r="H707" s="2">
        <v>27069900</v>
      </c>
      <c r="I707" t="s">
        <v>988</v>
      </c>
      <c r="J707" t="s">
        <v>989</v>
      </c>
      <c r="K707" t="s">
        <v>14</v>
      </c>
      <c r="L707" t="s">
        <v>189</v>
      </c>
      <c r="N707" s="79">
        <v>0</v>
      </c>
      <c r="O707" s="79">
        <v>0</v>
      </c>
    </row>
    <row r="708" spans="1:15" x14ac:dyDescent="0.35">
      <c r="A708" s="2">
        <v>707</v>
      </c>
      <c r="B708" s="2" t="s">
        <v>94</v>
      </c>
      <c r="C708" s="2">
        <v>442</v>
      </c>
      <c r="D708" s="2"/>
      <c r="E708" s="2">
        <v>2017</v>
      </c>
      <c r="F708" s="2">
        <v>51</v>
      </c>
      <c r="G708" t="s">
        <v>95</v>
      </c>
      <c r="H708" s="2">
        <v>51010000</v>
      </c>
      <c r="I708" t="s">
        <v>95</v>
      </c>
      <c r="J708" t="s">
        <v>990</v>
      </c>
      <c r="K708" t="s">
        <v>15</v>
      </c>
      <c r="L708" t="s">
        <v>189</v>
      </c>
      <c r="N708" s="79">
        <v>3291.2</v>
      </c>
      <c r="O708" s="79">
        <v>849.27</v>
      </c>
    </row>
    <row r="709" spans="1:15" x14ac:dyDescent="0.35">
      <c r="A709" s="2">
        <v>708</v>
      </c>
      <c r="B709" s="2" t="s">
        <v>94</v>
      </c>
      <c r="C709" s="2">
        <v>457</v>
      </c>
      <c r="D709" s="2"/>
      <c r="E709" s="2">
        <v>2017</v>
      </c>
      <c r="F709" s="2">
        <v>51</v>
      </c>
      <c r="G709" t="s">
        <v>95</v>
      </c>
      <c r="H709" s="2">
        <v>51010000</v>
      </c>
      <c r="I709" t="s">
        <v>95</v>
      </c>
      <c r="J709" t="s">
        <v>991</v>
      </c>
      <c r="K709" t="s">
        <v>15</v>
      </c>
      <c r="L709" t="s">
        <v>189</v>
      </c>
      <c r="N709" s="79">
        <v>4447.96</v>
      </c>
      <c r="O709" s="79">
        <v>4114</v>
      </c>
    </row>
    <row r="710" spans="1:15" x14ac:dyDescent="0.35">
      <c r="A710" s="2">
        <v>709</v>
      </c>
      <c r="B710" s="2" t="s">
        <v>94</v>
      </c>
      <c r="C710" s="2">
        <v>463</v>
      </c>
      <c r="D710" s="2"/>
      <c r="E710" s="2">
        <v>2017</v>
      </c>
      <c r="F710" s="2">
        <v>51</v>
      </c>
      <c r="G710" t="s">
        <v>95</v>
      </c>
      <c r="H710" s="2">
        <v>51010000</v>
      </c>
      <c r="I710" t="s">
        <v>95</v>
      </c>
      <c r="J710" t="s">
        <v>992</v>
      </c>
      <c r="K710" t="s">
        <v>15</v>
      </c>
      <c r="L710" t="s">
        <v>189</v>
      </c>
      <c r="N710" s="79">
        <v>2248.42</v>
      </c>
      <c r="O710" s="79">
        <v>1075.93</v>
      </c>
    </row>
    <row r="711" spans="1:15" x14ac:dyDescent="0.35">
      <c r="A711" s="2">
        <v>710</v>
      </c>
      <c r="B711" s="2" t="s">
        <v>94</v>
      </c>
      <c r="C711" s="2">
        <v>469</v>
      </c>
      <c r="D711" s="2"/>
      <c r="E711" s="2">
        <v>2017</v>
      </c>
      <c r="F711" s="2">
        <v>51</v>
      </c>
      <c r="G711" t="s">
        <v>95</v>
      </c>
      <c r="H711" s="2">
        <v>51010000</v>
      </c>
      <c r="I711" t="s">
        <v>95</v>
      </c>
      <c r="J711" t="s">
        <v>993</v>
      </c>
      <c r="K711" t="s">
        <v>15</v>
      </c>
      <c r="L711" t="s">
        <v>189</v>
      </c>
      <c r="N711" s="79">
        <v>1308.25</v>
      </c>
      <c r="O711" s="79">
        <v>653.4</v>
      </c>
    </row>
    <row r="712" spans="1:15" x14ac:dyDescent="0.35">
      <c r="A712" s="2">
        <v>711</v>
      </c>
      <c r="B712" s="2" t="s">
        <v>94</v>
      </c>
      <c r="C712" s="2">
        <v>478</v>
      </c>
      <c r="D712" s="2"/>
      <c r="E712" s="2">
        <v>2017</v>
      </c>
      <c r="F712" s="2">
        <v>51</v>
      </c>
      <c r="G712" t="s">
        <v>95</v>
      </c>
      <c r="H712" s="2">
        <v>51010000</v>
      </c>
      <c r="I712" t="s">
        <v>95</v>
      </c>
      <c r="J712" t="s">
        <v>994</v>
      </c>
      <c r="K712" t="s">
        <v>15</v>
      </c>
      <c r="L712" t="s">
        <v>189</v>
      </c>
      <c r="N712" s="79">
        <v>3514.9</v>
      </c>
      <c r="O712" s="79">
        <v>859.39</v>
      </c>
    </row>
    <row r="713" spans="1:15" x14ac:dyDescent="0.35">
      <c r="A713" s="2">
        <v>712</v>
      </c>
      <c r="B713" s="2" t="s">
        <v>94</v>
      </c>
      <c r="C713" s="2">
        <v>496</v>
      </c>
      <c r="D713" s="2"/>
      <c r="E713" s="2">
        <v>2017</v>
      </c>
      <c r="F713" s="2">
        <v>51</v>
      </c>
      <c r="G713" t="s">
        <v>95</v>
      </c>
      <c r="H713" s="2">
        <v>51010000</v>
      </c>
      <c r="I713" t="s">
        <v>95</v>
      </c>
      <c r="J713" t="s">
        <v>995</v>
      </c>
      <c r="K713" t="s">
        <v>15</v>
      </c>
      <c r="L713" t="s">
        <v>189</v>
      </c>
      <c r="N713" s="79">
        <v>14178.78</v>
      </c>
      <c r="O713" s="79">
        <v>12342</v>
      </c>
    </row>
    <row r="714" spans="1:15" x14ac:dyDescent="0.35">
      <c r="A714" s="2">
        <v>713</v>
      </c>
      <c r="B714" s="2" t="s">
        <v>94</v>
      </c>
      <c r="C714" s="2">
        <v>498</v>
      </c>
      <c r="D714" s="2"/>
      <c r="E714" s="2">
        <v>2017</v>
      </c>
      <c r="F714" s="2">
        <v>51</v>
      </c>
      <c r="G714" t="s">
        <v>95</v>
      </c>
      <c r="H714" s="2">
        <v>51010000</v>
      </c>
      <c r="I714" t="s">
        <v>95</v>
      </c>
      <c r="J714" t="s">
        <v>996</v>
      </c>
      <c r="K714" t="s">
        <v>15</v>
      </c>
      <c r="L714" t="s">
        <v>189</v>
      </c>
      <c r="N714" s="79">
        <v>6301.68</v>
      </c>
      <c r="O714" s="79">
        <v>4954.95</v>
      </c>
    </row>
    <row r="715" spans="1:15" x14ac:dyDescent="0.35">
      <c r="A715" s="2">
        <v>714</v>
      </c>
      <c r="B715" s="2" t="s">
        <v>94</v>
      </c>
      <c r="C715" s="2">
        <v>533</v>
      </c>
      <c r="D715" s="2"/>
      <c r="E715" s="2">
        <v>2017</v>
      </c>
      <c r="F715" s="2">
        <v>51</v>
      </c>
      <c r="G715" t="s">
        <v>95</v>
      </c>
      <c r="H715" s="2">
        <v>51010000</v>
      </c>
      <c r="I715" t="s">
        <v>95</v>
      </c>
      <c r="J715" t="s">
        <v>997</v>
      </c>
      <c r="K715" t="s">
        <v>15</v>
      </c>
      <c r="L715" t="s">
        <v>189</v>
      </c>
      <c r="N715" s="79">
        <v>27328.91</v>
      </c>
      <c r="O715" s="79">
        <v>18364.900000000001</v>
      </c>
    </row>
    <row r="716" spans="1:15" x14ac:dyDescent="0.35">
      <c r="A716" s="2">
        <v>715</v>
      </c>
      <c r="B716" s="2" t="s">
        <v>94</v>
      </c>
      <c r="C716" s="2">
        <v>569</v>
      </c>
      <c r="D716" s="2"/>
      <c r="E716" s="2">
        <v>2017</v>
      </c>
      <c r="F716" s="2">
        <v>51</v>
      </c>
      <c r="G716" t="s">
        <v>95</v>
      </c>
      <c r="H716" s="2">
        <v>51010000</v>
      </c>
      <c r="I716" t="s">
        <v>95</v>
      </c>
      <c r="J716" t="s">
        <v>998</v>
      </c>
      <c r="K716" t="s">
        <v>15</v>
      </c>
      <c r="L716" t="s">
        <v>189</v>
      </c>
      <c r="N716" s="79">
        <v>2660.06</v>
      </c>
      <c r="O716" s="79">
        <v>1236.52</v>
      </c>
    </row>
    <row r="717" spans="1:15" x14ac:dyDescent="0.35">
      <c r="A717" s="2">
        <v>716</v>
      </c>
      <c r="B717" s="2" t="s">
        <v>94</v>
      </c>
      <c r="C717" s="2">
        <v>621</v>
      </c>
      <c r="D717" s="2"/>
      <c r="E717" s="2">
        <v>2017</v>
      </c>
      <c r="F717" s="2">
        <v>51</v>
      </c>
      <c r="G717" t="s">
        <v>95</v>
      </c>
      <c r="H717" s="2">
        <v>51010000</v>
      </c>
      <c r="I717" t="s">
        <v>95</v>
      </c>
      <c r="J717" t="s">
        <v>999</v>
      </c>
      <c r="K717" t="s">
        <v>15</v>
      </c>
      <c r="L717" t="s">
        <v>5</v>
      </c>
      <c r="M717" t="s">
        <v>10</v>
      </c>
      <c r="N717" s="79">
        <v>174308.53</v>
      </c>
      <c r="O717" s="79">
        <v>170851.3</v>
      </c>
    </row>
    <row r="718" spans="1:15" x14ac:dyDescent="0.35">
      <c r="A718" s="2">
        <v>717</v>
      </c>
      <c r="B718" s="2" t="s">
        <v>94</v>
      </c>
      <c r="C718" s="2">
        <v>975</v>
      </c>
      <c r="D718" s="2"/>
      <c r="E718" s="2">
        <v>2017</v>
      </c>
      <c r="F718" s="2">
        <v>51</v>
      </c>
      <c r="G718" t="s">
        <v>95</v>
      </c>
      <c r="H718" s="2">
        <v>51010000</v>
      </c>
      <c r="I718" t="s">
        <v>95</v>
      </c>
      <c r="J718" t="s">
        <v>1000</v>
      </c>
      <c r="K718" t="s">
        <v>14</v>
      </c>
      <c r="L718" t="s">
        <v>145</v>
      </c>
      <c r="M718" t="s">
        <v>3</v>
      </c>
      <c r="N718" s="79">
        <v>24003.98</v>
      </c>
      <c r="O718" s="79">
        <v>23761.98</v>
      </c>
    </row>
    <row r="719" spans="1:15" x14ac:dyDescent="0.35">
      <c r="A719" s="2">
        <v>718</v>
      </c>
      <c r="B719" s="2" t="s">
        <v>94</v>
      </c>
      <c r="C719" s="2">
        <v>991</v>
      </c>
      <c r="D719" s="2"/>
      <c r="E719" s="2">
        <v>2017</v>
      </c>
      <c r="F719" s="2">
        <v>51</v>
      </c>
      <c r="G719" t="s">
        <v>95</v>
      </c>
      <c r="H719" s="2">
        <v>51010000</v>
      </c>
      <c r="I719" t="s">
        <v>95</v>
      </c>
      <c r="J719" t="s">
        <v>1001</v>
      </c>
      <c r="K719" t="s">
        <v>14</v>
      </c>
      <c r="L719" t="s">
        <v>145</v>
      </c>
      <c r="M719" t="s">
        <v>3</v>
      </c>
      <c r="N719" s="79">
        <v>187754.49</v>
      </c>
      <c r="O719" s="79">
        <v>148830</v>
      </c>
    </row>
    <row r="720" spans="1:15" x14ac:dyDescent="0.35">
      <c r="A720" s="2">
        <v>719</v>
      </c>
      <c r="B720" s="2" t="s">
        <v>94</v>
      </c>
      <c r="C720" s="2">
        <v>1008</v>
      </c>
      <c r="D720" s="2"/>
      <c r="E720" s="2">
        <v>2017</v>
      </c>
      <c r="F720" s="2">
        <v>51</v>
      </c>
      <c r="G720" t="s">
        <v>95</v>
      </c>
      <c r="H720" s="2">
        <v>51010000</v>
      </c>
      <c r="I720" t="s">
        <v>95</v>
      </c>
      <c r="J720" t="s">
        <v>1002</v>
      </c>
      <c r="K720" t="s">
        <v>15</v>
      </c>
      <c r="L720" t="s">
        <v>189</v>
      </c>
      <c r="N720" s="79">
        <v>14178.78</v>
      </c>
      <c r="O720" s="79">
        <v>12342</v>
      </c>
    </row>
    <row r="721" spans="1:15" x14ac:dyDescent="0.35">
      <c r="A721" s="2">
        <v>720</v>
      </c>
      <c r="B721" s="2" t="s">
        <v>94</v>
      </c>
      <c r="C721" s="2">
        <v>1009</v>
      </c>
      <c r="D721" s="2"/>
      <c r="E721" s="2">
        <v>2017</v>
      </c>
      <c r="F721" s="2">
        <v>51</v>
      </c>
      <c r="G721" t="s">
        <v>95</v>
      </c>
      <c r="H721" s="2">
        <v>51010000</v>
      </c>
      <c r="I721" t="s">
        <v>95</v>
      </c>
      <c r="J721" t="s">
        <v>1003</v>
      </c>
      <c r="K721" t="s">
        <v>15</v>
      </c>
      <c r="L721" t="s">
        <v>189</v>
      </c>
      <c r="N721" s="79">
        <v>97712.63</v>
      </c>
      <c r="O721" s="79">
        <v>56311.95</v>
      </c>
    </row>
    <row r="722" spans="1:15" x14ac:dyDescent="0.35">
      <c r="A722" s="2">
        <v>721</v>
      </c>
      <c r="B722" s="2" t="s">
        <v>94</v>
      </c>
      <c r="C722" s="2">
        <v>1010</v>
      </c>
      <c r="D722" s="2"/>
      <c r="E722" s="2">
        <v>2017</v>
      </c>
      <c r="F722" s="2">
        <v>51</v>
      </c>
      <c r="G722" t="s">
        <v>95</v>
      </c>
      <c r="H722" s="2">
        <v>51010000</v>
      </c>
      <c r="I722" t="s">
        <v>95</v>
      </c>
      <c r="J722" t="s">
        <v>1004</v>
      </c>
      <c r="K722" t="s">
        <v>15</v>
      </c>
      <c r="L722" t="s">
        <v>189</v>
      </c>
      <c r="N722" s="79">
        <v>64005.32</v>
      </c>
      <c r="O722" s="79">
        <v>49147.73</v>
      </c>
    </row>
    <row r="723" spans="1:15" x14ac:dyDescent="0.35">
      <c r="A723" s="2">
        <v>722</v>
      </c>
      <c r="B723" s="2" t="s">
        <v>94</v>
      </c>
      <c r="C723" s="2">
        <v>1034</v>
      </c>
      <c r="D723" s="2"/>
      <c r="E723" s="2">
        <v>2017</v>
      </c>
      <c r="F723" s="2">
        <v>51</v>
      </c>
      <c r="G723" t="s">
        <v>95</v>
      </c>
      <c r="H723" s="2">
        <v>51010000</v>
      </c>
      <c r="I723" t="s">
        <v>95</v>
      </c>
      <c r="J723" t="s">
        <v>1005</v>
      </c>
      <c r="K723" t="s">
        <v>14</v>
      </c>
      <c r="L723" t="s">
        <v>144</v>
      </c>
      <c r="M723" t="s">
        <v>3</v>
      </c>
      <c r="N723" s="79">
        <v>84095</v>
      </c>
      <c r="O723" s="79">
        <v>80619.88</v>
      </c>
    </row>
    <row r="724" spans="1:15" x14ac:dyDescent="0.35">
      <c r="A724" s="2">
        <v>723</v>
      </c>
      <c r="B724" s="2" t="s">
        <v>94</v>
      </c>
      <c r="C724" s="2">
        <v>1036</v>
      </c>
      <c r="D724" s="2"/>
      <c r="E724" s="2">
        <v>2017</v>
      </c>
      <c r="F724" s="2">
        <v>51</v>
      </c>
      <c r="G724" t="s">
        <v>95</v>
      </c>
      <c r="H724" s="2">
        <v>51010000</v>
      </c>
      <c r="I724" t="s">
        <v>95</v>
      </c>
      <c r="J724" t="s">
        <v>1006</v>
      </c>
      <c r="K724" t="s">
        <v>15</v>
      </c>
      <c r="L724" t="s">
        <v>189</v>
      </c>
      <c r="N724" s="79">
        <v>1154.24</v>
      </c>
      <c r="O724" s="79">
        <v>306.27999999999997</v>
      </c>
    </row>
    <row r="725" spans="1:15" x14ac:dyDescent="0.35">
      <c r="A725" s="2">
        <v>724</v>
      </c>
      <c r="B725" s="2" t="s">
        <v>94</v>
      </c>
      <c r="C725" s="2">
        <v>1072</v>
      </c>
      <c r="D725" s="2"/>
      <c r="E725" s="2">
        <v>2017</v>
      </c>
      <c r="F725" s="2">
        <v>51</v>
      </c>
      <c r="G725" t="s">
        <v>95</v>
      </c>
      <c r="H725" s="2">
        <v>51010000</v>
      </c>
      <c r="I725" t="s">
        <v>95</v>
      </c>
      <c r="J725" t="s">
        <v>1007</v>
      </c>
      <c r="K725" t="s">
        <v>15</v>
      </c>
      <c r="L725" t="s">
        <v>189</v>
      </c>
      <c r="N725" s="79">
        <v>42398.879999999997</v>
      </c>
      <c r="O725" s="79">
        <v>32325.47</v>
      </c>
    </row>
    <row r="726" spans="1:15" x14ac:dyDescent="0.35">
      <c r="A726" s="2">
        <v>725</v>
      </c>
      <c r="B726" s="2" t="s">
        <v>94</v>
      </c>
      <c r="C726" s="2">
        <v>1085</v>
      </c>
      <c r="D726" s="2"/>
      <c r="E726" s="2">
        <v>2017</v>
      </c>
      <c r="F726" s="2">
        <v>51</v>
      </c>
      <c r="G726" t="s">
        <v>95</v>
      </c>
      <c r="H726" s="2">
        <v>51010000</v>
      </c>
      <c r="I726" t="s">
        <v>95</v>
      </c>
      <c r="J726" t="s">
        <v>1008</v>
      </c>
      <c r="K726" t="s">
        <v>14</v>
      </c>
      <c r="L726" t="s">
        <v>145</v>
      </c>
      <c r="M726" t="s">
        <v>3</v>
      </c>
      <c r="N726" s="79">
        <v>54764.6</v>
      </c>
      <c r="O726" s="79">
        <v>53227.9</v>
      </c>
    </row>
    <row r="727" spans="1:15" x14ac:dyDescent="0.35">
      <c r="A727" s="2">
        <v>726</v>
      </c>
      <c r="B727" s="2" t="s">
        <v>94</v>
      </c>
      <c r="C727" s="2">
        <v>1334</v>
      </c>
      <c r="D727" s="2"/>
      <c r="E727" s="2">
        <v>2017</v>
      </c>
      <c r="F727" s="2">
        <v>51</v>
      </c>
      <c r="G727" t="s">
        <v>95</v>
      </c>
      <c r="H727" s="2">
        <v>51010000</v>
      </c>
      <c r="I727" t="s">
        <v>95</v>
      </c>
      <c r="J727" t="s">
        <v>1009</v>
      </c>
      <c r="K727" t="s">
        <v>14</v>
      </c>
      <c r="L727" t="s">
        <v>5</v>
      </c>
      <c r="M727" t="s">
        <v>10</v>
      </c>
      <c r="N727" s="79">
        <v>303559.96000000002</v>
      </c>
      <c r="O727" s="79">
        <v>269318.40999999997</v>
      </c>
    </row>
    <row r="728" spans="1:15" x14ac:dyDescent="0.35">
      <c r="A728" s="2">
        <v>727</v>
      </c>
      <c r="B728" s="2" t="s">
        <v>94</v>
      </c>
      <c r="C728" s="2">
        <v>61</v>
      </c>
      <c r="D728" s="2"/>
      <c r="E728" s="2">
        <v>2017</v>
      </c>
      <c r="F728" s="2">
        <v>55</v>
      </c>
      <c r="G728" t="s">
        <v>96</v>
      </c>
      <c r="H728" s="2">
        <v>55010000</v>
      </c>
      <c r="I728" t="s">
        <v>97</v>
      </c>
      <c r="J728" t="s">
        <v>1010</v>
      </c>
      <c r="K728" t="s">
        <v>15</v>
      </c>
      <c r="L728" t="s">
        <v>145</v>
      </c>
      <c r="M728" t="s">
        <v>3</v>
      </c>
      <c r="N728" s="79">
        <v>42350</v>
      </c>
      <c r="O728" s="79">
        <v>42350</v>
      </c>
    </row>
    <row r="729" spans="1:15" x14ac:dyDescent="0.35">
      <c r="A729" s="2">
        <v>728</v>
      </c>
      <c r="B729" s="2" t="s">
        <v>94</v>
      </c>
      <c r="C729" s="2">
        <v>62</v>
      </c>
      <c r="D729" s="2"/>
      <c r="E729" s="2">
        <v>2017</v>
      </c>
      <c r="F729" s="2">
        <v>55</v>
      </c>
      <c r="G729" t="s">
        <v>96</v>
      </c>
      <c r="H729" s="2">
        <v>55010000</v>
      </c>
      <c r="I729" t="s">
        <v>97</v>
      </c>
      <c r="J729" t="s">
        <v>1011</v>
      </c>
      <c r="K729" t="s">
        <v>15</v>
      </c>
      <c r="L729" t="s">
        <v>145</v>
      </c>
      <c r="M729" t="s">
        <v>3</v>
      </c>
      <c r="N729" s="79">
        <v>57500</v>
      </c>
      <c r="O729" s="79">
        <v>57137.75</v>
      </c>
    </row>
    <row r="730" spans="1:15" x14ac:dyDescent="0.35">
      <c r="A730" s="2">
        <v>729</v>
      </c>
      <c r="B730" s="2" t="s">
        <v>94</v>
      </c>
      <c r="C730" s="2">
        <v>64</v>
      </c>
      <c r="D730" s="2"/>
      <c r="E730" s="2">
        <v>2017</v>
      </c>
      <c r="F730" s="2">
        <v>55</v>
      </c>
      <c r="G730" t="s">
        <v>96</v>
      </c>
      <c r="H730" s="2">
        <v>55010000</v>
      </c>
      <c r="I730" t="s">
        <v>97</v>
      </c>
      <c r="J730" t="s">
        <v>1012</v>
      </c>
      <c r="K730" t="s">
        <v>15</v>
      </c>
      <c r="L730" t="s">
        <v>145</v>
      </c>
      <c r="M730" t="s">
        <v>3</v>
      </c>
      <c r="N730" s="79">
        <v>38000</v>
      </c>
      <c r="O730" s="79">
        <v>36092.36</v>
      </c>
    </row>
    <row r="731" spans="1:15" x14ac:dyDescent="0.35">
      <c r="A731" s="2">
        <v>730</v>
      </c>
      <c r="B731" s="2" t="s">
        <v>94</v>
      </c>
      <c r="C731" s="2">
        <v>65</v>
      </c>
      <c r="D731" s="2"/>
      <c r="E731" s="2">
        <v>2017</v>
      </c>
      <c r="F731" s="2">
        <v>55</v>
      </c>
      <c r="G731" t="s">
        <v>96</v>
      </c>
      <c r="H731" s="2">
        <v>55010000</v>
      </c>
      <c r="I731" t="s">
        <v>97</v>
      </c>
      <c r="J731" t="s">
        <v>1013</v>
      </c>
      <c r="K731" t="s">
        <v>15</v>
      </c>
      <c r="L731" t="s">
        <v>145</v>
      </c>
      <c r="M731" t="s">
        <v>3</v>
      </c>
      <c r="N731" s="79">
        <v>48500</v>
      </c>
      <c r="O731" s="79">
        <v>48431</v>
      </c>
    </row>
    <row r="732" spans="1:15" x14ac:dyDescent="0.35">
      <c r="A732" s="2">
        <v>731</v>
      </c>
      <c r="B732" s="2" t="s">
        <v>94</v>
      </c>
      <c r="C732" s="2">
        <v>206</v>
      </c>
      <c r="D732" s="2"/>
      <c r="E732" s="2">
        <v>2017</v>
      </c>
      <c r="F732" s="2">
        <v>55</v>
      </c>
      <c r="G732" t="s">
        <v>96</v>
      </c>
      <c r="H732" s="2">
        <v>55010000</v>
      </c>
      <c r="I732" t="s">
        <v>97</v>
      </c>
      <c r="J732" t="s">
        <v>1014</v>
      </c>
      <c r="K732" t="s">
        <v>15</v>
      </c>
      <c r="L732" t="s">
        <v>145</v>
      </c>
      <c r="M732" t="s">
        <v>3</v>
      </c>
      <c r="N732" s="79">
        <v>99500</v>
      </c>
      <c r="O732" s="79">
        <v>99500</v>
      </c>
    </row>
    <row r="733" spans="1:15" x14ac:dyDescent="0.35">
      <c r="A733" s="2">
        <v>732</v>
      </c>
      <c r="B733" s="2" t="s">
        <v>94</v>
      </c>
      <c r="C733" s="2">
        <v>258</v>
      </c>
      <c r="D733" s="2"/>
      <c r="E733" s="2">
        <v>2017</v>
      </c>
      <c r="F733" s="2">
        <v>55</v>
      </c>
      <c r="G733" t="s">
        <v>96</v>
      </c>
      <c r="H733" s="2">
        <v>55010000</v>
      </c>
      <c r="I733" t="s">
        <v>97</v>
      </c>
      <c r="J733" t="s">
        <v>1015</v>
      </c>
      <c r="K733" t="s">
        <v>15</v>
      </c>
      <c r="L733" t="s">
        <v>145</v>
      </c>
      <c r="M733" t="s">
        <v>3</v>
      </c>
      <c r="N733" s="79">
        <v>46100</v>
      </c>
      <c r="O733" s="79">
        <v>45850</v>
      </c>
    </row>
    <row r="734" spans="1:15" x14ac:dyDescent="0.35">
      <c r="A734" s="2">
        <v>733</v>
      </c>
      <c r="B734" s="2" t="s">
        <v>94</v>
      </c>
      <c r="C734" s="2">
        <v>259</v>
      </c>
      <c r="D734" s="2"/>
      <c r="E734" s="2">
        <v>2017</v>
      </c>
      <c r="F734" s="2">
        <v>55</v>
      </c>
      <c r="G734" t="s">
        <v>96</v>
      </c>
      <c r="H734" s="2">
        <v>55010000</v>
      </c>
      <c r="I734" t="s">
        <v>97</v>
      </c>
      <c r="J734" t="s">
        <v>1016</v>
      </c>
      <c r="K734" t="s">
        <v>15</v>
      </c>
      <c r="L734" t="s">
        <v>145</v>
      </c>
      <c r="M734" t="s">
        <v>3</v>
      </c>
      <c r="N734" s="79">
        <v>62000</v>
      </c>
      <c r="O734" s="79">
        <v>59373</v>
      </c>
    </row>
    <row r="735" spans="1:15" x14ac:dyDescent="0.35">
      <c r="A735" s="2">
        <v>734</v>
      </c>
      <c r="B735" s="2" t="s">
        <v>94</v>
      </c>
      <c r="C735" s="2">
        <v>342</v>
      </c>
      <c r="D735" s="2"/>
      <c r="E735" s="2">
        <v>2017</v>
      </c>
      <c r="F735" s="2">
        <v>55</v>
      </c>
      <c r="G735" t="s">
        <v>96</v>
      </c>
      <c r="H735" s="2">
        <v>55010000</v>
      </c>
      <c r="I735" t="s">
        <v>97</v>
      </c>
      <c r="J735" t="s">
        <v>1017</v>
      </c>
      <c r="K735" t="s">
        <v>15</v>
      </c>
      <c r="L735" t="s">
        <v>145</v>
      </c>
      <c r="M735" t="s">
        <v>3</v>
      </c>
      <c r="N735" s="79">
        <v>72600</v>
      </c>
      <c r="O735" s="79">
        <v>63525</v>
      </c>
    </row>
    <row r="736" spans="1:15" x14ac:dyDescent="0.35">
      <c r="A736" s="2">
        <v>735</v>
      </c>
      <c r="B736" s="2" t="s">
        <v>94</v>
      </c>
      <c r="C736" s="2">
        <v>388</v>
      </c>
      <c r="D736" s="2"/>
      <c r="E736" s="2">
        <v>2017</v>
      </c>
      <c r="F736" s="2">
        <v>55</v>
      </c>
      <c r="G736" t="s">
        <v>96</v>
      </c>
      <c r="H736" s="2">
        <v>55010000</v>
      </c>
      <c r="I736" t="s">
        <v>97</v>
      </c>
      <c r="J736" t="s">
        <v>1018</v>
      </c>
      <c r="K736" t="s">
        <v>15</v>
      </c>
      <c r="L736" t="s">
        <v>145</v>
      </c>
      <c r="M736" t="s">
        <v>3</v>
      </c>
      <c r="N736" s="79">
        <v>62000</v>
      </c>
      <c r="O736" s="79">
        <v>59325</v>
      </c>
    </row>
    <row r="737" spans="1:15" x14ac:dyDescent="0.35">
      <c r="A737" s="2">
        <v>736</v>
      </c>
      <c r="B737" s="2" t="s">
        <v>94</v>
      </c>
      <c r="C737" s="2">
        <v>777</v>
      </c>
      <c r="D737" s="2"/>
      <c r="E737" s="2">
        <v>2017</v>
      </c>
      <c r="F737" s="2">
        <v>55</v>
      </c>
      <c r="G737" t="s">
        <v>96</v>
      </c>
      <c r="H737" s="2">
        <v>55010000</v>
      </c>
      <c r="I737" t="s">
        <v>97</v>
      </c>
      <c r="J737" t="s">
        <v>1019</v>
      </c>
      <c r="K737" t="s">
        <v>15</v>
      </c>
      <c r="L737" t="s">
        <v>145</v>
      </c>
      <c r="M737" t="s">
        <v>3</v>
      </c>
      <c r="N737" s="79">
        <v>71000</v>
      </c>
      <c r="O737" s="79">
        <v>69700</v>
      </c>
    </row>
    <row r="738" spans="1:15" x14ac:dyDescent="0.35">
      <c r="A738" s="2">
        <v>737</v>
      </c>
      <c r="B738" s="2" t="s">
        <v>94</v>
      </c>
      <c r="C738" s="2">
        <v>1249</v>
      </c>
      <c r="D738" s="2"/>
      <c r="E738" s="2">
        <v>2017</v>
      </c>
      <c r="F738" s="2">
        <v>55</v>
      </c>
      <c r="G738" t="s">
        <v>96</v>
      </c>
      <c r="H738" s="2">
        <v>55010000</v>
      </c>
      <c r="I738" t="s">
        <v>97</v>
      </c>
      <c r="J738" t="s">
        <v>1020</v>
      </c>
      <c r="K738" t="s">
        <v>15</v>
      </c>
      <c r="L738" t="s">
        <v>144</v>
      </c>
      <c r="M738" t="s">
        <v>3</v>
      </c>
      <c r="N738" s="79">
        <v>79860</v>
      </c>
      <c r="O738" s="79">
        <v>53240</v>
      </c>
    </row>
    <row r="739" spans="1:15" x14ac:dyDescent="0.35">
      <c r="A739" s="2">
        <v>738</v>
      </c>
      <c r="B739" s="2" t="s">
        <v>94</v>
      </c>
      <c r="C739" s="2">
        <v>1020</v>
      </c>
      <c r="D739" s="2"/>
      <c r="E739" s="2">
        <v>2017</v>
      </c>
      <c r="F739" s="2">
        <v>56</v>
      </c>
      <c r="G739" t="s">
        <v>1021</v>
      </c>
      <c r="H739" s="2">
        <v>56010000</v>
      </c>
      <c r="I739" t="s">
        <v>1022</v>
      </c>
      <c r="J739" t="s">
        <v>1023</v>
      </c>
      <c r="K739" t="s">
        <v>15</v>
      </c>
      <c r="L739" t="s">
        <v>5</v>
      </c>
      <c r="M739" t="s">
        <v>6</v>
      </c>
      <c r="N739" s="79">
        <v>328515</v>
      </c>
      <c r="O739" s="79">
        <v>328515</v>
      </c>
    </row>
    <row r="740" spans="1:15" x14ac:dyDescent="0.35">
      <c r="A740" s="2">
        <v>739</v>
      </c>
      <c r="B740" s="2" t="s">
        <v>94</v>
      </c>
      <c r="C740" s="2">
        <v>74</v>
      </c>
      <c r="D740" s="2"/>
      <c r="E740" s="2">
        <v>2017</v>
      </c>
      <c r="F740" s="2">
        <v>70</v>
      </c>
      <c r="G740" t="s">
        <v>122</v>
      </c>
      <c r="H740" s="2">
        <v>70010000</v>
      </c>
      <c r="I740" t="s">
        <v>122</v>
      </c>
      <c r="J740" t="s">
        <v>1024</v>
      </c>
      <c r="K740" t="s">
        <v>15</v>
      </c>
      <c r="L740" t="s">
        <v>5</v>
      </c>
      <c r="M740" t="s">
        <v>6</v>
      </c>
      <c r="N740" s="79">
        <v>329070</v>
      </c>
      <c r="O740" s="79">
        <v>290460</v>
      </c>
    </row>
    <row r="741" spans="1:15" x14ac:dyDescent="0.35">
      <c r="A741" s="2">
        <v>740</v>
      </c>
      <c r="B741" s="2" t="s">
        <v>94</v>
      </c>
      <c r="C741" s="2">
        <v>389</v>
      </c>
      <c r="D741" s="2"/>
      <c r="E741" s="2">
        <v>2017</v>
      </c>
      <c r="F741" s="2">
        <v>70</v>
      </c>
      <c r="G741" t="s">
        <v>122</v>
      </c>
      <c r="H741" s="2">
        <v>70010000</v>
      </c>
      <c r="I741" t="s">
        <v>122</v>
      </c>
      <c r="J741" t="s">
        <v>1025</v>
      </c>
      <c r="K741" t="s">
        <v>14</v>
      </c>
      <c r="L741" t="s">
        <v>294</v>
      </c>
      <c r="N741" s="79">
        <v>21407.32</v>
      </c>
      <c r="O741" s="79">
        <v>21407.32</v>
      </c>
    </row>
    <row r="742" spans="1:15" x14ac:dyDescent="0.35">
      <c r="A742" s="2">
        <v>741</v>
      </c>
      <c r="B742" s="2" t="s">
        <v>94</v>
      </c>
      <c r="C742" s="2">
        <v>748</v>
      </c>
      <c r="D742" s="2"/>
      <c r="E742" s="2">
        <v>2017</v>
      </c>
      <c r="F742" s="2">
        <v>70</v>
      </c>
      <c r="G742" t="s">
        <v>122</v>
      </c>
      <c r="H742" s="2">
        <v>70010000</v>
      </c>
      <c r="I742" t="s">
        <v>122</v>
      </c>
      <c r="J742" t="s">
        <v>1026</v>
      </c>
      <c r="K742" t="s">
        <v>15</v>
      </c>
      <c r="L742" t="s">
        <v>5</v>
      </c>
      <c r="M742" t="s">
        <v>6</v>
      </c>
      <c r="N742" s="79">
        <v>71075.399999999994</v>
      </c>
      <c r="O742" s="79">
        <v>56433.87</v>
      </c>
    </row>
    <row r="743" spans="1:15" x14ac:dyDescent="0.35">
      <c r="A743" s="2">
        <v>742</v>
      </c>
      <c r="B743" s="2" t="s">
        <v>94</v>
      </c>
      <c r="C743" s="2">
        <v>807</v>
      </c>
      <c r="D743" s="2"/>
      <c r="E743" s="2">
        <v>2017</v>
      </c>
      <c r="F743" s="2">
        <v>70</v>
      </c>
      <c r="G743" t="s">
        <v>122</v>
      </c>
      <c r="H743" s="2">
        <v>70010000</v>
      </c>
      <c r="I743" t="s">
        <v>122</v>
      </c>
      <c r="J743" t="s">
        <v>1027</v>
      </c>
      <c r="K743" t="s">
        <v>15</v>
      </c>
      <c r="L743" t="s">
        <v>145</v>
      </c>
      <c r="M743" t="s">
        <v>3</v>
      </c>
      <c r="N743" s="79">
        <v>50609</v>
      </c>
      <c r="O743" s="79">
        <v>50499.35</v>
      </c>
    </row>
    <row r="744" spans="1:15" x14ac:dyDescent="0.35">
      <c r="A744" s="2">
        <v>743</v>
      </c>
      <c r="B744" s="2" t="s">
        <v>94</v>
      </c>
      <c r="C744" s="2">
        <v>1152</v>
      </c>
      <c r="D744" s="2"/>
      <c r="E744" s="2">
        <v>2017</v>
      </c>
      <c r="F744" s="2">
        <v>70</v>
      </c>
      <c r="G744" t="s">
        <v>122</v>
      </c>
      <c r="H744" s="2">
        <v>70010000</v>
      </c>
      <c r="I744" t="s">
        <v>122</v>
      </c>
      <c r="J744" t="s">
        <v>1028</v>
      </c>
      <c r="K744" t="s">
        <v>15</v>
      </c>
      <c r="L744" t="s">
        <v>5</v>
      </c>
      <c r="M744" t="s">
        <v>10</v>
      </c>
      <c r="N744" s="79">
        <v>81094.2</v>
      </c>
      <c r="O744" s="79">
        <v>38890.370000000003</v>
      </c>
    </row>
    <row r="745" spans="1:15" x14ac:dyDescent="0.35">
      <c r="A745" s="2">
        <v>744</v>
      </c>
      <c r="B745" s="2" t="s">
        <v>98</v>
      </c>
      <c r="C745" s="2">
        <v>72</v>
      </c>
      <c r="D745" s="2">
        <v>4</v>
      </c>
      <c r="E745" s="2">
        <v>2015</v>
      </c>
      <c r="F745" s="2">
        <v>61</v>
      </c>
      <c r="G745" t="s">
        <v>99</v>
      </c>
      <c r="H745" s="2">
        <v>61031000</v>
      </c>
      <c r="I745" t="s">
        <v>111</v>
      </c>
      <c r="J745" t="s">
        <v>1029</v>
      </c>
      <c r="K745" t="s">
        <v>15</v>
      </c>
      <c r="L745" t="s">
        <v>5</v>
      </c>
      <c r="M745" t="s">
        <v>6</v>
      </c>
      <c r="N745" s="79">
        <v>3524.16</v>
      </c>
      <c r="O745" s="79">
        <v>3524.16</v>
      </c>
    </row>
    <row r="746" spans="1:15" x14ac:dyDescent="0.35">
      <c r="A746" s="2">
        <v>745</v>
      </c>
      <c r="B746" s="2" t="s">
        <v>98</v>
      </c>
      <c r="C746" s="2">
        <v>654</v>
      </c>
      <c r="D746" s="2"/>
      <c r="E746" s="2">
        <v>2017</v>
      </c>
      <c r="F746" s="2">
        <v>61</v>
      </c>
      <c r="G746" t="s">
        <v>99</v>
      </c>
      <c r="H746" s="2">
        <v>61031000</v>
      </c>
      <c r="I746" t="s">
        <v>111</v>
      </c>
      <c r="J746" t="s">
        <v>1030</v>
      </c>
      <c r="K746" t="s">
        <v>14</v>
      </c>
      <c r="L746" t="s">
        <v>145</v>
      </c>
      <c r="M746" t="s">
        <v>3</v>
      </c>
      <c r="N746" s="79">
        <v>48400</v>
      </c>
      <c r="O746" s="79">
        <v>45496</v>
      </c>
    </row>
    <row r="747" spans="1:15" x14ac:dyDescent="0.35">
      <c r="A747" s="2">
        <v>746</v>
      </c>
      <c r="B747" s="2" t="s">
        <v>98</v>
      </c>
      <c r="C747" s="2">
        <v>932</v>
      </c>
      <c r="D747" s="2"/>
      <c r="E747" s="2">
        <v>2017</v>
      </c>
      <c r="F747" s="2">
        <v>61</v>
      </c>
      <c r="G747" t="s">
        <v>99</v>
      </c>
      <c r="H747" s="2">
        <v>61031000</v>
      </c>
      <c r="I747" t="s">
        <v>111</v>
      </c>
      <c r="J747" t="s">
        <v>1031</v>
      </c>
      <c r="K747" t="s">
        <v>14</v>
      </c>
      <c r="L747" t="s">
        <v>145</v>
      </c>
      <c r="M747" t="s">
        <v>3</v>
      </c>
      <c r="N747" s="79">
        <v>58500</v>
      </c>
      <c r="O747" s="79">
        <v>43132.08</v>
      </c>
    </row>
    <row r="748" spans="1:15" x14ac:dyDescent="0.35">
      <c r="A748" s="2">
        <v>747</v>
      </c>
      <c r="B748" s="2" t="s">
        <v>98</v>
      </c>
      <c r="C748" s="2">
        <v>935</v>
      </c>
      <c r="D748" s="2"/>
      <c r="E748" s="2">
        <v>2017</v>
      </c>
      <c r="F748" s="2">
        <v>61</v>
      </c>
      <c r="G748" t="s">
        <v>99</v>
      </c>
      <c r="H748" s="2">
        <v>61031000</v>
      </c>
      <c r="I748" t="s">
        <v>111</v>
      </c>
      <c r="J748" t="s">
        <v>1032</v>
      </c>
      <c r="K748" t="s">
        <v>14</v>
      </c>
      <c r="L748" t="s">
        <v>189</v>
      </c>
      <c r="N748" s="79">
        <v>4498.78</v>
      </c>
      <c r="O748" s="79">
        <v>4355.6400000000003</v>
      </c>
    </row>
    <row r="749" spans="1:15" x14ac:dyDescent="0.35">
      <c r="A749" s="2">
        <v>748</v>
      </c>
      <c r="B749" s="2" t="s">
        <v>98</v>
      </c>
      <c r="C749" s="2">
        <v>936</v>
      </c>
      <c r="D749" s="2"/>
      <c r="E749" s="2">
        <v>2017</v>
      </c>
      <c r="F749" s="2">
        <v>61</v>
      </c>
      <c r="G749" t="s">
        <v>99</v>
      </c>
      <c r="H749" s="2">
        <v>61031000</v>
      </c>
      <c r="I749" t="s">
        <v>111</v>
      </c>
      <c r="J749" t="s">
        <v>1033</v>
      </c>
      <c r="K749" t="s">
        <v>14</v>
      </c>
      <c r="L749" t="s">
        <v>189</v>
      </c>
      <c r="N749" s="79">
        <v>152.46</v>
      </c>
      <c r="O749" s="79">
        <v>125.24</v>
      </c>
    </row>
    <row r="750" spans="1:15" x14ac:dyDescent="0.35">
      <c r="A750" s="2">
        <v>749</v>
      </c>
      <c r="B750" s="2" t="s">
        <v>98</v>
      </c>
      <c r="C750" s="2">
        <v>937</v>
      </c>
      <c r="D750" s="2"/>
      <c r="E750" s="2">
        <v>2017</v>
      </c>
      <c r="F750" s="2">
        <v>61</v>
      </c>
      <c r="G750" t="s">
        <v>99</v>
      </c>
      <c r="H750" s="2">
        <v>61031000</v>
      </c>
      <c r="I750" t="s">
        <v>111</v>
      </c>
      <c r="J750" t="s">
        <v>1033</v>
      </c>
      <c r="K750" t="s">
        <v>14</v>
      </c>
      <c r="L750" t="s">
        <v>189</v>
      </c>
      <c r="N750" s="79">
        <v>60947.7</v>
      </c>
      <c r="O750" s="79">
        <v>46740.6</v>
      </c>
    </row>
    <row r="751" spans="1:15" x14ac:dyDescent="0.35">
      <c r="A751" s="2">
        <v>750</v>
      </c>
      <c r="B751" s="2" t="s">
        <v>98</v>
      </c>
      <c r="C751" s="2">
        <v>938</v>
      </c>
      <c r="D751" s="2"/>
      <c r="E751" s="2">
        <v>2017</v>
      </c>
      <c r="F751" s="2">
        <v>61</v>
      </c>
      <c r="G751" t="s">
        <v>99</v>
      </c>
      <c r="H751" s="2">
        <v>61031000</v>
      </c>
      <c r="I751" t="s">
        <v>111</v>
      </c>
      <c r="J751" t="s">
        <v>1033</v>
      </c>
      <c r="K751" t="s">
        <v>14</v>
      </c>
      <c r="L751" t="s">
        <v>189</v>
      </c>
      <c r="N751" s="79">
        <v>123239.71</v>
      </c>
      <c r="O751" s="79">
        <v>114400.59</v>
      </c>
    </row>
    <row r="752" spans="1:15" x14ac:dyDescent="0.35">
      <c r="A752" s="2">
        <v>751</v>
      </c>
      <c r="B752" s="2" t="s">
        <v>98</v>
      </c>
      <c r="C752" s="2">
        <v>943</v>
      </c>
      <c r="D752" s="2"/>
      <c r="E752" s="2">
        <v>2017</v>
      </c>
      <c r="F752" s="2">
        <v>61</v>
      </c>
      <c r="G752" t="s">
        <v>99</v>
      </c>
      <c r="H752" s="2">
        <v>61031000</v>
      </c>
      <c r="I752" t="s">
        <v>111</v>
      </c>
      <c r="J752" t="s">
        <v>1034</v>
      </c>
      <c r="K752" t="s">
        <v>14</v>
      </c>
      <c r="L752" t="s">
        <v>189</v>
      </c>
      <c r="N752" s="79">
        <v>54849.36</v>
      </c>
      <c r="O752" s="79">
        <v>43039.46</v>
      </c>
    </row>
    <row r="753" spans="1:15" x14ac:dyDescent="0.35">
      <c r="A753" s="2">
        <v>752</v>
      </c>
      <c r="B753" s="2" t="s">
        <v>98</v>
      </c>
      <c r="C753" s="2">
        <v>944</v>
      </c>
      <c r="D753" s="2"/>
      <c r="E753" s="2">
        <v>2017</v>
      </c>
      <c r="F753" s="2">
        <v>61</v>
      </c>
      <c r="G753" t="s">
        <v>99</v>
      </c>
      <c r="H753" s="2">
        <v>61031000</v>
      </c>
      <c r="I753" t="s">
        <v>111</v>
      </c>
      <c r="J753" t="s">
        <v>1035</v>
      </c>
      <c r="K753" t="s">
        <v>14</v>
      </c>
      <c r="L753" t="s">
        <v>189</v>
      </c>
      <c r="N753" s="79">
        <v>792</v>
      </c>
      <c r="O753" s="79">
        <v>792</v>
      </c>
    </row>
    <row r="754" spans="1:15" x14ac:dyDescent="0.35">
      <c r="A754" s="2">
        <v>753</v>
      </c>
      <c r="B754" s="2" t="s">
        <v>98</v>
      </c>
      <c r="C754" s="2">
        <v>951</v>
      </c>
      <c r="D754" s="2"/>
      <c r="E754" s="2">
        <v>2017</v>
      </c>
      <c r="F754" s="2">
        <v>61</v>
      </c>
      <c r="G754" t="s">
        <v>99</v>
      </c>
      <c r="H754" s="2">
        <v>61031000</v>
      </c>
      <c r="I754" t="s">
        <v>111</v>
      </c>
      <c r="J754" t="s">
        <v>1036</v>
      </c>
      <c r="K754" t="s">
        <v>14</v>
      </c>
      <c r="L754" t="s">
        <v>145</v>
      </c>
      <c r="M754" t="s">
        <v>3</v>
      </c>
      <c r="N754" s="79">
        <v>17750.009999999998</v>
      </c>
      <c r="O754" s="79">
        <v>13988</v>
      </c>
    </row>
    <row r="755" spans="1:15" x14ac:dyDescent="0.35">
      <c r="A755" s="2">
        <v>754</v>
      </c>
      <c r="B755" s="2" t="s">
        <v>98</v>
      </c>
      <c r="C755" s="2">
        <v>952</v>
      </c>
      <c r="D755" s="2"/>
      <c r="E755" s="2">
        <v>2017</v>
      </c>
      <c r="F755" s="2">
        <v>61</v>
      </c>
      <c r="G755" t="s">
        <v>99</v>
      </c>
      <c r="H755" s="2">
        <v>61031000</v>
      </c>
      <c r="I755" t="s">
        <v>111</v>
      </c>
      <c r="J755" t="s">
        <v>1037</v>
      </c>
      <c r="K755" t="s">
        <v>14</v>
      </c>
      <c r="L755" t="s">
        <v>189</v>
      </c>
      <c r="N755" s="79">
        <v>46684</v>
      </c>
      <c r="O755" s="79">
        <v>45320</v>
      </c>
    </row>
    <row r="756" spans="1:15" x14ac:dyDescent="0.35">
      <c r="A756" s="2">
        <v>755</v>
      </c>
      <c r="B756" s="2" t="s">
        <v>98</v>
      </c>
      <c r="C756" s="2">
        <v>953</v>
      </c>
      <c r="D756" s="2"/>
      <c r="E756" s="2">
        <v>2017</v>
      </c>
      <c r="F756" s="2">
        <v>61</v>
      </c>
      <c r="G756" t="s">
        <v>99</v>
      </c>
      <c r="H756" s="2">
        <v>61031000</v>
      </c>
      <c r="I756" t="s">
        <v>111</v>
      </c>
      <c r="J756" t="s">
        <v>1037</v>
      </c>
      <c r="K756" t="s">
        <v>14</v>
      </c>
      <c r="L756" t="s">
        <v>189</v>
      </c>
      <c r="N756" s="79">
        <v>39204</v>
      </c>
      <c r="O756" s="79">
        <v>38115</v>
      </c>
    </row>
    <row r="757" spans="1:15" x14ac:dyDescent="0.35">
      <c r="A757" s="2">
        <v>756</v>
      </c>
      <c r="B757" s="2" t="s">
        <v>98</v>
      </c>
      <c r="C757" s="2">
        <v>954</v>
      </c>
      <c r="D757" s="2"/>
      <c r="E757" s="2">
        <v>2017</v>
      </c>
      <c r="F757" s="2">
        <v>61</v>
      </c>
      <c r="G757" t="s">
        <v>99</v>
      </c>
      <c r="H757" s="2">
        <v>61031000</v>
      </c>
      <c r="I757" t="s">
        <v>111</v>
      </c>
      <c r="J757" t="s">
        <v>1037</v>
      </c>
      <c r="K757" t="s">
        <v>14</v>
      </c>
      <c r="L757" t="s">
        <v>189</v>
      </c>
      <c r="N757" s="79">
        <v>797.5</v>
      </c>
      <c r="O757" s="79">
        <v>797.5</v>
      </c>
    </row>
    <row r="758" spans="1:15" x14ac:dyDescent="0.35">
      <c r="A758" s="2">
        <v>757</v>
      </c>
      <c r="B758" s="2" t="s">
        <v>98</v>
      </c>
      <c r="C758" s="2">
        <v>955</v>
      </c>
      <c r="D758" s="2"/>
      <c r="E758" s="2">
        <v>2017</v>
      </c>
      <c r="F758" s="2">
        <v>61</v>
      </c>
      <c r="G758" t="s">
        <v>99</v>
      </c>
      <c r="H758" s="2">
        <v>61031000</v>
      </c>
      <c r="I758" t="s">
        <v>111</v>
      </c>
      <c r="J758" t="s">
        <v>1037</v>
      </c>
      <c r="K758" t="s">
        <v>14</v>
      </c>
      <c r="L758" t="s">
        <v>189</v>
      </c>
      <c r="N758" s="79">
        <v>16201.8</v>
      </c>
      <c r="O758" s="79">
        <v>13229.7</v>
      </c>
    </row>
    <row r="759" spans="1:15" x14ac:dyDescent="0.35">
      <c r="A759" s="2">
        <v>758</v>
      </c>
      <c r="B759" s="2" t="s">
        <v>98</v>
      </c>
      <c r="C759" s="2">
        <v>956</v>
      </c>
      <c r="D759" s="2"/>
      <c r="E759" s="2">
        <v>2017</v>
      </c>
      <c r="F759" s="2">
        <v>61</v>
      </c>
      <c r="G759" t="s">
        <v>99</v>
      </c>
      <c r="H759" s="2">
        <v>61031000</v>
      </c>
      <c r="I759" t="s">
        <v>111</v>
      </c>
      <c r="J759" t="s">
        <v>1038</v>
      </c>
      <c r="K759" t="s">
        <v>14</v>
      </c>
      <c r="L759" t="s">
        <v>189</v>
      </c>
      <c r="N759" s="79">
        <v>41140</v>
      </c>
      <c r="O759" s="79">
        <v>37675</v>
      </c>
    </row>
    <row r="760" spans="1:15" x14ac:dyDescent="0.35">
      <c r="A760" s="2">
        <v>759</v>
      </c>
      <c r="B760" s="2" t="s">
        <v>98</v>
      </c>
      <c r="C760" s="2">
        <v>957</v>
      </c>
      <c r="D760" s="2"/>
      <c r="E760" s="2">
        <v>2017</v>
      </c>
      <c r="F760" s="2">
        <v>61</v>
      </c>
      <c r="G760" t="s">
        <v>99</v>
      </c>
      <c r="H760" s="2">
        <v>61031000</v>
      </c>
      <c r="I760" t="s">
        <v>111</v>
      </c>
      <c r="J760" t="s">
        <v>1037</v>
      </c>
      <c r="K760" t="s">
        <v>14</v>
      </c>
      <c r="L760" t="s">
        <v>189</v>
      </c>
      <c r="N760" s="79">
        <v>27830</v>
      </c>
      <c r="O760" s="79">
        <v>20700</v>
      </c>
    </row>
    <row r="761" spans="1:15" x14ac:dyDescent="0.35">
      <c r="A761" s="2">
        <v>760</v>
      </c>
      <c r="B761" s="2" t="s">
        <v>98</v>
      </c>
      <c r="C761" s="2">
        <v>958</v>
      </c>
      <c r="D761" s="2"/>
      <c r="E761" s="2">
        <v>2017</v>
      </c>
      <c r="F761" s="2">
        <v>61</v>
      </c>
      <c r="G761" t="s">
        <v>99</v>
      </c>
      <c r="H761" s="2">
        <v>61031000</v>
      </c>
      <c r="I761" t="s">
        <v>111</v>
      </c>
      <c r="J761" t="s">
        <v>1037</v>
      </c>
      <c r="K761" t="s">
        <v>14</v>
      </c>
      <c r="L761" t="s">
        <v>189</v>
      </c>
      <c r="N761" s="79">
        <v>45760</v>
      </c>
      <c r="O761" s="79">
        <v>38060</v>
      </c>
    </row>
    <row r="762" spans="1:15" x14ac:dyDescent="0.35">
      <c r="A762" s="2">
        <v>761</v>
      </c>
      <c r="B762" s="2" t="s">
        <v>98</v>
      </c>
      <c r="C762" s="2">
        <v>959</v>
      </c>
      <c r="D762" s="2"/>
      <c r="E762" s="2">
        <v>2017</v>
      </c>
      <c r="F762" s="2">
        <v>61</v>
      </c>
      <c r="G762" t="s">
        <v>99</v>
      </c>
      <c r="H762" s="2">
        <v>61031000</v>
      </c>
      <c r="I762" t="s">
        <v>111</v>
      </c>
      <c r="J762" t="s">
        <v>1037</v>
      </c>
      <c r="K762" t="s">
        <v>14</v>
      </c>
      <c r="L762" t="s">
        <v>189</v>
      </c>
      <c r="N762" s="79">
        <v>847</v>
      </c>
      <c r="O762" s="79">
        <v>690</v>
      </c>
    </row>
    <row r="763" spans="1:15" x14ac:dyDescent="0.35">
      <c r="A763" s="2">
        <v>762</v>
      </c>
      <c r="B763" s="2" t="s">
        <v>98</v>
      </c>
      <c r="C763" s="2">
        <v>960</v>
      </c>
      <c r="D763" s="2"/>
      <c r="E763" s="2">
        <v>2017</v>
      </c>
      <c r="F763" s="2">
        <v>61</v>
      </c>
      <c r="G763" t="s">
        <v>99</v>
      </c>
      <c r="H763" s="2">
        <v>61031000</v>
      </c>
      <c r="I763" t="s">
        <v>111</v>
      </c>
      <c r="J763" t="s">
        <v>1037</v>
      </c>
      <c r="K763" t="s">
        <v>14</v>
      </c>
      <c r="L763" t="s">
        <v>189</v>
      </c>
      <c r="N763" s="79">
        <v>82232</v>
      </c>
      <c r="O763" s="79">
        <v>82232</v>
      </c>
    </row>
    <row r="764" spans="1:15" x14ac:dyDescent="0.35">
      <c r="A764" s="2">
        <v>763</v>
      </c>
      <c r="B764" s="2" t="s">
        <v>98</v>
      </c>
      <c r="C764" s="2">
        <v>965</v>
      </c>
      <c r="D764" s="2"/>
      <c r="E764" s="2">
        <v>2017</v>
      </c>
      <c r="F764" s="2">
        <v>61</v>
      </c>
      <c r="G764" t="s">
        <v>99</v>
      </c>
      <c r="H764" s="2">
        <v>61031000</v>
      </c>
      <c r="I764" t="s">
        <v>111</v>
      </c>
      <c r="J764" t="s">
        <v>1039</v>
      </c>
      <c r="K764" t="s">
        <v>14</v>
      </c>
      <c r="L764" t="s">
        <v>189</v>
      </c>
      <c r="N764" s="79">
        <v>25410</v>
      </c>
      <c r="O764" s="79">
        <v>23606</v>
      </c>
    </row>
    <row r="765" spans="1:15" x14ac:dyDescent="0.35">
      <c r="A765" s="2">
        <v>764</v>
      </c>
      <c r="B765" s="2" t="s">
        <v>98</v>
      </c>
      <c r="C765" s="2">
        <v>966</v>
      </c>
      <c r="D765" s="2"/>
      <c r="E765" s="2">
        <v>2017</v>
      </c>
      <c r="F765" s="2">
        <v>61</v>
      </c>
      <c r="G765" t="s">
        <v>99</v>
      </c>
      <c r="H765" s="2">
        <v>61031000</v>
      </c>
      <c r="I765" t="s">
        <v>111</v>
      </c>
      <c r="J765" t="s">
        <v>1040</v>
      </c>
      <c r="K765" t="s">
        <v>14</v>
      </c>
      <c r="L765" t="s">
        <v>189</v>
      </c>
      <c r="N765" s="79">
        <v>180790.5</v>
      </c>
      <c r="O765" s="79">
        <v>167035</v>
      </c>
    </row>
    <row r="766" spans="1:15" x14ac:dyDescent="0.35">
      <c r="A766" s="2">
        <v>765</v>
      </c>
      <c r="B766" s="2" t="s">
        <v>98</v>
      </c>
      <c r="C766" s="2">
        <v>967</v>
      </c>
      <c r="D766" s="2"/>
      <c r="E766" s="2">
        <v>2017</v>
      </c>
      <c r="F766" s="2">
        <v>61</v>
      </c>
      <c r="G766" t="s">
        <v>99</v>
      </c>
      <c r="H766" s="2">
        <v>61031000</v>
      </c>
      <c r="I766" t="s">
        <v>111</v>
      </c>
      <c r="J766" t="s">
        <v>1041</v>
      </c>
      <c r="K766" t="s">
        <v>14</v>
      </c>
      <c r="L766" t="s">
        <v>189</v>
      </c>
      <c r="N766" s="79">
        <v>1980</v>
      </c>
      <c r="O766" s="79">
        <v>1980</v>
      </c>
    </row>
    <row r="767" spans="1:15" x14ac:dyDescent="0.35">
      <c r="A767" s="2">
        <v>766</v>
      </c>
      <c r="B767" s="2" t="s">
        <v>98</v>
      </c>
      <c r="C767" s="2">
        <v>968</v>
      </c>
      <c r="D767" s="2"/>
      <c r="E767" s="2">
        <v>2017</v>
      </c>
      <c r="F767" s="2">
        <v>61</v>
      </c>
      <c r="G767" t="s">
        <v>99</v>
      </c>
      <c r="H767" s="2">
        <v>61031000</v>
      </c>
      <c r="I767" t="s">
        <v>111</v>
      </c>
      <c r="J767" t="s">
        <v>1039</v>
      </c>
      <c r="K767" t="s">
        <v>14</v>
      </c>
      <c r="L767" t="s">
        <v>189</v>
      </c>
      <c r="N767" s="79">
        <v>32648</v>
      </c>
      <c r="O767" s="79">
        <v>17710</v>
      </c>
    </row>
    <row r="768" spans="1:15" x14ac:dyDescent="0.35">
      <c r="A768" s="2">
        <v>767</v>
      </c>
      <c r="B768" s="2" t="s">
        <v>98</v>
      </c>
      <c r="C768" s="2">
        <v>969</v>
      </c>
      <c r="D768" s="2"/>
      <c r="E768" s="2">
        <v>2017</v>
      </c>
      <c r="F768" s="2">
        <v>61</v>
      </c>
      <c r="G768" t="s">
        <v>99</v>
      </c>
      <c r="H768" s="2">
        <v>61031000</v>
      </c>
      <c r="I768" t="s">
        <v>111</v>
      </c>
      <c r="J768" t="s">
        <v>1040</v>
      </c>
      <c r="K768" t="s">
        <v>14</v>
      </c>
      <c r="L768" t="s">
        <v>189</v>
      </c>
      <c r="N768" s="79">
        <v>847</v>
      </c>
      <c r="O768" s="79">
        <v>690</v>
      </c>
    </row>
    <row r="769" spans="1:15" x14ac:dyDescent="0.35">
      <c r="A769" s="2">
        <v>768</v>
      </c>
      <c r="B769" s="2" t="s">
        <v>98</v>
      </c>
      <c r="C769" s="2">
        <v>970</v>
      </c>
      <c r="D769" s="2"/>
      <c r="E769" s="2">
        <v>2017</v>
      </c>
      <c r="F769" s="2">
        <v>61</v>
      </c>
      <c r="G769" t="s">
        <v>99</v>
      </c>
      <c r="H769" s="2">
        <v>61031000</v>
      </c>
      <c r="I769" t="s">
        <v>111</v>
      </c>
      <c r="J769" t="s">
        <v>1040</v>
      </c>
      <c r="K769" t="s">
        <v>14</v>
      </c>
      <c r="L769" t="s">
        <v>189</v>
      </c>
      <c r="N769" s="79">
        <v>21153</v>
      </c>
      <c r="O769" s="79">
        <v>17210</v>
      </c>
    </row>
    <row r="770" spans="1:15" x14ac:dyDescent="0.35">
      <c r="A770" s="2">
        <v>769</v>
      </c>
      <c r="B770" s="2" t="s">
        <v>98</v>
      </c>
      <c r="C770" s="2">
        <v>971</v>
      </c>
      <c r="D770" s="2"/>
      <c r="E770" s="2">
        <v>2017</v>
      </c>
      <c r="F770" s="2">
        <v>61</v>
      </c>
      <c r="G770" t="s">
        <v>99</v>
      </c>
      <c r="H770" s="2">
        <v>61031000</v>
      </c>
      <c r="I770" t="s">
        <v>111</v>
      </c>
      <c r="J770" t="s">
        <v>1040</v>
      </c>
      <c r="K770" t="s">
        <v>14</v>
      </c>
      <c r="L770" t="s">
        <v>189</v>
      </c>
      <c r="N770" s="79">
        <v>10890</v>
      </c>
      <c r="O770" s="79">
        <v>10890</v>
      </c>
    </row>
    <row r="771" spans="1:15" x14ac:dyDescent="0.35">
      <c r="A771" s="2">
        <v>770</v>
      </c>
      <c r="B771" s="2" t="s">
        <v>98</v>
      </c>
      <c r="C771" s="2">
        <v>972</v>
      </c>
      <c r="D771" s="2"/>
      <c r="E771" s="2">
        <v>2017</v>
      </c>
      <c r="F771" s="2">
        <v>61</v>
      </c>
      <c r="G771" t="s">
        <v>99</v>
      </c>
      <c r="H771" s="2">
        <v>61031000</v>
      </c>
      <c r="I771" t="s">
        <v>111</v>
      </c>
      <c r="J771" t="s">
        <v>1040</v>
      </c>
      <c r="K771" t="s">
        <v>14</v>
      </c>
      <c r="L771" t="s">
        <v>189</v>
      </c>
      <c r="N771" s="79">
        <v>18306.2</v>
      </c>
      <c r="O771" s="79">
        <v>8439.5300000000007</v>
      </c>
    </row>
    <row r="772" spans="1:15" x14ac:dyDescent="0.35">
      <c r="A772" s="2">
        <v>771</v>
      </c>
      <c r="B772" s="2" t="s">
        <v>98</v>
      </c>
      <c r="C772" s="2">
        <v>979</v>
      </c>
      <c r="D772" s="2"/>
      <c r="E772" s="2">
        <v>2017</v>
      </c>
      <c r="F772" s="2">
        <v>61</v>
      </c>
      <c r="G772" t="s">
        <v>99</v>
      </c>
      <c r="H772" s="2">
        <v>61031000</v>
      </c>
      <c r="I772" t="s">
        <v>111</v>
      </c>
      <c r="J772" t="s">
        <v>1042</v>
      </c>
      <c r="K772" t="s">
        <v>14</v>
      </c>
      <c r="L772" t="s">
        <v>5</v>
      </c>
      <c r="M772" t="s">
        <v>6</v>
      </c>
      <c r="N772" s="79">
        <v>99897.600000000006</v>
      </c>
      <c r="O772" s="79">
        <v>63829.919999999998</v>
      </c>
    </row>
    <row r="773" spans="1:15" x14ac:dyDescent="0.35">
      <c r="A773" s="2">
        <v>772</v>
      </c>
      <c r="B773" s="2" t="s">
        <v>98</v>
      </c>
      <c r="C773" s="2">
        <v>985</v>
      </c>
      <c r="D773" s="2"/>
      <c r="E773" s="2">
        <v>2017</v>
      </c>
      <c r="F773" s="2">
        <v>61</v>
      </c>
      <c r="G773" t="s">
        <v>99</v>
      </c>
      <c r="H773" s="2">
        <v>61031000</v>
      </c>
      <c r="I773" t="s">
        <v>111</v>
      </c>
      <c r="J773" t="s">
        <v>1043</v>
      </c>
      <c r="K773" t="s">
        <v>14</v>
      </c>
      <c r="L773" t="s">
        <v>145</v>
      </c>
      <c r="M773" t="s">
        <v>3</v>
      </c>
      <c r="N773" s="79">
        <v>44528</v>
      </c>
      <c r="O773" s="79">
        <v>44528</v>
      </c>
    </row>
    <row r="774" spans="1:15" x14ac:dyDescent="0.35">
      <c r="A774" s="2">
        <v>773</v>
      </c>
      <c r="B774" s="2" t="s">
        <v>98</v>
      </c>
      <c r="C774" s="2">
        <v>986</v>
      </c>
      <c r="D774" s="2"/>
      <c r="E774" s="2">
        <v>2017</v>
      </c>
      <c r="F774" s="2">
        <v>61</v>
      </c>
      <c r="G774" t="s">
        <v>99</v>
      </c>
      <c r="H774" s="2">
        <v>61031000</v>
      </c>
      <c r="I774" t="s">
        <v>111</v>
      </c>
      <c r="J774" t="s">
        <v>1044</v>
      </c>
      <c r="K774" t="s">
        <v>15</v>
      </c>
      <c r="L774" t="s">
        <v>145</v>
      </c>
      <c r="M774" t="s">
        <v>3</v>
      </c>
      <c r="N774" s="79">
        <v>117592.68</v>
      </c>
      <c r="O774" s="79">
        <v>117592.68</v>
      </c>
    </row>
    <row r="775" spans="1:15" x14ac:dyDescent="0.35">
      <c r="A775" s="2">
        <v>774</v>
      </c>
      <c r="B775" s="2" t="s">
        <v>98</v>
      </c>
      <c r="C775" s="2">
        <v>988</v>
      </c>
      <c r="D775" s="2"/>
      <c r="E775" s="2">
        <v>2017</v>
      </c>
      <c r="F775" s="2">
        <v>61</v>
      </c>
      <c r="G775" t="s">
        <v>99</v>
      </c>
      <c r="H775" s="2">
        <v>61031000</v>
      </c>
      <c r="I775" t="s">
        <v>111</v>
      </c>
      <c r="J775" t="s">
        <v>1045</v>
      </c>
      <c r="K775" t="s">
        <v>15</v>
      </c>
      <c r="L775" t="s">
        <v>145</v>
      </c>
      <c r="M775" t="s">
        <v>3</v>
      </c>
      <c r="N775" s="79">
        <v>95641.32</v>
      </c>
      <c r="O775" s="79">
        <v>95641.32</v>
      </c>
    </row>
    <row r="776" spans="1:15" x14ac:dyDescent="0.35">
      <c r="A776" s="2">
        <v>775</v>
      </c>
      <c r="B776" s="2" t="s">
        <v>98</v>
      </c>
      <c r="C776" s="2">
        <v>994</v>
      </c>
      <c r="D776" s="2"/>
      <c r="E776" s="2">
        <v>2017</v>
      </c>
      <c r="F776" s="2">
        <v>61</v>
      </c>
      <c r="G776" t="s">
        <v>99</v>
      </c>
      <c r="H776" s="2">
        <v>61031000</v>
      </c>
      <c r="I776" t="s">
        <v>111</v>
      </c>
      <c r="J776" t="s">
        <v>1046</v>
      </c>
      <c r="K776" t="s">
        <v>15</v>
      </c>
      <c r="L776" t="s">
        <v>145</v>
      </c>
      <c r="M776" t="s">
        <v>3</v>
      </c>
      <c r="N776" s="79">
        <v>54546.720000000001</v>
      </c>
      <c r="O776" s="79">
        <v>54546.720000000001</v>
      </c>
    </row>
    <row r="777" spans="1:15" x14ac:dyDescent="0.35">
      <c r="A777" s="2">
        <v>776</v>
      </c>
      <c r="B777" s="2" t="s">
        <v>98</v>
      </c>
      <c r="C777" s="2">
        <v>996</v>
      </c>
      <c r="D777" s="2"/>
      <c r="E777" s="2">
        <v>2017</v>
      </c>
      <c r="F777" s="2">
        <v>61</v>
      </c>
      <c r="G777" t="s">
        <v>99</v>
      </c>
      <c r="H777" s="2">
        <v>61031000</v>
      </c>
      <c r="I777" t="s">
        <v>111</v>
      </c>
      <c r="J777" t="s">
        <v>1047</v>
      </c>
      <c r="K777" t="s">
        <v>14</v>
      </c>
      <c r="L777" t="s">
        <v>5</v>
      </c>
      <c r="M777" t="s">
        <v>6</v>
      </c>
      <c r="N777" s="79">
        <v>104940</v>
      </c>
      <c r="O777" s="79">
        <v>102640.93</v>
      </c>
    </row>
    <row r="778" spans="1:15" x14ac:dyDescent="0.35">
      <c r="A778" s="2">
        <v>777</v>
      </c>
      <c r="B778" s="2" t="s">
        <v>98</v>
      </c>
      <c r="C778" s="2">
        <v>999</v>
      </c>
      <c r="D778" s="2"/>
      <c r="E778" s="2">
        <v>2017</v>
      </c>
      <c r="F778" s="2">
        <v>61</v>
      </c>
      <c r="G778" t="s">
        <v>99</v>
      </c>
      <c r="H778" s="2">
        <v>61031000</v>
      </c>
      <c r="I778" t="s">
        <v>111</v>
      </c>
      <c r="J778" t="s">
        <v>1048</v>
      </c>
      <c r="K778" t="s">
        <v>15</v>
      </c>
      <c r="L778" t="s">
        <v>145</v>
      </c>
      <c r="M778" t="s">
        <v>3</v>
      </c>
      <c r="N778" s="79">
        <v>42818.03</v>
      </c>
      <c r="O778" s="79">
        <v>42818.03</v>
      </c>
    </row>
    <row r="779" spans="1:15" x14ac:dyDescent="0.35">
      <c r="A779" s="2">
        <v>778</v>
      </c>
      <c r="B779" s="2" t="s">
        <v>98</v>
      </c>
      <c r="C779" s="2">
        <v>1000</v>
      </c>
      <c r="D779" s="2"/>
      <c r="E779" s="2">
        <v>2017</v>
      </c>
      <c r="F779" s="2">
        <v>61</v>
      </c>
      <c r="G779" t="s">
        <v>99</v>
      </c>
      <c r="H779" s="2">
        <v>61031000</v>
      </c>
      <c r="I779" t="s">
        <v>111</v>
      </c>
      <c r="J779" t="s">
        <v>1049</v>
      </c>
      <c r="K779" t="s">
        <v>14</v>
      </c>
      <c r="L779" t="s">
        <v>145</v>
      </c>
      <c r="M779" t="s">
        <v>3</v>
      </c>
      <c r="N779" s="79">
        <v>51266.79</v>
      </c>
      <c r="O779" s="79">
        <v>49271.199999999997</v>
      </c>
    </row>
    <row r="780" spans="1:15" x14ac:dyDescent="0.35">
      <c r="A780" s="2">
        <v>779</v>
      </c>
      <c r="B780" s="2" t="s">
        <v>98</v>
      </c>
      <c r="C780" s="2">
        <v>1001</v>
      </c>
      <c r="D780" s="2"/>
      <c r="E780" s="2">
        <v>2017</v>
      </c>
      <c r="F780" s="2">
        <v>61</v>
      </c>
      <c r="G780" t="s">
        <v>99</v>
      </c>
      <c r="H780" s="2">
        <v>61031000</v>
      </c>
      <c r="I780" t="s">
        <v>111</v>
      </c>
      <c r="J780" t="s">
        <v>1050</v>
      </c>
      <c r="K780" t="s">
        <v>29</v>
      </c>
      <c r="L780" t="s">
        <v>145</v>
      </c>
      <c r="M780" t="s">
        <v>3</v>
      </c>
      <c r="N780" s="79">
        <v>118573.57</v>
      </c>
      <c r="O780" s="79">
        <v>118573.57</v>
      </c>
    </row>
    <row r="781" spans="1:15" x14ac:dyDescent="0.35">
      <c r="A781" s="2">
        <v>780</v>
      </c>
      <c r="B781" s="2" t="s">
        <v>98</v>
      </c>
      <c r="C781" s="2">
        <v>1003</v>
      </c>
      <c r="D781" s="2"/>
      <c r="E781" s="2">
        <v>2017</v>
      </c>
      <c r="F781" s="2">
        <v>61</v>
      </c>
      <c r="G781" t="s">
        <v>99</v>
      </c>
      <c r="H781" s="2">
        <v>61031000</v>
      </c>
      <c r="I781" t="s">
        <v>111</v>
      </c>
      <c r="J781" t="s">
        <v>1051</v>
      </c>
      <c r="K781" t="s">
        <v>14</v>
      </c>
      <c r="L781" t="s">
        <v>145</v>
      </c>
      <c r="M781" t="s">
        <v>3</v>
      </c>
      <c r="N781" s="79">
        <v>71995</v>
      </c>
      <c r="O781" s="79">
        <v>71995</v>
      </c>
    </row>
    <row r="782" spans="1:15" x14ac:dyDescent="0.35">
      <c r="A782" s="2">
        <v>781</v>
      </c>
      <c r="B782" s="2" t="s">
        <v>98</v>
      </c>
      <c r="C782" s="2">
        <v>1011</v>
      </c>
      <c r="D782" s="2"/>
      <c r="E782" s="2">
        <v>2017</v>
      </c>
      <c r="F782" s="2">
        <v>61</v>
      </c>
      <c r="G782" t="s">
        <v>99</v>
      </c>
      <c r="H782" s="2">
        <v>61031000</v>
      </c>
      <c r="I782" t="s">
        <v>111</v>
      </c>
      <c r="J782" t="s">
        <v>1052</v>
      </c>
      <c r="K782" t="s">
        <v>15</v>
      </c>
      <c r="L782" t="s">
        <v>5</v>
      </c>
      <c r="M782" t="s">
        <v>6</v>
      </c>
      <c r="N782" s="79">
        <v>91209.8</v>
      </c>
      <c r="O782" s="79">
        <v>82328.399999999994</v>
      </c>
    </row>
    <row r="783" spans="1:15" x14ac:dyDescent="0.35">
      <c r="A783" s="2">
        <v>782</v>
      </c>
      <c r="B783" s="2" t="s">
        <v>98</v>
      </c>
      <c r="C783" s="2">
        <v>1012</v>
      </c>
      <c r="D783" s="2"/>
      <c r="E783" s="2">
        <v>2017</v>
      </c>
      <c r="F783" s="2">
        <v>61</v>
      </c>
      <c r="G783" t="s">
        <v>99</v>
      </c>
      <c r="H783" s="2">
        <v>61031000</v>
      </c>
      <c r="I783" t="s">
        <v>111</v>
      </c>
      <c r="J783" t="s">
        <v>1053</v>
      </c>
      <c r="K783" t="s">
        <v>15</v>
      </c>
      <c r="L783" t="s">
        <v>5</v>
      </c>
      <c r="M783" t="s">
        <v>6</v>
      </c>
      <c r="N783" s="79">
        <v>793648.2</v>
      </c>
      <c r="O783" s="79">
        <v>701787.5</v>
      </c>
    </row>
    <row r="784" spans="1:15" x14ac:dyDescent="0.35">
      <c r="A784" s="2">
        <v>783</v>
      </c>
      <c r="B784" s="2" t="s">
        <v>98</v>
      </c>
      <c r="C784" s="2">
        <v>1013</v>
      </c>
      <c r="D784" s="2"/>
      <c r="E784" s="2">
        <v>2017</v>
      </c>
      <c r="F784" s="2">
        <v>61</v>
      </c>
      <c r="G784" t="s">
        <v>99</v>
      </c>
      <c r="H784" s="2">
        <v>61031000</v>
      </c>
      <c r="I784" t="s">
        <v>111</v>
      </c>
      <c r="J784" t="s">
        <v>1054</v>
      </c>
      <c r="K784" t="s">
        <v>15</v>
      </c>
      <c r="L784" t="s">
        <v>5</v>
      </c>
      <c r="M784" t="s">
        <v>6</v>
      </c>
      <c r="N784" s="79">
        <v>6073067.4400000004</v>
      </c>
      <c r="O784" s="79">
        <v>6057884.7699999996</v>
      </c>
    </row>
    <row r="785" spans="1:15" x14ac:dyDescent="0.35">
      <c r="A785" s="2">
        <v>784</v>
      </c>
      <c r="B785" s="2" t="s">
        <v>98</v>
      </c>
      <c r="C785" s="2">
        <v>1014</v>
      </c>
      <c r="D785" s="2"/>
      <c r="E785" s="2">
        <v>2017</v>
      </c>
      <c r="F785" s="2">
        <v>61</v>
      </c>
      <c r="G785" t="s">
        <v>99</v>
      </c>
      <c r="H785" s="2">
        <v>61031000</v>
      </c>
      <c r="I785" t="s">
        <v>111</v>
      </c>
      <c r="J785" t="s">
        <v>1055</v>
      </c>
      <c r="K785" t="s">
        <v>15</v>
      </c>
      <c r="L785" t="s">
        <v>5</v>
      </c>
      <c r="M785" t="s">
        <v>6</v>
      </c>
      <c r="N785" s="79">
        <v>19359482.120000001</v>
      </c>
      <c r="O785" s="79">
        <v>18358596.890000001</v>
      </c>
    </row>
    <row r="786" spans="1:15" x14ac:dyDescent="0.35">
      <c r="A786" s="2">
        <v>785</v>
      </c>
      <c r="B786" s="2" t="s">
        <v>98</v>
      </c>
      <c r="C786" s="2">
        <v>1026</v>
      </c>
      <c r="D786" s="2"/>
      <c r="E786" s="2">
        <v>2017</v>
      </c>
      <c r="F786" s="2">
        <v>61</v>
      </c>
      <c r="G786" t="s">
        <v>99</v>
      </c>
      <c r="H786" s="2">
        <v>61031000</v>
      </c>
      <c r="I786" t="s">
        <v>111</v>
      </c>
      <c r="J786" t="s">
        <v>1056</v>
      </c>
      <c r="K786" t="s">
        <v>14</v>
      </c>
      <c r="L786" t="s">
        <v>5</v>
      </c>
      <c r="M786" t="s">
        <v>6</v>
      </c>
      <c r="N786" s="79">
        <v>120814</v>
      </c>
      <c r="O786" s="79">
        <v>119535</v>
      </c>
    </row>
    <row r="787" spans="1:15" x14ac:dyDescent="0.35">
      <c r="A787" s="2">
        <v>786</v>
      </c>
      <c r="B787" s="2" t="s">
        <v>98</v>
      </c>
      <c r="C787" s="2">
        <v>1027</v>
      </c>
      <c r="D787" s="2"/>
      <c r="E787" s="2">
        <v>2017</v>
      </c>
      <c r="F787" s="2">
        <v>61</v>
      </c>
      <c r="G787" t="s">
        <v>99</v>
      </c>
      <c r="H787" s="2">
        <v>61031000</v>
      </c>
      <c r="I787" t="s">
        <v>111</v>
      </c>
      <c r="J787" t="s">
        <v>1057</v>
      </c>
      <c r="K787" t="s">
        <v>15</v>
      </c>
      <c r="L787" t="s">
        <v>5</v>
      </c>
      <c r="M787" t="s">
        <v>6</v>
      </c>
      <c r="N787" s="79">
        <v>1882284.91</v>
      </c>
      <c r="O787" s="79">
        <v>1882284.91</v>
      </c>
    </row>
    <row r="788" spans="1:15" x14ac:dyDescent="0.35">
      <c r="A788" s="2">
        <v>787</v>
      </c>
      <c r="B788" s="2" t="s">
        <v>98</v>
      </c>
      <c r="C788" s="2">
        <v>1028</v>
      </c>
      <c r="D788" s="2"/>
      <c r="E788" s="2">
        <v>2017</v>
      </c>
      <c r="F788" s="2">
        <v>61</v>
      </c>
      <c r="G788" t="s">
        <v>99</v>
      </c>
      <c r="H788" s="2">
        <v>61031000</v>
      </c>
      <c r="I788" t="s">
        <v>111</v>
      </c>
      <c r="J788" t="s">
        <v>1058</v>
      </c>
      <c r="K788" t="s">
        <v>14</v>
      </c>
      <c r="L788" t="s">
        <v>145</v>
      </c>
      <c r="M788" t="s">
        <v>3</v>
      </c>
      <c r="N788" s="79">
        <v>61800</v>
      </c>
      <c r="O788" s="79">
        <v>60137</v>
      </c>
    </row>
    <row r="789" spans="1:15" x14ac:dyDescent="0.35">
      <c r="A789" s="2">
        <v>788</v>
      </c>
      <c r="B789" s="2" t="s">
        <v>98</v>
      </c>
      <c r="C789" s="2">
        <v>1029</v>
      </c>
      <c r="D789" s="2"/>
      <c r="E789" s="2">
        <v>2017</v>
      </c>
      <c r="F789" s="2">
        <v>61</v>
      </c>
      <c r="G789" t="s">
        <v>99</v>
      </c>
      <c r="H789" s="2">
        <v>61031000</v>
      </c>
      <c r="I789" t="s">
        <v>111</v>
      </c>
      <c r="J789" t="s">
        <v>1059</v>
      </c>
      <c r="K789" t="s">
        <v>14</v>
      </c>
      <c r="L789" t="s">
        <v>145</v>
      </c>
      <c r="M789" t="s">
        <v>3</v>
      </c>
      <c r="N789" s="79">
        <v>47650</v>
      </c>
      <c r="O789" s="79">
        <v>47190</v>
      </c>
    </row>
    <row r="790" spans="1:15" x14ac:dyDescent="0.35">
      <c r="A790" s="2">
        <v>789</v>
      </c>
      <c r="B790" s="2" t="s">
        <v>98</v>
      </c>
      <c r="C790" s="2">
        <v>1086</v>
      </c>
      <c r="D790" s="2"/>
      <c r="E790" s="2">
        <v>2017</v>
      </c>
      <c r="F790" s="2">
        <v>61</v>
      </c>
      <c r="G790" t="s">
        <v>99</v>
      </c>
      <c r="H790" s="2">
        <v>61031000</v>
      </c>
      <c r="I790" t="s">
        <v>111</v>
      </c>
      <c r="J790" t="s">
        <v>1060</v>
      </c>
      <c r="K790" t="s">
        <v>14</v>
      </c>
      <c r="L790" t="s">
        <v>5</v>
      </c>
      <c r="M790" t="s">
        <v>6</v>
      </c>
      <c r="N790" s="79">
        <v>84530</v>
      </c>
      <c r="O790" s="79">
        <v>78878</v>
      </c>
    </row>
    <row r="791" spans="1:15" x14ac:dyDescent="0.35">
      <c r="A791" s="2">
        <v>790</v>
      </c>
      <c r="B791" s="2" t="s">
        <v>98</v>
      </c>
      <c r="C791" s="2">
        <v>1157</v>
      </c>
      <c r="D791" s="2"/>
      <c r="E791" s="2">
        <v>2017</v>
      </c>
      <c r="F791" s="2">
        <v>61</v>
      </c>
      <c r="G791" t="s">
        <v>99</v>
      </c>
      <c r="H791" s="2">
        <v>61031000</v>
      </c>
      <c r="I791" t="s">
        <v>111</v>
      </c>
      <c r="J791" t="s">
        <v>1061</v>
      </c>
      <c r="K791" t="s">
        <v>14</v>
      </c>
      <c r="L791" t="s">
        <v>5</v>
      </c>
      <c r="M791" t="s">
        <v>6</v>
      </c>
      <c r="N791" s="79">
        <v>141260</v>
      </c>
      <c r="O791" s="79">
        <v>136730</v>
      </c>
    </row>
    <row r="792" spans="1:15" x14ac:dyDescent="0.35">
      <c r="A792" s="2">
        <v>791</v>
      </c>
      <c r="B792" s="2" t="s">
        <v>98</v>
      </c>
      <c r="C792" s="2">
        <v>1200</v>
      </c>
      <c r="D792" s="2"/>
      <c r="E792" s="2">
        <v>2017</v>
      </c>
      <c r="F792" s="2">
        <v>61</v>
      </c>
      <c r="G792" t="s">
        <v>99</v>
      </c>
      <c r="H792" s="2">
        <v>61031000</v>
      </c>
      <c r="I792" t="s">
        <v>111</v>
      </c>
      <c r="J792" t="s">
        <v>1062</v>
      </c>
      <c r="K792" t="s">
        <v>14</v>
      </c>
      <c r="L792" t="s">
        <v>5</v>
      </c>
      <c r="M792" t="s">
        <v>6</v>
      </c>
      <c r="N792" s="79">
        <v>924482.44</v>
      </c>
      <c r="O792" s="79">
        <v>793155</v>
      </c>
    </row>
    <row r="793" spans="1:15" x14ac:dyDescent="0.35">
      <c r="A793" s="2">
        <v>792</v>
      </c>
      <c r="B793" s="2" t="s">
        <v>98</v>
      </c>
      <c r="C793" s="2">
        <v>1235</v>
      </c>
      <c r="D793" s="2"/>
      <c r="E793" s="2">
        <v>2017</v>
      </c>
      <c r="F793" s="2">
        <v>61</v>
      </c>
      <c r="G793" t="s">
        <v>99</v>
      </c>
      <c r="H793" s="2">
        <v>61031000</v>
      </c>
      <c r="I793" t="s">
        <v>111</v>
      </c>
      <c r="J793" t="s">
        <v>1063</v>
      </c>
      <c r="K793" t="s">
        <v>14</v>
      </c>
      <c r="L793" t="s">
        <v>189</v>
      </c>
      <c r="N793" s="79">
        <v>11796.4</v>
      </c>
      <c r="O793" s="79">
        <v>11720.2</v>
      </c>
    </row>
    <row r="794" spans="1:15" x14ac:dyDescent="0.35">
      <c r="A794" s="2">
        <v>793</v>
      </c>
      <c r="B794" s="2" t="s">
        <v>98</v>
      </c>
      <c r="C794" s="2">
        <v>1236</v>
      </c>
      <c r="D794" s="2"/>
      <c r="E794" s="2">
        <v>2017</v>
      </c>
      <c r="F794" s="2">
        <v>61</v>
      </c>
      <c r="G794" t="s">
        <v>99</v>
      </c>
      <c r="H794" s="2">
        <v>61031000</v>
      </c>
      <c r="I794" t="s">
        <v>111</v>
      </c>
      <c r="J794" t="s">
        <v>1064</v>
      </c>
      <c r="K794" t="s">
        <v>14</v>
      </c>
      <c r="L794" t="s">
        <v>189</v>
      </c>
      <c r="N794" s="79">
        <v>4695.62</v>
      </c>
      <c r="O794" s="79">
        <v>2722</v>
      </c>
    </row>
    <row r="795" spans="1:15" x14ac:dyDescent="0.35">
      <c r="A795" s="2">
        <v>794</v>
      </c>
      <c r="B795" s="2" t="s">
        <v>98</v>
      </c>
      <c r="C795" s="2">
        <v>1237</v>
      </c>
      <c r="D795" s="2"/>
      <c r="E795" s="2">
        <v>2017</v>
      </c>
      <c r="F795" s="2">
        <v>61</v>
      </c>
      <c r="G795" t="s">
        <v>99</v>
      </c>
      <c r="H795" s="2">
        <v>61031000</v>
      </c>
      <c r="I795" t="s">
        <v>111</v>
      </c>
      <c r="J795" t="s">
        <v>1064</v>
      </c>
      <c r="K795" t="s">
        <v>14</v>
      </c>
      <c r="L795" t="s">
        <v>189</v>
      </c>
      <c r="N795" s="79">
        <v>48494.99</v>
      </c>
      <c r="O795" s="79">
        <v>47622.080000000002</v>
      </c>
    </row>
    <row r="796" spans="1:15" x14ac:dyDescent="0.35">
      <c r="A796" s="2">
        <v>795</v>
      </c>
      <c r="B796" s="2" t="s">
        <v>98</v>
      </c>
      <c r="C796" s="2">
        <v>1238</v>
      </c>
      <c r="D796" s="2"/>
      <c r="E796" s="2">
        <v>2017</v>
      </c>
      <c r="F796" s="2">
        <v>61</v>
      </c>
      <c r="G796" t="s">
        <v>99</v>
      </c>
      <c r="H796" s="2">
        <v>61031000</v>
      </c>
      <c r="I796" t="s">
        <v>111</v>
      </c>
      <c r="J796" t="s">
        <v>1064</v>
      </c>
      <c r="K796" t="s">
        <v>14</v>
      </c>
      <c r="L796" t="s">
        <v>189</v>
      </c>
      <c r="N796" s="79">
        <v>371.8</v>
      </c>
      <c r="O796" s="79">
        <v>371.8</v>
      </c>
    </row>
    <row r="797" spans="1:15" x14ac:dyDescent="0.35">
      <c r="A797" s="2">
        <v>796</v>
      </c>
      <c r="B797" s="2" t="s">
        <v>98</v>
      </c>
      <c r="C797" s="2">
        <v>1239</v>
      </c>
      <c r="D797" s="2"/>
      <c r="E797" s="2">
        <v>2017</v>
      </c>
      <c r="F797" s="2">
        <v>61</v>
      </c>
      <c r="G797" t="s">
        <v>99</v>
      </c>
      <c r="H797" s="2">
        <v>61031000</v>
      </c>
      <c r="I797" t="s">
        <v>111</v>
      </c>
      <c r="J797" t="s">
        <v>1064</v>
      </c>
      <c r="K797" t="s">
        <v>14</v>
      </c>
      <c r="L797" t="s">
        <v>189</v>
      </c>
      <c r="N797" s="79">
        <v>12277.1</v>
      </c>
      <c r="O797" s="79">
        <v>12277.1</v>
      </c>
    </row>
    <row r="798" spans="1:15" x14ac:dyDescent="0.35">
      <c r="A798" s="2">
        <v>797</v>
      </c>
      <c r="B798" s="2" t="s">
        <v>98</v>
      </c>
      <c r="C798" s="2">
        <v>1240</v>
      </c>
      <c r="D798" s="2"/>
      <c r="E798" s="2">
        <v>2017</v>
      </c>
      <c r="F798" s="2">
        <v>61</v>
      </c>
      <c r="G798" t="s">
        <v>99</v>
      </c>
      <c r="H798" s="2">
        <v>61031000</v>
      </c>
      <c r="I798" t="s">
        <v>111</v>
      </c>
      <c r="J798" t="s">
        <v>1064</v>
      </c>
      <c r="K798" t="s">
        <v>14</v>
      </c>
      <c r="L798" t="s">
        <v>189</v>
      </c>
      <c r="N798" s="79">
        <v>58937.5</v>
      </c>
      <c r="O798" s="79">
        <v>55973.5</v>
      </c>
    </row>
    <row r="799" spans="1:15" x14ac:dyDescent="0.35">
      <c r="A799" s="2">
        <v>798</v>
      </c>
      <c r="B799" s="2" t="s">
        <v>98</v>
      </c>
      <c r="C799" s="2">
        <v>1241</v>
      </c>
      <c r="D799" s="2"/>
      <c r="E799" s="2">
        <v>2017</v>
      </c>
      <c r="F799" s="2">
        <v>61</v>
      </c>
      <c r="G799" t="s">
        <v>99</v>
      </c>
      <c r="H799" s="2">
        <v>61031000</v>
      </c>
      <c r="I799" t="s">
        <v>111</v>
      </c>
      <c r="J799" t="s">
        <v>1064</v>
      </c>
      <c r="K799" t="s">
        <v>14</v>
      </c>
      <c r="L799" t="s">
        <v>189</v>
      </c>
      <c r="N799" s="79">
        <v>28028.36</v>
      </c>
      <c r="O799" s="79">
        <v>22207.46</v>
      </c>
    </row>
    <row r="800" spans="1:15" x14ac:dyDescent="0.35">
      <c r="A800" s="2">
        <v>799</v>
      </c>
      <c r="B800" s="2" t="s">
        <v>98</v>
      </c>
      <c r="C800" s="2">
        <v>1242</v>
      </c>
      <c r="D800" s="2"/>
      <c r="E800" s="2">
        <v>2017</v>
      </c>
      <c r="F800" s="2">
        <v>61</v>
      </c>
      <c r="G800" t="s">
        <v>99</v>
      </c>
      <c r="H800" s="2">
        <v>61031000</v>
      </c>
      <c r="I800" t="s">
        <v>111</v>
      </c>
      <c r="J800" t="s">
        <v>1064</v>
      </c>
      <c r="K800" t="s">
        <v>14</v>
      </c>
      <c r="L800" t="s">
        <v>189</v>
      </c>
      <c r="N800" s="79">
        <v>46519.34</v>
      </c>
      <c r="O800" s="79">
        <v>37165.699999999997</v>
      </c>
    </row>
    <row r="801" spans="1:15" x14ac:dyDescent="0.35">
      <c r="A801" s="2">
        <v>800</v>
      </c>
      <c r="B801" s="2" t="s">
        <v>98</v>
      </c>
      <c r="C801" s="2">
        <v>1243</v>
      </c>
      <c r="D801" s="2"/>
      <c r="E801" s="2">
        <v>2017</v>
      </c>
      <c r="F801" s="2">
        <v>61</v>
      </c>
      <c r="G801" t="s">
        <v>99</v>
      </c>
      <c r="H801" s="2">
        <v>61031000</v>
      </c>
      <c r="I801" t="s">
        <v>111</v>
      </c>
      <c r="J801" t="s">
        <v>1064</v>
      </c>
      <c r="K801" t="s">
        <v>14</v>
      </c>
      <c r="L801" t="s">
        <v>189</v>
      </c>
      <c r="N801" s="79">
        <v>79.2</v>
      </c>
      <c r="O801" s="79">
        <v>79.2</v>
      </c>
    </row>
    <row r="802" spans="1:15" x14ac:dyDescent="0.35">
      <c r="A802" s="2">
        <v>801</v>
      </c>
      <c r="B802" s="2" t="s">
        <v>98</v>
      </c>
      <c r="C802" s="2">
        <v>1244</v>
      </c>
      <c r="D802" s="2"/>
      <c r="E802" s="2">
        <v>2017</v>
      </c>
      <c r="F802" s="2">
        <v>61</v>
      </c>
      <c r="G802" t="s">
        <v>99</v>
      </c>
      <c r="H802" s="2">
        <v>61031000</v>
      </c>
      <c r="I802" t="s">
        <v>111</v>
      </c>
      <c r="J802" t="s">
        <v>1064</v>
      </c>
      <c r="K802" t="s">
        <v>14</v>
      </c>
      <c r="L802" t="s">
        <v>189</v>
      </c>
      <c r="N802" s="79">
        <v>26033.22</v>
      </c>
      <c r="O802" s="79">
        <v>18318.7</v>
      </c>
    </row>
    <row r="803" spans="1:15" x14ac:dyDescent="0.35">
      <c r="A803" s="2">
        <v>802</v>
      </c>
      <c r="B803" s="2" t="s">
        <v>98</v>
      </c>
      <c r="C803" s="2">
        <v>1245</v>
      </c>
      <c r="D803" s="2"/>
      <c r="E803" s="2">
        <v>2017</v>
      </c>
      <c r="F803" s="2">
        <v>61</v>
      </c>
      <c r="G803" t="s">
        <v>99</v>
      </c>
      <c r="H803" s="2">
        <v>61031000</v>
      </c>
      <c r="I803" t="s">
        <v>111</v>
      </c>
      <c r="J803" t="s">
        <v>1065</v>
      </c>
      <c r="K803" t="s">
        <v>15</v>
      </c>
      <c r="L803" t="s">
        <v>145</v>
      </c>
      <c r="M803" t="s">
        <v>3</v>
      </c>
      <c r="N803" s="79">
        <v>32665.19</v>
      </c>
      <c r="O803" s="79">
        <v>32665.19</v>
      </c>
    </row>
    <row r="804" spans="1:15" x14ac:dyDescent="0.35">
      <c r="A804" s="2">
        <v>803</v>
      </c>
      <c r="B804" s="2" t="s">
        <v>98</v>
      </c>
      <c r="C804" s="2">
        <v>1246</v>
      </c>
      <c r="D804" s="2"/>
      <c r="E804" s="2">
        <v>2017</v>
      </c>
      <c r="F804" s="2">
        <v>61</v>
      </c>
      <c r="G804" t="s">
        <v>99</v>
      </c>
      <c r="H804" s="2">
        <v>61031000</v>
      </c>
      <c r="I804" t="s">
        <v>111</v>
      </c>
      <c r="J804" t="s">
        <v>1066</v>
      </c>
      <c r="K804" t="s">
        <v>29</v>
      </c>
      <c r="L804" t="s">
        <v>145</v>
      </c>
      <c r="M804" t="s">
        <v>3</v>
      </c>
      <c r="N804" s="79">
        <v>113615.37</v>
      </c>
      <c r="O804" s="79">
        <v>113615.37</v>
      </c>
    </row>
    <row r="805" spans="1:15" x14ac:dyDescent="0.35">
      <c r="A805" s="2">
        <v>804</v>
      </c>
      <c r="B805" s="2" t="s">
        <v>98</v>
      </c>
      <c r="C805" s="2">
        <v>1248</v>
      </c>
      <c r="D805" s="2"/>
      <c r="E805" s="2">
        <v>2017</v>
      </c>
      <c r="F805" s="2">
        <v>61</v>
      </c>
      <c r="G805" t="s">
        <v>99</v>
      </c>
      <c r="H805" s="2">
        <v>61031000</v>
      </c>
      <c r="I805" t="s">
        <v>111</v>
      </c>
      <c r="J805" t="s">
        <v>1067</v>
      </c>
      <c r="K805" t="s">
        <v>14</v>
      </c>
      <c r="L805" t="s">
        <v>5</v>
      </c>
      <c r="M805" t="s">
        <v>6</v>
      </c>
      <c r="N805" s="79">
        <v>106480</v>
      </c>
      <c r="O805" s="79">
        <v>99825</v>
      </c>
    </row>
    <row r="806" spans="1:15" x14ac:dyDescent="0.35">
      <c r="A806" s="2">
        <v>805</v>
      </c>
      <c r="B806" s="2" t="s">
        <v>98</v>
      </c>
      <c r="C806" s="2">
        <v>91</v>
      </c>
      <c r="D806" s="2"/>
      <c r="E806" s="2">
        <v>2017</v>
      </c>
      <c r="F806" s="2">
        <v>61</v>
      </c>
      <c r="G806" t="s">
        <v>99</v>
      </c>
      <c r="H806" s="2">
        <v>61035000</v>
      </c>
      <c r="I806" t="s">
        <v>106</v>
      </c>
      <c r="J806" t="s">
        <v>1068</v>
      </c>
      <c r="K806" t="s">
        <v>15</v>
      </c>
      <c r="L806" t="s">
        <v>5</v>
      </c>
      <c r="M806" t="s">
        <v>6</v>
      </c>
      <c r="N806" s="79">
        <v>2868243.66</v>
      </c>
      <c r="O806" s="79">
        <v>2765256.92</v>
      </c>
    </row>
    <row r="807" spans="1:15" x14ac:dyDescent="0.35">
      <c r="A807" s="2">
        <v>806</v>
      </c>
      <c r="B807" s="2" t="s">
        <v>98</v>
      </c>
      <c r="C807" s="2">
        <v>97</v>
      </c>
      <c r="D807" s="2"/>
      <c r="E807" s="2">
        <v>2017</v>
      </c>
      <c r="F807" s="2">
        <v>61</v>
      </c>
      <c r="G807" t="s">
        <v>99</v>
      </c>
      <c r="H807" s="2">
        <v>61035000</v>
      </c>
      <c r="I807" t="s">
        <v>106</v>
      </c>
      <c r="J807" t="s">
        <v>1069</v>
      </c>
      <c r="K807" t="s">
        <v>14</v>
      </c>
      <c r="L807" t="s">
        <v>5</v>
      </c>
      <c r="M807" t="s">
        <v>6</v>
      </c>
      <c r="N807" s="79">
        <v>284550.86</v>
      </c>
      <c r="O807" s="79">
        <v>183436</v>
      </c>
    </row>
    <row r="808" spans="1:15" x14ac:dyDescent="0.35">
      <c r="A808" s="2">
        <v>807</v>
      </c>
      <c r="B808" s="2" t="s">
        <v>98</v>
      </c>
      <c r="C808" s="2">
        <v>274</v>
      </c>
      <c r="D808" s="2"/>
      <c r="E808" s="2">
        <v>2017</v>
      </c>
      <c r="F808" s="2">
        <v>61</v>
      </c>
      <c r="G808" t="s">
        <v>99</v>
      </c>
      <c r="H808" s="2">
        <v>61035000</v>
      </c>
      <c r="I808" t="s">
        <v>106</v>
      </c>
      <c r="J808" t="s">
        <v>1070</v>
      </c>
      <c r="K808" t="s">
        <v>14</v>
      </c>
      <c r="L808" t="s">
        <v>5</v>
      </c>
      <c r="M808" t="s">
        <v>6</v>
      </c>
      <c r="N808" s="79">
        <v>850000</v>
      </c>
      <c r="O808" s="79">
        <v>848210</v>
      </c>
    </row>
    <row r="809" spans="1:15" x14ac:dyDescent="0.35">
      <c r="A809" s="2">
        <v>808</v>
      </c>
      <c r="B809" s="2" t="s">
        <v>98</v>
      </c>
      <c r="C809" s="2">
        <v>464</v>
      </c>
      <c r="D809" s="2"/>
      <c r="E809" s="2">
        <v>2017</v>
      </c>
      <c r="F809" s="2">
        <v>61</v>
      </c>
      <c r="G809" t="s">
        <v>99</v>
      </c>
      <c r="H809" s="2">
        <v>61035000</v>
      </c>
      <c r="I809" t="s">
        <v>106</v>
      </c>
      <c r="J809" t="s">
        <v>1071</v>
      </c>
      <c r="K809" t="s">
        <v>14</v>
      </c>
      <c r="L809" t="s">
        <v>145</v>
      </c>
      <c r="M809" t="s">
        <v>3</v>
      </c>
      <c r="N809" s="79">
        <v>606659.38</v>
      </c>
      <c r="O809" s="79">
        <v>606659.38</v>
      </c>
    </row>
    <row r="810" spans="1:15" x14ac:dyDescent="0.35">
      <c r="A810" s="2">
        <v>809</v>
      </c>
      <c r="B810" s="2" t="s">
        <v>98</v>
      </c>
      <c r="C810" s="2">
        <v>633</v>
      </c>
      <c r="D810" s="2"/>
      <c r="E810" s="2">
        <v>2017</v>
      </c>
      <c r="F810" s="2">
        <v>61</v>
      </c>
      <c r="G810" t="s">
        <v>99</v>
      </c>
      <c r="H810" s="2">
        <v>61035000</v>
      </c>
      <c r="I810" t="s">
        <v>106</v>
      </c>
      <c r="J810" t="s">
        <v>1072</v>
      </c>
      <c r="K810" t="s">
        <v>14</v>
      </c>
      <c r="L810" t="s">
        <v>145</v>
      </c>
      <c r="M810" t="s">
        <v>3</v>
      </c>
      <c r="N810" s="79">
        <v>68970</v>
      </c>
      <c r="O810" s="79">
        <v>60427.4</v>
      </c>
    </row>
    <row r="811" spans="1:15" x14ac:dyDescent="0.35">
      <c r="A811" s="2">
        <v>810</v>
      </c>
      <c r="B811" s="2" t="s">
        <v>98</v>
      </c>
      <c r="C811" s="2">
        <v>717</v>
      </c>
      <c r="D811" s="2"/>
      <c r="E811" s="2">
        <v>2017</v>
      </c>
      <c r="F811" s="2">
        <v>61</v>
      </c>
      <c r="G811" t="s">
        <v>99</v>
      </c>
      <c r="H811" s="2">
        <v>61035000</v>
      </c>
      <c r="I811" t="s">
        <v>106</v>
      </c>
      <c r="J811" t="s">
        <v>1073</v>
      </c>
      <c r="K811" t="s">
        <v>15</v>
      </c>
      <c r="L811" t="s">
        <v>145</v>
      </c>
      <c r="M811" t="s">
        <v>3</v>
      </c>
      <c r="N811" s="79">
        <v>100914</v>
      </c>
      <c r="O811" s="79">
        <v>100914</v>
      </c>
    </row>
    <row r="812" spans="1:15" x14ac:dyDescent="0.35">
      <c r="A812" s="2">
        <v>811</v>
      </c>
      <c r="B812" s="2" t="s">
        <v>98</v>
      </c>
      <c r="C812" s="2">
        <v>817</v>
      </c>
      <c r="D812" s="2"/>
      <c r="E812" s="2">
        <v>2017</v>
      </c>
      <c r="F812" s="2">
        <v>61</v>
      </c>
      <c r="G812" t="s">
        <v>99</v>
      </c>
      <c r="H812" s="2">
        <v>61035000</v>
      </c>
      <c r="I812" t="s">
        <v>106</v>
      </c>
      <c r="J812" t="s">
        <v>1074</v>
      </c>
      <c r="K812" t="s">
        <v>15</v>
      </c>
      <c r="L812" t="s">
        <v>5</v>
      </c>
      <c r="M812" t="s">
        <v>6</v>
      </c>
      <c r="N812" s="79">
        <v>2810926.8</v>
      </c>
      <c r="O812" s="79">
        <v>2477547.6</v>
      </c>
    </row>
    <row r="813" spans="1:15" x14ac:dyDescent="0.35">
      <c r="A813" s="2">
        <v>812</v>
      </c>
      <c r="B813" s="2" t="s">
        <v>98</v>
      </c>
      <c r="C813" s="2">
        <v>818</v>
      </c>
      <c r="D813" s="2"/>
      <c r="E813" s="2">
        <v>2017</v>
      </c>
      <c r="F813" s="2">
        <v>61</v>
      </c>
      <c r="G813" t="s">
        <v>99</v>
      </c>
      <c r="H813" s="2">
        <v>61035000</v>
      </c>
      <c r="I813" t="s">
        <v>106</v>
      </c>
      <c r="J813" t="s">
        <v>1075</v>
      </c>
      <c r="K813" t="s">
        <v>15</v>
      </c>
      <c r="L813" t="s">
        <v>5</v>
      </c>
      <c r="M813" t="s">
        <v>6</v>
      </c>
      <c r="N813" s="79">
        <v>47311</v>
      </c>
      <c r="O813" s="79">
        <v>44407</v>
      </c>
    </row>
    <row r="814" spans="1:15" x14ac:dyDescent="0.35">
      <c r="A814" s="2">
        <v>813</v>
      </c>
      <c r="B814" s="2" t="s">
        <v>98</v>
      </c>
      <c r="C814" s="2">
        <v>923</v>
      </c>
      <c r="D814" s="2"/>
      <c r="E814" s="2">
        <v>2017</v>
      </c>
      <c r="F814" s="2">
        <v>61</v>
      </c>
      <c r="G814" t="s">
        <v>99</v>
      </c>
      <c r="H814" s="2">
        <v>61035000</v>
      </c>
      <c r="I814" t="s">
        <v>106</v>
      </c>
      <c r="J814" t="s">
        <v>1076</v>
      </c>
      <c r="K814" t="s">
        <v>29</v>
      </c>
      <c r="L814" t="s">
        <v>145</v>
      </c>
      <c r="M814" t="s">
        <v>3</v>
      </c>
      <c r="N814" s="79">
        <v>103919.4</v>
      </c>
      <c r="O814" s="79">
        <v>83914.92</v>
      </c>
    </row>
    <row r="815" spans="1:15" x14ac:dyDescent="0.35">
      <c r="A815" s="2">
        <v>814</v>
      </c>
      <c r="B815" s="2" t="s">
        <v>98</v>
      </c>
      <c r="C815" s="2">
        <v>1057</v>
      </c>
      <c r="D815" s="2"/>
      <c r="E815" s="2">
        <v>2017</v>
      </c>
      <c r="F815" s="2">
        <v>61</v>
      </c>
      <c r="G815" t="s">
        <v>99</v>
      </c>
      <c r="H815" s="2">
        <v>61035000</v>
      </c>
      <c r="I815" t="s">
        <v>106</v>
      </c>
      <c r="J815" t="s">
        <v>1077</v>
      </c>
      <c r="K815" t="s">
        <v>14</v>
      </c>
      <c r="L815" t="s">
        <v>145</v>
      </c>
      <c r="M815" t="s">
        <v>3</v>
      </c>
      <c r="N815" s="79">
        <v>66550</v>
      </c>
      <c r="O815" s="79">
        <v>66550</v>
      </c>
    </row>
    <row r="816" spans="1:15" x14ac:dyDescent="0.35">
      <c r="A816" s="2">
        <v>815</v>
      </c>
      <c r="B816" s="2" t="s">
        <v>98</v>
      </c>
      <c r="C816" s="2">
        <v>1206</v>
      </c>
      <c r="D816" s="2"/>
      <c r="E816" s="2">
        <v>2017</v>
      </c>
      <c r="F816" s="2">
        <v>61</v>
      </c>
      <c r="G816" t="s">
        <v>99</v>
      </c>
      <c r="H816" s="2">
        <v>61035000</v>
      </c>
      <c r="I816" t="s">
        <v>106</v>
      </c>
      <c r="J816" t="s">
        <v>1078</v>
      </c>
      <c r="K816" t="s">
        <v>15</v>
      </c>
      <c r="L816" t="s">
        <v>145</v>
      </c>
      <c r="M816" t="s">
        <v>3</v>
      </c>
      <c r="N816" s="79">
        <v>233544.53</v>
      </c>
      <c r="O816" s="79">
        <v>233544.53</v>
      </c>
    </row>
    <row r="817" spans="1:15" x14ac:dyDescent="0.35">
      <c r="A817" s="2">
        <v>816</v>
      </c>
      <c r="B817" s="2" t="s">
        <v>98</v>
      </c>
      <c r="C817" s="2">
        <v>1207</v>
      </c>
      <c r="D817" s="2"/>
      <c r="E817" s="2">
        <v>2017</v>
      </c>
      <c r="F817" s="2">
        <v>61</v>
      </c>
      <c r="G817" t="s">
        <v>99</v>
      </c>
      <c r="H817" s="2">
        <v>61035000</v>
      </c>
      <c r="I817" t="s">
        <v>106</v>
      </c>
      <c r="J817" t="s">
        <v>1079</v>
      </c>
      <c r="K817" t="s">
        <v>15</v>
      </c>
      <c r="L817" t="s">
        <v>145</v>
      </c>
      <c r="M817" t="s">
        <v>3</v>
      </c>
      <c r="N817" s="79">
        <v>48400</v>
      </c>
      <c r="O817" s="79">
        <v>30576.7</v>
      </c>
    </row>
    <row r="818" spans="1:15" x14ac:dyDescent="0.35">
      <c r="A818" s="2">
        <v>817</v>
      </c>
      <c r="B818" s="2" t="s">
        <v>98</v>
      </c>
      <c r="C818" s="2">
        <v>573</v>
      </c>
      <c r="D818" s="2"/>
      <c r="E818" s="2">
        <v>2017</v>
      </c>
      <c r="F818" s="2">
        <v>61</v>
      </c>
      <c r="G818" t="s">
        <v>99</v>
      </c>
      <c r="H818" s="2">
        <v>61040000</v>
      </c>
      <c r="I818" t="s">
        <v>230</v>
      </c>
      <c r="J818" t="s">
        <v>1080</v>
      </c>
      <c r="K818" t="s">
        <v>15</v>
      </c>
      <c r="L818" t="s">
        <v>5</v>
      </c>
      <c r="M818" t="s">
        <v>6</v>
      </c>
      <c r="N818" s="79">
        <v>496456.71</v>
      </c>
      <c r="O818" s="79">
        <v>496456.71</v>
      </c>
    </row>
    <row r="819" spans="1:15" x14ac:dyDescent="0.35">
      <c r="A819" s="2">
        <v>818</v>
      </c>
      <c r="B819" s="2" t="s">
        <v>98</v>
      </c>
      <c r="C819" s="2">
        <v>39</v>
      </c>
      <c r="D819" s="2"/>
      <c r="E819" s="2">
        <v>2017</v>
      </c>
      <c r="F819" s="2">
        <v>61</v>
      </c>
      <c r="G819" t="s">
        <v>99</v>
      </c>
      <c r="H819" s="2">
        <v>61010000</v>
      </c>
      <c r="I819" t="s">
        <v>115</v>
      </c>
      <c r="J819" t="s">
        <v>1081</v>
      </c>
      <c r="K819" t="s">
        <v>14</v>
      </c>
      <c r="L819" t="s">
        <v>5</v>
      </c>
      <c r="M819" t="s">
        <v>6</v>
      </c>
      <c r="N819" s="79">
        <v>20265806</v>
      </c>
      <c r="O819" s="79">
        <v>20265806</v>
      </c>
    </row>
    <row r="820" spans="1:15" x14ac:dyDescent="0.35">
      <c r="A820" s="2">
        <v>819</v>
      </c>
      <c r="B820" s="2" t="s">
        <v>98</v>
      </c>
      <c r="C820" s="2">
        <v>293</v>
      </c>
      <c r="D820" s="2"/>
      <c r="E820" s="2">
        <v>2017</v>
      </c>
      <c r="F820" s="2">
        <v>61</v>
      </c>
      <c r="G820" t="s">
        <v>99</v>
      </c>
      <c r="H820" s="2">
        <v>61010000</v>
      </c>
      <c r="I820" t="s">
        <v>115</v>
      </c>
      <c r="J820" t="s">
        <v>1082</v>
      </c>
      <c r="K820" t="s">
        <v>14</v>
      </c>
      <c r="L820" t="s">
        <v>5</v>
      </c>
      <c r="M820" t="s">
        <v>6</v>
      </c>
      <c r="N820" s="79">
        <v>8788230</v>
      </c>
      <c r="O820" s="79">
        <v>8788230</v>
      </c>
    </row>
    <row r="821" spans="1:15" x14ac:dyDescent="0.35">
      <c r="A821" s="2">
        <v>820</v>
      </c>
      <c r="B821" s="2" t="s">
        <v>98</v>
      </c>
      <c r="C821" s="2">
        <v>764</v>
      </c>
      <c r="D821" s="2"/>
      <c r="E821" s="2">
        <v>2017</v>
      </c>
      <c r="F821" s="2">
        <v>61</v>
      </c>
      <c r="G821" t="s">
        <v>99</v>
      </c>
      <c r="H821" s="2">
        <v>61010000</v>
      </c>
      <c r="I821" t="s">
        <v>115</v>
      </c>
      <c r="J821" t="s">
        <v>1083</v>
      </c>
      <c r="K821" t="s">
        <v>41</v>
      </c>
      <c r="L821" t="s">
        <v>5</v>
      </c>
      <c r="M821" t="s">
        <v>6</v>
      </c>
      <c r="N821" s="79">
        <v>58413332</v>
      </c>
      <c r="O821" s="79">
        <v>53214545.450000003</v>
      </c>
    </row>
    <row r="822" spans="1:15" x14ac:dyDescent="0.35">
      <c r="A822" s="2">
        <v>821</v>
      </c>
      <c r="B822" s="2" t="s">
        <v>98</v>
      </c>
      <c r="C822" s="2">
        <v>765</v>
      </c>
      <c r="D822" s="2"/>
      <c r="E822" s="2">
        <v>2017</v>
      </c>
      <c r="F822" s="2">
        <v>61</v>
      </c>
      <c r="G822" t="s">
        <v>99</v>
      </c>
      <c r="H822" s="2">
        <v>61010000</v>
      </c>
      <c r="I822" t="s">
        <v>115</v>
      </c>
      <c r="J822" t="s">
        <v>1084</v>
      </c>
      <c r="K822" t="s">
        <v>41</v>
      </c>
      <c r="L822" t="s">
        <v>5</v>
      </c>
      <c r="M822" t="s">
        <v>6</v>
      </c>
      <c r="N822" s="79">
        <v>56038156</v>
      </c>
      <c r="O822" s="79">
        <v>50154149.619999997</v>
      </c>
    </row>
    <row r="823" spans="1:15" x14ac:dyDescent="0.35">
      <c r="A823" s="2">
        <v>822</v>
      </c>
      <c r="B823" s="2" t="s">
        <v>98</v>
      </c>
      <c r="C823" s="2">
        <v>767</v>
      </c>
      <c r="D823" s="2"/>
      <c r="E823" s="2">
        <v>2017</v>
      </c>
      <c r="F823" s="2">
        <v>61</v>
      </c>
      <c r="G823" t="s">
        <v>99</v>
      </c>
      <c r="H823" s="2">
        <v>61010000</v>
      </c>
      <c r="I823" t="s">
        <v>115</v>
      </c>
      <c r="J823" t="s">
        <v>1085</v>
      </c>
      <c r="K823" t="s">
        <v>41</v>
      </c>
      <c r="L823" t="s">
        <v>5</v>
      </c>
      <c r="M823" t="s">
        <v>6</v>
      </c>
      <c r="N823" s="79">
        <v>63780612</v>
      </c>
      <c r="O823" s="79">
        <v>58359259.979999997</v>
      </c>
    </row>
    <row r="824" spans="1:15" x14ac:dyDescent="0.35">
      <c r="A824" s="2">
        <v>823</v>
      </c>
      <c r="B824" s="2" t="s">
        <v>98</v>
      </c>
      <c r="C824" s="2">
        <v>771</v>
      </c>
      <c r="D824" s="2"/>
      <c r="E824" s="2">
        <v>2017</v>
      </c>
      <c r="F824" s="2">
        <v>61</v>
      </c>
      <c r="G824" t="s">
        <v>99</v>
      </c>
      <c r="H824" s="2">
        <v>61010000</v>
      </c>
      <c r="I824" t="s">
        <v>115</v>
      </c>
      <c r="J824" t="s">
        <v>1086</v>
      </c>
      <c r="K824" t="s">
        <v>41</v>
      </c>
      <c r="L824" t="s">
        <v>5</v>
      </c>
      <c r="M824" t="s">
        <v>6</v>
      </c>
      <c r="N824" s="79">
        <v>44187620</v>
      </c>
      <c r="O824" s="79">
        <v>38615561</v>
      </c>
    </row>
    <row r="825" spans="1:15" x14ac:dyDescent="0.35">
      <c r="A825" s="2">
        <v>824</v>
      </c>
      <c r="B825" s="2" t="s">
        <v>98</v>
      </c>
      <c r="C825" s="2">
        <v>772</v>
      </c>
      <c r="D825" s="2"/>
      <c r="E825" s="2">
        <v>2017</v>
      </c>
      <c r="F825" s="2">
        <v>61</v>
      </c>
      <c r="G825" t="s">
        <v>99</v>
      </c>
      <c r="H825" s="2">
        <v>61010000</v>
      </c>
      <c r="I825" t="s">
        <v>115</v>
      </c>
      <c r="J825" t="s">
        <v>1087</v>
      </c>
      <c r="K825" t="s">
        <v>41</v>
      </c>
      <c r="L825" t="s">
        <v>5</v>
      </c>
      <c r="M825" t="s">
        <v>6</v>
      </c>
      <c r="N825" s="79">
        <v>35648776</v>
      </c>
      <c r="O825" s="79">
        <v>32440386.16</v>
      </c>
    </row>
    <row r="826" spans="1:15" x14ac:dyDescent="0.35">
      <c r="A826" s="2">
        <v>825</v>
      </c>
      <c r="B826" s="2" t="s">
        <v>98</v>
      </c>
      <c r="C826" s="2">
        <v>1309</v>
      </c>
      <c r="D826" s="2"/>
      <c r="E826" s="2">
        <v>2017</v>
      </c>
      <c r="F826" s="2">
        <v>61</v>
      </c>
      <c r="G826" t="s">
        <v>99</v>
      </c>
      <c r="H826" s="2">
        <v>61010000</v>
      </c>
      <c r="I826" t="s">
        <v>115</v>
      </c>
      <c r="J826" t="s">
        <v>1088</v>
      </c>
      <c r="K826" t="s">
        <v>14</v>
      </c>
      <c r="L826" t="s">
        <v>5</v>
      </c>
      <c r="M826" t="s">
        <v>6</v>
      </c>
      <c r="N826" s="79">
        <v>217400</v>
      </c>
      <c r="O826" s="79">
        <v>190575</v>
      </c>
    </row>
    <row r="827" spans="1:15" x14ac:dyDescent="0.35">
      <c r="A827" s="2">
        <v>826</v>
      </c>
      <c r="B827" s="2" t="s">
        <v>98</v>
      </c>
      <c r="C827" s="2">
        <v>136</v>
      </c>
      <c r="D827" s="2"/>
      <c r="E827" s="2">
        <v>2017</v>
      </c>
      <c r="F827" s="2">
        <v>61</v>
      </c>
      <c r="G827" t="s">
        <v>99</v>
      </c>
      <c r="H827" s="2">
        <v>61037000</v>
      </c>
      <c r="I827" t="s">
        <v>231</v>
      </c>
      <c r="J827" t="s">
        <v>1089</v>
      </c>
      <c r="K827" t="s">
        <v>41</v>
      </c>
      <c r="L827" t="s">
        <v>145</v>
      </c>
      <c r="M827" t="s">
        <v>3</v>
      </c>
      <c r="N827" s="79">
        <v>1320989.1200000001</v>
      </c>
      <c r="O827" s="79">
        <v>1320989.1200000001</v>
      </c>
    </row>
    <row r="828" spans="1:15" x14ac:dyDescent="0.35">
      <c r="A828" s="2">
        <v>827</v>
      </c>
      <c r="B828" s="2" t="s">
        <v>98</v>
      </c>
      <c r="C828" s="2">
        <v>137</v>
      </c>
      <c r="D828" s="2"/>
      <c r="E828" s="2">
        <v>2017</v>
      </c>
      <c r="F828" s="2">
        <v>61</v>
      </c>
      <c r="G828" t="s">
        <v>99</v>
      </c>
      <c r="H828" s="2">
        <v>61037000</v>
      </c>
      <c r="I828" t="s">
        <v>231</v>
      </c>
      <c r="J828" t="s">
        <v>1090</v>
      </c>
      <c r="K828" t="s">
        <v>41</v>
      </c>
      <c r="L828" t="s">
        <v>145</v>
      </c>
      <c r="M828" t="s">
        <v>3</v>
      </c>
      <c r="N828" s="79">
        <v>2369204.2400000002</v>
      </c>
      <c r="O828" s="79">
        <v>2369204.2400000002</v>
      </c>
    </row>
    <row r="829" spans="1:15" x14ac:dyDescent="0.35">
      <c r="A829" s="2">
        <v>828</v>
      </c>
      <c r="B829" s="2" t="s">
        <v>98</v>
      </c>
      <c r="C829" s="2">
        <v>138</v>
      </c>
      <c r="D829" s="2"/>
      <c r="E829" s="2">
        <v>2017</v>
      </c>
      <c r="F829" s="2">
        <v>61</v>
      </c>
      <c r="G829" t="s">
        <v>99</v>
      </c>
      <c r="H829" s="2">
        <v>61037000</v>
      </c>
      <c r="I829" t="s">
        <v>231</v>
      </c>
      <c r="J829" t="s">
        <v>1091</v>
      </c>
      <c r="K829" t="s">
        <v>41</v>
      </c>
      <c r="L829" t="s">
        <v>145</v>
      </c>
      <c r="M829" t="s">
        <v>3</v>
      </c>
      <c r="N829" s="79">
        <v>2314600</v>
      </c>
      <c r="O829" s="79">
        <v>2314600</v>
      </c>
    </row>
    <row r="830" spans="1:15" x14ac:dyDescent="0.35">
      <c r="A830" s="2">
        <v>829</v>
      </c>
      <c r="B830" s="2" t="s">
        <v>98</v>
      </c>
      <c r="C830" s="2">
        <v>139</v>
      </c>
      <c r="D830" s="2"/>
      <c r="E830" s="2">
        <v>2017</v>
      </c>
      <c r="F830" s="2">
        <v>61</v>
      </c>
      <c r="G830" t="s">
        <v>99</v>
      </c>
      <c r="H830" s="2">
        <v>61037000</v>
      </c>
      <c r="I830" t="s">
        <v>231</v>
      </c>
      <c r="J830" t="s">
        <v>1092</v>
      </c>
      <c r="K830" t="s">
        <v>41</v>
      </c>
      <c r="L830" t="s">
        <v>145</v>
      </c>
      <c r="M830" t="s">
        <v>3</v>
      </c>
      <c r="N830" s="79">
        <v>2451125.2599999998</v>
      </c>
      <c r="O830" s="79">
        <v>2451125.2599999998</v>
      </c>
    </row>
    <row r="831" spans="1:15" x14ac:dyDescent="0.35">
      <c r="A831" s="2">
        <v>830</v>
      </c>
      <c r="B831" s="2" t="s">
        <v>98</v>
      </c>
      <c r="C831" s="2">
        <v>140</v>
      </c>
      <c r="D831" s="2"/>
      <c r="E831" s="2">
        <v>2017</v>
      </c>
      <c r="F831" s="2">
        <v>61</v>
      </c>
      <c r="G831" t="s">
        <v>99</v>
      </c>
      <c r="H831" s="2">
        <v>61037000</v>
      </c>
      <c r="I831" t="s">
        <v>231</v>
      </c>
      <c r="J831" t="s">
        <v>1093</v>
      </c>
      <c r="K831" t="s">
        <v>41</v>
      </c>
      <c r="L831" t="s">
        <v>145</v>
      </c>
      <c r="M831" t="s">
        <v>3</v>
      </c>
      <c r="N831" s="79">
        <v>1814716.26</v>
      </c>
      <c r="O831" s="79">
        <v>1814716.26</v>
      </c>
    </row>
    <row r="832" spans="1:15" x14ac:dyDescent="0.35">
      <c r="A832" s="2">
        <v>831</v>
      </c>
      <c r="B832" s="2" t="s">
        <v>98</v>
      </c>
      <c r="C832" s="2">
        <v>557</v>
      </c>
      <c r="D832" s="2"/>
      <c r="E832" s="2">
        <v>2017</v>
      </c>
      <c r="F832" s="2">
        <v>61</v>
      </c>
      <c r="G832" t="s">
        <v>99</v>
      </c>
      <c r="H832" s="2">
        <v>61037000</v>
      </c>
      <c r="I832" t="s">
        <v>231</v>
      </c>
      <c r="J832" t="s">
        <v>1094</v>
      </c>
      <c r="K832" t="s">
        <v>41</v>
      </c>
      <c r="L832" t="s">
        <v>145</v>
      </c>
      <c r="M832" t="s">
        <v>3</v>
      </c>
      <c r="N832" s="79">
        <v>2369204.2400000002</v>
      </c>
      <c r="O832" s="79">
        <v>2369204.2400000002</v>
      </c>
    </row>
    <row r="833" spans="1:15" x14ac:dyDescent="0.35">
      <c r="A833" s="2">
        <v>832</v>
      </c>
      <c r="B833" s="2" t="s">
        <v>98</v>
      </c>
      <c r="C833" s="2">
        <v>562</v>
      </c>
      <c r="D833" s="2"/>
      <c r="E833" s="2">
        <v>2017</v>
      </c>
      <c r="F833" s="2">
        <v>61</v>
      </c>
      <c r="G833" t="s">
        <v>99</v>
      </c>
      <c r="H833" s="2">
        <v>61037000</v>
      </c>
      <c r="I833" t="s">
        <v>231</v>
      </c>
      <c r="J833" t="s">
        <v>1095</v>
      </c>
      <c r="K833" t="s">
        <v>41</v>
      </c>
      <c r="L833" t="s">
        <v>145</v>
      </c>
      <c r="M833" t="s">
        <v>3</v>
      </c>
      <c r="N833" s="79">
        <v>2314600</v>
      </c>
      <c r="O833" s="79">
        <v>2314600</v>
      </c>
    </row>
    <row r="834" spans="1:15" x14ac:dyDescent="0.35">
      <c r="A834" s="2">
        <v>833</v>
      </c>
      <c r="B834" s="2" t="s">
        <v>98</v>
      </c>
      <c r="C834" s="2">
        <v>563</v>
      </c>
      <c r="D834" s="2"/>
      <c r="E834" s="2">
        <v>2017</v>
      </c>
      <c r="F834" s="2">
        <v>61</v>
      </c>
      <c r="G834" t="s">
        <v>99</v>
      </c>
      <c r="H834" s="2">
        <v>61037000</v>
      </c>
      <c r="I834" t="s">
        <v>231</v>
      </c>
      <c r="J834" t="s">
        <v>1096</v>
      </c>
      <c r="K834" t="s">
        <v>41</v>
      </c>
      <c r="L834" t="s">
        <v>145</v>
      </c>
      <c r="M834" t="s">
        <v>3</v>
      </c>
      <c r="N834" s="79">
        <v>1814716.26</v>
      </c>
      <c r="O834" s="79">
        <v>1814716.26</v>
      </c>
    </row>
    <row r="835" spans="1:15" x14ac:dyDescent="0.35">
      <c r="A835" s="2">
        <v>834</v>
      </c>
      <c r="B835" s="2" t="s">
        <v>98</v>
      </c>
      <c r="C835" s="2">
        <v>564</v>
      </c>
      <c r="D835" s="2"/>
      <c r="E835" s="2">
        <v>2017</v>
      </c>
      <c r="F835" s="2">
        <v>61</v>
      </c>
      <c r="G835" t="s">
        <v>99</v>
      </c>
      <c r="H835" s="2">
        <v>61037000</v>
      </c>
      <c r="I835" t="s">
        <v>231</v>
      </c>
      <c r="J835" t="s">
        <v>1097</v>
      </c>
      <c r="K835" t="s">
        <v>41</v>
      </c>
      <c r="L835" t="s">
        <v>145</v>
      </c>
      <c r="M835" t="s">
        <v>3</v>
      </c>
      <c r="N835" s="79">
        <v>2451125</v>
      </c>
      <c r="O835" s="79">
        <v>2451125</v>
      </c>
    </row>
    <row r="836" spans="1:15" x14ac:dyDescent="0.35">
      <c r="A836" s="2">
        <v>835</v>
      </c>
      <c r="B836" s="2" t="s">
        <v>98</v>
      </c>
      <c r="C836" s="2">
        <v>565</v>
      </c>
      <c r="D836" s="2"/>
      <c r="E836" s="2">
        <v>2017</v>
      </c>
      <c r="F836" s="2">
        <v>61</v>
      </c>
      <c r="G836" t="s">
        <v>99</v>
      </c>
      <c r="H836" s="2">
        <v>61037000</v>
      </c>
      <c r="I836" t="s">
        <v>231</v>
      </c>
      <c r="J836" t="s">
        <v>1098</v>
      </c>
      <c r="K836" t="s">
        <v>41</v>
      </c>
      <c r="L836" t="s">
        <v>145</v>
      </c>
      <c r="M836" t="s">
        <v>3</v>
      </c>
      <c r="N836" s="79">
        <v>1320989</v>
      </c>
      <c r="O836" s="79">
        <v>1320989</v>
      </c>
    </row>
    <row r="837" spans="1:15" x14ac:dyDescent="0.35">
      <c r="A837" s="2">
        <v>836</v>
      </c>
      <c r="B837" s="2" t="s">
        <v>98</v>
      </c>
      <c r="C837" s="2">
        <v>499</v>
      </c>
      <c r="D837" s="2"/>
      <c r="E837" s="2">
        <v>2017</v>
      </c>
      <c r="F837" s="2">
        <v>61</v>
      </c>
      <c r="G837" t="s">
        <v>99</v>
      </c>
      <c r="H837" s="2">
        <v>61036200</v>
      </c>
      <c r="I837" t="s">
        <v>117</v>
      </c>
      <c r="J837" t="s">
        <v>1099</v>
      </c>
      <c r="K837" t="s">
        <v>15</v>
      </c>
      <c r="L837" t="s">
        <v>145</v>
      </c>
      <c r="M837" t="s">
        <v>3</v>
      </c>
      <c r="N837" s="79">
        <v>12584</v>
      </c>
      <c r="O837" s="79">
        <v>9525.1200000000008</v>
      </c>
    </row>
    <row r="838" spans="1:15" x14ac:dyDescent="0.35">
      <c r="A838" s="2">
        <v>837</v>
      </c>
      <c r="B838" s="2" t="s">
        <v>98</v>
      </c>
      <c r="C838" s="2">
        <v>588</v>
      </c>
      <c r="D838" s="2"/>
      <c r="E838" s="2">
        <v>2017</v>
      </c>
      <c r="F838" s="2">
        <v>61</v>
      </c>
      <c r="G838" t="s">
        <v>99</v>
      </c>
      <c r="H838" s="2">
        <v>61036200</v>
      </c>
      <c r="I838" t="s">
        <v>117</v>
      </c>
      <c r="J838" t="s">
        <v>1100</v>
      </c>
      <c r="K838" t="s">
        <v>15</v>
      </c>
      <c r="L838" t="s">
        <v>5</v>
      </c>
      <c r="M838" t="s">
        <v>6</v>
      </c>
      <c r="N838" s="79">
        <v>6611243.7999999998</v>
      </c>
      <c r="O838" s="79">
        <v>6607250</v>
      </c>
    </row>
    <row r="839" spans="1:15" x14ac:dyDescent="0.35">
      <c r="A839" s="2">
        <v>838</v>
      </c>
      <c r="B839" s="2" t="s">
        <v>98</v>
      </c>
      <c r="C839" s="2">
        <v>1019</v>
      </c>
      <c r="D839" s="2"/>
      <c r="E839" s="2">
        <v>2017</v>
      </c>
      <c r="F839" s="2">
        <v>61</v>
      </c>
      <c r="G839" t="s">
        <v>99</v>
      </c>
      <c r="H839" s="2">
        <v>61036200</v>
      </c>
      <c r="I839" t="s">
        <v>117</v>
      </c>
      <c r="J839" t="s">
        <v>1101</v>
      </c>
      <c r="K839" t="s">
        <v>14</v>
      </c>
      <c r="L839" t="s">
        <v>145</v>
      </c>
      <c r="M839" t="s">
        <v>3</v>
      </c>
      <c r="N839" s="79">
        <v>42096</v>
      </c>
      <c r="O839" s="79">
        <v>41184.89</v>
      </c>
    </row>
    <row r="840" spans="1:15" x14ac:dyDescent="0.35">
      <c r="A840" s="2">
        <v>839</v>
      </c>
      <c r="B840" s="2" t="s">
        <v>98</v>
      </c>
      <c r="C840" s="2">
        <v>1150</v>
      </c>
      <c r="D840" s="2"/>
      <c r="E840" s="2">
        <v>2017</v>
      </c>
      <c r="F840" s="2">
        <v>61</v>
      </c>
      <c r="G840" t="s">
        <v>99</v>
      </c>
      <c r="H840" s="2">
        <v>61036200</v>
      </c>
      <c r="I840" t="s">
        <v>117</v>
      </c>
      <c r="J840" t="s">
        <v>1102</v>
      </c>
      <c r="K840" t="s">
        <v>29</v>
      </c>
      <c r="L840" t="s">
        <v>145</v>
      </c>
      <c r="M840" t="s">
        <v>3</v>
      </c>
      <c r="N840" s="79">
        <v>95829.21</v>
      </c>
      <c r="O840" s="79">
        <v>92804.2</v>
      </c>
    </row>
    <row r="841" spans="1:15" x14ac:dyDescent="0.35">
      <c r="A841" s="2">
        <v>840</v>
      </c>
      <c r="B841" s="2" t="s">
        <v>98</v>
      </c>
      <c r="C841" s="2">
        <v>1197</v>
      </c>
      <c r="D841" s="2"/>
      <c r="E841" s="2">
        <v>2017</v>
      </c>
      <c r="F841" s="2">
        <v>61</v>
      </c>
      <c r="G841" t="s">
        <v>99</v>
      </c>
      <c r="H841" s="2">
        <v>61036200</v>
      </c>
      <c r="I841" t="s">
        <v>117</v>
      </c>
      <c r="J841" t="s">
        <v>1103</v>
      </c>
      <c r="K841" t="s">
        <v>29</v>
      </c>
      <c r="L841" t="s">
        <v>145</v>
      </c>
      <c r="M841" t="s">
        <v>3</v>
      </c>
      <c r="N841" s="79">
        <v>183515.4</v>
      </c>
      <c r="O841" s="79">
        <v>121000</v>
      </c>
    </row>
    <row r="842" spans="1:15" x14ac:dyDescent="0.35">
      <c r="A842" s="2">
        <v>841</v>
      </c>
      <c r="B842" s="2" t="s">
        <v>98</v>
      </c>
      <c r="C842" s="2">
        <v>92</v>
      </c>
      <c r="D842" s="2"/>
      <c r="E842" s="2">
        <v>2017</v>
      </c>
      <c r="F842" s="2">
        <v>61</v>
      </c>
      <c r="G842" t="s">
        <v>99</v>
      </c>
      <c r="H842" s="2">
        <v>61031200</v>
      </c>
      <c r="I842" t="s">
        <v>109</v>
      </c>
      <c r="J842" t="s">
        <v>232</v>
      </c>
      <c r="K842" t="s">
        <v>14</v>
      </c>
      <c r="L842" t="s">
        <v>189</v>
      </c>
      <c r="N842" s="79">
        <v>2000.02</v>
      </c>
      <c r="O842" s="79">
        <v>0</v>
      </c>
    </row>
    <row r="843" spans="1:15" x14ac:dyDescent="0.35">
      <c r="A843" s="2">
        <v>842</v>
      </c>
      <c r="B843" s="2" t="s">
        <v>98</v>
      </c>
      <c r="C843" s="2">
        <v>264</v>
      </c>
      <c r="D843" s="2"/>
      <c r="E843" s="2">
        <v>2017</v>
      </c>
      <c r="F843" s="2">
        <v>61</v>
      </c>
      <c r="G843" t="s">
        <v>99</v>
      </c>
      <c r="H843" s="2">
        <v>61031200</v>
      </c>
      <c r="I843" t="s">
        <v>109</v>
      </c>
      <c r="J843" t="s">
        <v>1104</v>
      </c>
      <c r="K843" t="s">
        <v>14</v>
      </c>
      <c r="L843" t="s">
        <v>145</v>
      </c>
      <c r="M843" t="s">
        <v>3</v>
      </c>
      <c r="N843" s="79">
        <v>67359.600000000006</v>
      </c>
      <c r="O843" s="79">
        <v>67359.600000000006</v>
      </c>
    </row>
    <row r="844" spans="1:15" x14ac:dyDescent="0.35">
      <c r="A844" s="2">
        <v>843</v>
      </c>
      <c r="B844" s="2" t="s">
        <v>98</v>
      </c>
      <c r="C844" s="2">
        <v>265</v>
      </c>
      <c r="D844" s="2"/>
      <c r="E844" s="2">
        <v>2017</v>
      </c>
      <c r="F844" s="2">
        <v>61</v>
      </c>
      <c r="G844" t="s">
        <v>99</v>
      </c>
      <c r="H844" s="2">
        <v>61031200</v>
      </c>
      <c r="I844" t="s">
        <v>109</v>
      </c>
      <c r="J844" t="s">
        <v>1105</v>
      </c>
      <c r="K844" t="s">
        <v>14</v>
      </c>
      <c r="L844" t="s">
        <v>145</v>
      </c>
      <c r="M844" t="s">
        <v>3</v>
      </c>
      <c r="N844" s="79">
        <v>71148</v>
      </c>
      <c r="O844" s="79">
        <v>70301</v>
      </c>
    </row>
    <row r="845" spans="1:15" x14ac:dyDescent="0.35">
      <c r="A845" s="2">
        <v>844</v>
      </c>
      <c r="B845" s="2" t="s">
        <v>98</v>
      </c>
      <c r="C845" s="2">
        <v>476</v>
      </c>
      <c r="D845" s="2"/>
      <c r="E845" s="2">
        <v>2017</v>
      </c>
      <c r="F845" s="2">
        <v>61</v>
      </c>
      <c r="G845" t="s">
        <v>99</v>
      </c>
      <c r="H845" s="2">
        <v>61031200</v>
      </c>
      <c r="I845" t="s">
        <v>109</v>
      </c>
      <c r="J845" t="s">
        <v>1106</v>
      </c>
      <c r="K845" t="s">
        <v>14</v>
      </c>
      <c r="L845" t="s">
        <v>145</v>
      </c>
      <c r="M845" t="s">
        <v>3</v>
      </c>
      <c r="N845" s="79">
        <v>68062.5</v>
      </c>
      <c r="O845" s="79">
        <v>56307.35</v>
      </c>
    </row>
    <row r="846" spans="1:15" x14ac:dyDescent="0.35">
      <c r="A846" s="2">
        <v>845</v>
      </c>
      <c r="B846" s="2" t="s">
        <v>98</v>
      </c>
      <c r="C846" s="2">
        <v>477</v>
      </c>
      <c r="D846" s="2"/>
      <c r="E846" s="2">
        <v>2017</v>
      </c>
      <c r="F846" s="2">
        <v>61</v>
      </c>
      <c r="G846" t="s">
        <v>99</v>
      </c>
      <c r="H846" s="2">
        <v>61031200</v>
      </c>
      <c r="I846" t="s">
        <v>109</v>
      </c>
      <c r="J846" t="s">
        <v>1107</v>
      </c>
      <c r="K846" t="s">
        <v>14</v>
      </c>
      <c r="L846" t="s">
        <v>145</v>
      </c>
      <c r="M846" t="s">
        <v>3</v>
      </c>
      <c r="N846" s="79">
        <v>4507.25</v>
      </c>
      <c r="O846" s="79">
        <v>3448.5</v>
      </c>
    </row>
    <row r="847" spans="1:15" x14ac:dyDescent="0.35">
      <c r="A847" s="2">
        <v>846</v>
      </c>
      <c r="B847" s="2" t="s">
        <v>98</v>
      </c>
      <c r="C847" s="2">
        <v>911</v>
      </c>
      <c r="D847" s="2"/>
      <c r="E847" s="2">
        <v>2017</v>
      </c>
      <c r="F847" s="2">
        <v>61</v>
      </c>
      <c r="G847" t="s">
        <v>99</v>
      </c>
      <c r="H847" s="2">
        <v>61031200</v>
      </c>
      <c r="I847" t="s">
        <v>109</v>
      </c>
      <c r="J847" t="s">
        <v>1108</v>
      </c>
      <c r="K847" t="s">
        <v>14</v>
      </c>
      <c r="L847" t="s">
        <v>189</v>
      </c>
      <c r="N847" s="79">
        <v>5200</v>
      </c>
      <c r="O847" s="79">
        <v>5200</v>
      </c>
    </row>
    <row r="848" spans="1:15" x14ac:dyDescent="0.35">
      <c r="A848" s="2">
        <v>847</v>
      </c>
      <c r="B848" s="2" t="s">
        <v>98</v>
      </c>
      <c r="C848" s="2">
        <v>1089</v>
      </c>
      <c r="D848" s="2"/>
      <c r="E848" s="2">
        <v>2017</v>
      </c>
      <c r="F848" s="2">
        <v>61</v>
      </c>
      <c r="G848" t="s">
        <v>99</v>
      </c>
      <c r="H848" s="2">
        <v>61031200</v>
      </c>
      <c r="I848" t="s">
        <v>109</v>
      </c>
      <c r="J848" t="s">
        <v>1109</v>
      </c>
      <c r="K848" t="s">
        <v>15</v>
      </c>
      <c r="L848" t="s">
        <v>5</v>
      </c>
      <c r="M848" t="s">
        <v>6</v>
      </c>
      <c r="N848" s="79">
        <v>50820</v>
      </c>
      <c r="O848" s="79">
        <v>39809</v>
      </c>
    </row>
    <row r="849" spans="1:15" x14ac:dyDescent="0.35">
      <c r="A849" s="2">
        <v>848</v>
      </c>
      <c r="B849" s="2" t="s">
        <v>98</v>
      </c>
      <c r="C849" s="2">
        <v>1228</v>
      </c>
      <c r="D849" s="2"/>
      <c r="E849" s="2">
        <v>2017</v>
      </c>
      <c r="F849" s="2">
        <v>61</v>
      </c>
      <c r="G849" t="s">
        <v>99</v>
      </c>
      <c r="H849" s="2">
        <v>61031200</v>
      </c>
      <c r="I849" t="s">
        <v>109</v>
      </c>
      <c r="J849" t="s">
        <v>1110</v>
      </c>
      <c r="K849" t="s">
        <v>15</v>
      </c>
      <c r="L849" t="s">
        <v>5</v>
      </c>
      <c r="M849" t="s">
        <v>6</v>
      </c>
      <c r="N849" s="79">
        <v>95131.82</v>
      </c>
      <c r="O849" s="79">
        <v>89358.5</v>
      </c>
    </row>
    <row r="850" spans="1:15" x14ac:dyDescent="0.35">
      <c r="A850" s="2">
        <v>849</v>
      </c>
      <c r="B850" s="2" t="s">
        <v>98</v>
      </c>
      <c r="C850" s="2">
        <v>15</v>
      </c>
      <c r="D850" s="2"/>
      <c r="E850" s="2">
        <v>2017</v>
      </c>
      <c r="F850" s="2">
        <v>61</v>
      </c>
      <c r="G850" t="s">
        <v>99</v>
      </c>
      <c r="H850" s="2">
        <v>61032000</v>
      </c>
      <c r="I850" t="s">
        <v>105</v>
      </c>
      <c r="J850" t="s">
        <v>1111</v>
      </c>
      <c r="K850" t="s">
        <v>15</v>
      </c>
      <c r="L850" t="s">
        <v>145</v>
      </c>
      <c r="M850" t="s">
        <v>3</v>
      </c>
      <c r="N850" s="79">
        <v>33838.980000000003</v>
      </c>
      <c r="O850" s="79">
        <v>33838.980000000003</v>
      </c>
    </row>
    <row r="851" spans="1:15" x14ac:dyDescent="0.35">
      <c r="A851" s="2">
        <v>850</v>
      </c>
      <c r="B851" s="2" t="s">
        <v>98</v>
      </c>
      <c r="C851" s="2">
        <v>16</v>
      </c>
      <c r="D851" s="2"/>
      <c r="E851" s="2">
        <v>2017</v>
      </c>
      <c r="F851" s="2">
        <v>61</v>
      </c>
      <c r="G851" t="s">
        <v>99</v>
      </c>
      <c r="H851" s="2">
        <v>61032000</v>
      </c>
      <c r="I851" t="s">
        <v>105</v>
      </c>
      <c r="J851" t="s">
        <v>1112</v>
      </c>
      <c r="K851" t="s">
        <v>15</v>
      </c>
      <c r="L851" t="s">
        <v>145</v>
      </c>
      <c r="M851" t="s">
        <v>3</v>
      </c>
      <c r="N851" s="79">
        <v>60016</v>
      </c>
      <c r="O851" s="79">
        <v>60016</v>
      </c>
    </row>
    <row r="852" spans="1:15" x14ac:dyDescent="0.35">
      <c r="A852" s="2">
        <v>851</v>
      </c>
      <c r="B852" s="2" t="s">
        <v>98</v>
      </c>
      <c r="C852" s="2">
        <v>74</v>
      </c>
      <c r="D852" s="2">
        <v>3</v>
      </c>
      <c r="E852" s="2">
        <v>2015</v>
      </c>
      <c r="F852" s="2">
        <v>61</v>
      </c>
      <c r="G852" t="s">
        <v>99</v>
      </c>
      <c r="H852" s="2">
        <v>61032000</v>
      </c>
      <c r="I852" t="s">
        <v>105</v>
      </c>
      <c r="J852" t="s">
        <v>1113</v>
      </c>
      <c r="K852" t="s">
        <v>15</v>
      </c>
      <c r="L852" t="s">
        <v>5</v>
      </c>
      <c r="M852" t="s">
        <v>6</v>
      </c>
      <c r="N852" s="79">
        <v>1422.96</v>
      </c>
      <c r="O852" s="79">
        <v>1422.96</v>
      </c>
    </row>
    <row r="853" spans="1:15" x14ac:dyDescent="0.35">
      <c r="A853" s="2">
        <v>852</v>
      </c>
      <c r="B853" s="2" t="s">
        <v>98</v>
      </c>
      <c r="C853" s="2">
        <v>224</v>
      </c>
      <c r="D853" s="2"/>
      <c r="E853" s="2">
        <v>2017</v>
      </c>
      <c r="F853" s="2">
        <v>61</v>
      </c>
      <c r="G853" t="s">
        <v>99</v>
      </c>
      <c r="H853" s="2">
        <v>61032000</v>
      </c>
      <c r="I853" t="s">
        <v>105</v>
      </c>
      <c r="J853" t="s">
        <v>1114</v>
      </c>
      <c r="K853" t="s">
        <v>15</v>
      </c>
      <c r="L853" t="s">
        <v>145</v>
      </c>
      <c r="M853" t="s">
        <v>3</v>
      </c>
      <c r="N853" s="79">
        <v>32089.200000000001</v>
      </c>
      <c r="O853" s="79">
        <v>32089.200000000001</v>
      </c>
    </row>
    <row r="854" spans="1:15" x14ac:dyDescent="0.35">
      <c r="A854" s="2">
        <v>853</v>
      </c>
      <c r="B854" s="2" t="s">
        <v>98</v>
      </c>
      <c r="C854" s="2">
        <v>291</v>
      </c>
      <c r="D854" s="2"/>
      <c r="E854" s="2">
        <v>2017</v>
      </c>
      <c r="F854" s="2">
        <v>61</v>
      </c>
      <c r="G854" t="s">
        <v>99</v>
      </c>
      <c r="H854" s="2">
        <v>61032000</v>
      </c>
      <c r="I854" t="s">
        <v>105</v>
      </c>
      <c r="J854" t="s">
        <v>1115</v>
      </c>
      <c r="K854" t="s">
        <v>14</v>
      </c>
      <c r="L854" t="s">
        <v>145</v>
      </c>
      <c r="M854" t="s">
        <v>3</v>
      </c>
      <c r="N854" s="79">
        <v>52908.46</v>
      </c>
      <c r="O854" s="79">
        <v>45272.15</v>
      </c>
    </row>
    <row r="855" spans="1:15" x14ac:dyDescent="0.35">
      <c r="A855" s="2">
        <v>854</v>
      </c>
      <c r="B855" s="2" t="s">
        <v>98</v>
      </c>
      <c r="C855" s="2">
        <v>387</v>
      </c>
      <c r="D855" s="2"/>
      <c r="E855" s="2">
        <v>2017</v>
      </c>
      <c r="F855" s="2">
        <v>61</v>
      </c>
      <c r="G855" t="s">
        <v>99</v>
      </c>
      <c r="H855" s="2">
        <v>61032000</v>
      </c>
      <c r="I855" t="s">
        <v>105</v>
      </c>
      <c r="J855" t="s">
        <v>1116</v>
      </c>
      <c r="K855" t="s">
        <v>14</v>
      </c>
      <c r="L855" t="s">
        <v>145</v>
      </c>
      <c r="M855" t="s">
        <v>3</v>
      </c>
      <c r="N855" s="79">
        <v>251781.64</v>
      </c>
      <c r="O855" s="79">
        <v>251781.64</v>
      </c>
    </row>
    <row r="856" spans="1:15" x14ac:dyDescent="0.35">
      <c r="A856" s="2">
        <v>855</v>
      </c>
      <c r="B856" s="2" t="s">
        <v>98</v>
      </c>
      <c r="C856" s="2">
        <v>482</v>
      </c>
      <c r="D856" s="2"/>
      <c r="E856" s="2">
        <v>2017</v>
      </c>
      <c r="F856" s="2">
        <v>61</v>
      </c>
      <c r="G856" t="s">
        <v>99</v>
      </c>
      <c r="H856" s="2">
        <v>61032000</v>
      </c>
      <c r="I856" t="s">
        <v>105</v>
      </c>
      <c r="J856" t="s">
        <v>1117</v>
      </c>
      <c r="K856" t="s">
        <v>14</v>
      </c>
      <c r="L856" t="s">
        <v>145</v>
      </c>
      <c r="M856" t="s">
        <v>3</v>
      </c>
      <c r="N856" s="79">
        <v>33250.69</v>
      </c>
      <c r="O856" s="79">
        <v>32276.75</v>
      </c>
    </row>
    <row r="857" spans="1:15" x14ac:dyDescent="0.35">
      <c r="A857" s="2">
        <v>856</v>
      </c>
      <c r="B857" s="2" t="s">
        <v>98</v>
      </c>
      <c r="C857" s="2">
        <v>585</v>
      </c>
      <c r="D857" s="2"/>
      <c r="E857" s="2">
        <v>2017</v>
      </c>
      <c r="F857" s="2">
        <v>61</v>
      </c>
      <c r="G857" t="s">
        <v>99</v>
      </c>
      <c r="H857" s="2">
        <v>61032000</v>
      </c>
      <c r="I857" t="s">
        <v>105</v>
      </c>
      <c r="J857" t="s">
        <v>1118</v>
      </c>
      <c r="K857" t="s">
        <v>15</v>
      </c>
      <c r="L857" t="s">
        <v>145</v>
      </c>
      <c r="M857" t="s">
        <v>3</v>
      </c>
      <c r="N857" s="79">
        <v>47332.4</v>
      </c>
      <c r="O857" s="79">
        <v>47332.4</v>
      </c>
    </row>
    <row r="858" spans="1:15" x14ac:dyDescent="0.35">
      <c r="A858" s="2">
        <v>857</v>
      </c>
      <c r="B858" s="2" t="s">
        <v>98</v>
      </c>
      <c r="C858" s="2">
        <v>643</v>
      </c>
      <c r="D858" s="2"/>
      <c r="E858" s="2">
        <v>2017</v>
      </c>
      <c r="F858" s="2">
        <v>61</v>
      </c>
      <c r="G858" t="s">
        <v>99</v>
      </c>
      <c r="H858" s="2">
        <v>61032000</v>
      </c>
      <c r="I858" t="s">
        <v>105</v>
      </c>
      <c r="J858" t="s">
        <v>1119</v>
      </c>
      <c r="K858" t="s">
        <v>14</v>
      </c>
      <c r="L858" t="s">
        <v>5</v>
      </c>
      <c r="M858" t="s">
        <v>6</v>
      </c>
      <c r="N858" s="79">
        <v>524535</v>
      </c>
      <c r="O858" s="79">
        <v>469755</v>
      </c>
    </row>
    <row r="859" spans="1:15" x14ac:dyDescent="0.35">
      <c r="A859" s="2">
        <v>858</v>
      </c>
      <c r="B859" s="2" t="s">
        <v>98</v>
      </c>
      <c r="C859" s="2">
        <v>645</v>
      </c>
      <c r="D859" s="2"/>
      <c r="E859" s="2">
        <v>2017</v>
      </c>
      <c r="F859" s="2">
        <v>61</v>
      </c>
      <c r="G859" t="s">
        <v>99</v>
      </c>
      <c r="H859" s="2">
        <v>61032000</v>
      </c>
      <c r="I859" t="s">
        <v>105</v>
      </c>
      <c r="J859" t="s">
        <v>1120</v>
      </c>
      <c r="K859" t="s">
        <v>14</v>
      </c>
      <c r="L859" t="s">
        <v>5</v>
      </c>
      <c r="M859" t="s">
        <v>6</v>
      </c>
      <c r="N859" s="79">
        <v>6105</v>
      </c>
      <c r="O859" s="79">
        <v>5841</v>
      </c>
    </row>
    <row r="860" spans="1:15" x14ac:dyDescent="0.35">
      <c r="A860" s="2">
        <v>859</v>
      </c>
      <c r="B860" s="2" t="s">
        <v>98</v>
      </c>
      <c r="C860" s="2">
        <v>681</v>
      </c>
      <c r="D860" s="2"/>
      <c r="E860" s="2">
        <v>2017</v>
      </c>
      <c r="F860" s="2">
        <v>61</v>
      </c>
      <c r="G860" t="s">
        <v>99</v>
      </c>
      <c r="H860" s="2">
        <v>61032000</v>
      </c>
      <c r="I860" t="s">
        <v>105</v>
      </c>
      <c r="J860" t="s">
        <v>1121</v>
      </c>
      <c r="K860" t="s">
        <v>15</v>
      </c>
      <c r="L860" t="s">
        <v>145</v>
      </c>
      <c r="M860" t="s">
        <v>3</v>
      </c>
      <c r="N860" s="79">
        <v>78383.8</v>
      </c>
      <c r="O860" s="79">
        <v>78383.8</v>
      </c>
    </row>
    <row r="861" spans="1:15" x14ac:dyDescent="0.35">
      <c r="A861" s="2">
        <v>860</v>
      </c>
      <c r="B861" s="2" t="s">
        <v>98</v>
      </c>
      <c r="C861" s="2">
        <v>682</v>
      </c>
      <c r="D861" s="2"/>
      <c r="E861" s="2">
        <v>2017</v>
      </c>
      <c r="F861" s="2">
        <v>61</v>
      </c>
      <c r="G861" t="s">
        <v>99</v>
      </c>
      <c r="H861" s="2">
        <v>61032000</v>
      </c>
      <c r="I861" t="s">
        <v>105</v>
      </c>
      <c r="J861" t="s">
        <v>1122</v>
      </c>
      <c r="K861" t="s">
        <v>15</v>
      </c>
      <c r="L861" t="s">
        <v>145</v>
      </c>
      <c r="M861" t="s">
        <v>3</v>
      </c>
      <c r="N861" s="79">
        <v>13310</v>
      </c>
      <c r="O861" s="79">
        <v>13310</v>
      </c>
    </row>
    <row r="862" spans="1:15" x14ac:dyDescent="0.35">
      <c r="A862" s="2">
        <v>861</v>
      </c>
      <c r="B862" s="2" t="s">
        <v>98</v>
      </c>
      <c r="C862" s="2">
        <v>726</v>
      </c>
      <c r="D862" s="2"/>
      <c r="E862" s="2">
        <v>2017</v>
      </c>
      <c r="F862" s="2">
        <v>61</v>
      </c>
      <c r="G862" t="s">
        <v>99</v>
      </c>
      <c r="H862" s="2">
        <v>61032000</v>
      </c>
      <c r="I862" t="s">
        <v>105</v>
      </c>
      <c r="J862" t="s">
        <v>1123</v>
      </c>
      <c r="K862" t="s">
        <v>14</v>
      </c>
      <c r="L862" t="s">
        <v>145</v>
      </c>
      <c r="M862" t="s">
        <v>3</v>
      </c>
      <c r="N862" s="79">
        <v>35000</v>
      </c>
      <c r="O862" s="79">
        <v>33890.89</v>
      </c>
    </row>
    <row r="863" spans="1:15" x14ac:dyDescent="0.35">
      <c r="A863" s="2">
        <v>862</v>
      </c>
      <c r="B863" s="2" t="s">
        <v>98</v>
      </c>
      <c r="C863" s="2">
        <v>753</v>
      </c>
      <c r="D863" s="2"/>
      <c r="E863" s="2">
        <v>2017</v>
      </c>
      <c r="F863" s="2">
        <v>61</v>
      </c>
      <c r="G863" t="s">
        <v>99</v>
      </c>
      <c r="H863" s="2">
        <v>61032000</v>
      </c>
      <c r="I863" t="s">
        <v>105</v>
      </c>
      <c r="J863" t="s">
        <v>1124</v>
      </c>
      <c r="K863" t="s">
        <v>14</v>
      </c>
      <c r="L863" t="s">
        <v>189</v>
      </c>
      <c r="N863" s="79">
        <v>14839</v>
      </c>
      <c r="O863" s="79">
        <v>14839</v>
      </c>
    </row>
    <row r="864" spans="1:15" x14ac:dyDescent="0.35">
      <c r="A864" s="2">
        <v>863</v>
      </c>
      <c r="B864" s="2" t="s">
        <v>98</v>
      </c>
      <c r="C864" s="2">
        <v>756</v>
      </c>
      <c r="D864" s="2"/>
      <c r="E864" s="2">
        <v>2017</v>
      </c>
      <c r="F864" s="2">
        <v>61</v>
      </c>
      <c r="G864" t="s">
        <v>99</v>
      </c>
      <c r="H864" s="2">
        <v>61032000</v>
      </c>
      <c r="I864" t="s">
        <v>105</v>
      </c>
      <c r="J864" t="s">
        <v>1125</v>
      </c>
      <c r="K864" t="s">
        <v>14</v>
      </c>
      <c r="L864" t="s">
        <v>189</v>
      </c>
      <c r="N864" s="79">
        <v>4972</v>
      </c>
      <c r="O864" s="79">
        <v>4972</v>
      </c>
    </row>
    <row r="865" spans="1:15" x14ac:dyDescent="0.35">
      <c r="A865" s="2">
        <v>864</v>
      </c>
      <c r="B865" s="2" t="s">
        <v>98</v>
      </c>
      <c r="C865" s="2">
        <v>758</v>
      </c>
      <c r="D865" s="2"/>
      <c r="E865" s="2">
        <v>2017</v>
      </c>
      <c r="F865" s="2">
        <v>61</v>
      </c>
      <c r="G865" t="s">
        <v>99</v>
      </c>
      <c r="H865" s="2">
        <v>61032000</v>
      </c>
      <c r="I865" t="s">
        <v>105</v>
      </c>
      <c r="J865" t="s">
        <v>1126</v>
      </c>
      <c r="K865" t="s">
        <v>14</v>
      </c>
      <c r="L865" t="s">
        <v>189</v>
      </c>
      <c r="N865" s="79">
        <v>807.4</v>
      </c>
      <c r="O865" s="79">
        <v>807.4</v>
      </c>
    </row>
    <row r="866" spans="1:15" x14ac:dyDescent="0.35">
      <c r="A866" s="2">
        <v>865</v>
      </c>
      <c r="B866" s="2" t="s">
        <v>98</v>
      </c>
      <c r="C866" s="2">
        <v>759</v>
      </c>
      <c r="D866" s="2"/>
      <c r="E866" s="2">
        <v>2017</v>
      </c>
      <c r="F866" s="2">
        <v>61</v>
      </c>
      <c r="G866" t="s">
        <v>99</v>
      </c>
      <c r="H866" s="2">
        <v>61032000</v>
      </c>
      <c r="I866" t="s">
        <v>105</v>
      </c>
      <c r="J866" t="s">
        <v>1127</v>
      </c>
      <c r="K866" t="s">
        <v>14</v>
      </c>
      <c r="L866" t="s">
        <v>189</v>
      </c>
      <c r="N866" s="79">
        <v>29425</v>
      </c>
      <c r="O866" s="79">
        <v>29425</v>
      </c>
    </row>
    <row r="867" spans="1:15" x14ac:dyDescent="0.35">
      <c r="A867" s="2">
        <v>866</v>
      </c>
      <c r="B867" s="2" t="s">
        <v>98</v>
      </c>
      <c r="C867" s="2">
        <v>760</v>
      </c>
      <c r="D867" s="2"/>
      <c r="E867" s="2">
        <v>2017</v>
      </c>
      <c r="F867" s="2">
        <v>61</v>
      </c>
      <c r="G867" t="s">
        <v>99</v>
      </c>
      <c r="H867" s="2">
        <v>61032000</v>
      </c>
      <c r="I867" t="s">
        <v>105</v>
      </c>
      <c r="J867" t="s">
        <v>1126</v>
      </c>
      <c r="K867" t="s">
        <v>14</v>
      </c>
      <c r="L867" t="s">
        <v>189</v>
      </c>
      <c r="N867" s="79">
        <v>167.97</v>
      </c>
      <c r="O867" s="79">
        <v>167.97</v>
      </c>
    </row>
    <row r="868" spans="1:15" x14ac:dyDescent="0.35">
      <c r="A868" s="2">
        <v>867</v>
      </c>
      <c r="B868" s="2" t="s">
        <v>98</v>
      </c>
      <c r="C868" s="2">
        <v>761</v>
      </c>
      <c r="D868" s="2"/>
      <c r="E868" s="2">
        <v>2017</v>
      </c>
      <c r="F868" s="2">
        <v>61</v>
      </c>
      <c r="G868" t="s">
        <v>99</v>
      </c>
      <c r="H868" s="2">
        <v>61032000</v>
      </c>
      <c r="I868" t="s">
        <v>105</v>
      </c>
      <c r="J868" t="s">
        <v>1128</v>
      </c>
      <c r="K868" t="s">
        <v>14</v>
      </c>
      <c r="L868" t="s">
        <v>189</v>
      </c>
      <c r="N868" s="79">
        <v>288.2</v>
      </c>
      <c r="O868" s="79">
        <v>288.2</v>
      </c>
    </row>
    <row r="869" spans="1:15" x14ac:dyDescent="0.35">
      <c r="A869" s="2">
        <v>868</v>
      </c>
      <c r="B869" s="2" t="s">
        <v>98</v>
      </c>
      <c r="C869" s="2">
        <v>762</v>
      </c>
      <c r="D869" s="2"/>
      <c r="E869" s="2">
        <v>2017</v>
      </c>
      <c r="F869" s="2">
        <v>61</v>
      </c>
      <c r="G869" t="s">
        <v>99</v>
      </c>
      <c r="H869" s="2">
        <v>61032000</v>
      </c>
      <c r="I869" t="s">
        <v>105</v>
      </c>
      <c r="J869" t="s">
        <v>1126</v>
      </c>
      <c r="K869" t="s">
        <v>14</v>
      </c>
      <c r="L869" t="s">
        <v>189</v>
      </c>
      <c r="N869" s="79">
        <v>37378</v>
      </c>
      <c r="O869" s="79">
        <v>37378</v>
      </c>
    </row>
    <row r="870" spans="1:15" x14ac:dyDescent="0.35">
      <c r="A870" s="2">
        <v>869</v>
      </c>
      <c r="B870" s="2" t="s">
        <v>98</v>
      </c>
      <c r="C870" s="2">
        <v>805</v>
      </c>
      <c r="D870" s="2"/>
      <c r="E870" s="2">
        <v>2017</v>
      </c>
      <c r="F870" s="2">
        <v>61</v>
      </c>
      <c r="G870" t="s">
        <v>99</v>
      </c>
      <c r="H870" s="2">
        <v>61032000</v>
      </c>
      <c r="I870" t="s">
        <v>105</v>
      </c>
      <c r="J870" t="s">
        <v>1129</v>
      </c>
      <c r="K870" t="s">
        <v>15</v>
      </c>
      <c r="L870" t="s">
        <v>5</v>
      </c>
      <c r="M870" t="s">
        <v>6</v>
      </c>
      <c r="N870" s="79">
        <v>23528435.960000001</v>
      </c>
      <c r="O870" s="79">
        <v>22754290.789999999</v>
      </c>
    </row>
    <row r="871" spans="1:15" x14ac:dyDescent="0.35">
      <c r="A871" s="2">
        <v>870</v>
      </c>
      <c r="B871" s="2" t="s">
        <v>98</v>
      </c>
      <c r="C871" s="2">
        <v>857</v>
      </c>
      <c r="D871" s="2"/>
      <c r="E871" s="2">
        <v>2017</v>
      </c>
      <c r="F871" s="2">
        <v>61</v>
      </c>
      <c r="G871" t="s">
        <v>99</v>
      </c>
      <c r="H871" s="2">
        <v>61032000</v>
      </c>
      <c r="I871" t="s">
        <v>105</v>
      </c>
      <c r="J871" t="s">
        <v>1130</v>
      </c>
      <c r="K871" t="s">
        <v>14</v>
      </c>
      <c r="L871" t="s">
        <v>145</v>
      </c>
      <c r="M871" t="s">
        <v>3</v>
      </c>
      <c r="N871" s="79">
        <v>40000</v>
      </c>
      <c r="O871" s="79">
        <v>39990.5</v>
      </c>
    </row>
    <row r="872" spans="1:15" x14ac:dyDescent="0.35">
      <c r="A872" s="2">
        <v>871</v>
      </c>
      <c r="B872" s="2" t="s">
        <v>98</v>
      </c>
      <c r="C872" s="2">
        <v>865</v>
      </c>
      <c r="D872" s="2"/>
      <c r="E872" s="2">
        <v>2017</v>
      </c>
      <c r="F872" s="2">
        <v>61</v>
      </c>
      <c r="G872" t="s">
        <v>99</v>
      </c>
      <c r="H872" s="2">
        <v>61032000</v>
      </c>
      <c r="I872" t="s">
        <v>105</v>
      </c>
      <c r="J872" t="s">
        <v>1131</v>
      </c>
      <c r="K872" t="s">
        <v>15</v>
      </c>
      <c r="L872" t="s">
        <v>145</v>
      </c>
      <c r="M872" t="s">
        <v>3</v>
      </c>
      <c r="N872" s="79">
        <v>65209.32</v>
      </c>
      <c r="O872" s="79">
        <v>59339.61</v>
      </c>
    </row>
    <row r="873" spans="1:15" x14ac:dyDescent="0.35">
      <c r="A873" s="2">
        <v>872</v>
      </c>
      <c r="B873" s="2" t="s">
        <v>98</v>
      </c>
      <c r="C873" s="2">
        <v>891</v>
      </c>
      <c r="D873" s="2"/>
      <c r="E873" s="2">
        <v>2017</v>
      </c>
      <c r="F873" s="2">
        <v>61</v>
      </c>
      <c r="G873" t="s">
        <v>99</v>
      </c>
      <c r="H873" s="2">
        <v>61032000</v>
      </c>
      <c r="I873" t="s">
        <v>105</v>
      </c>
      <c r="J873" t="s">
        <v>1132</v>
      </c>
      <c r="K873" t="s">
        <v>14</v>
      </c>
      <c r="L873" t="s">
        <v>5</v>
      </c>
      <c r="M873" t="s">
        <v>6</v>
      </c>
      <c r="N873" s="79">
        <v>85000</v>
      </c>
      <c r="O873" s="79">
        <v>76109</v>
      </c>
    </row>
    <row r="874" spans="1:15" x14ac:dyDescent="0.35">
      <c r="A874" s="2">
        <v>873</v>
      </c>
      <c r="B874" s="2" t="s">
        <v>98</v>
      </c>
      <c r="C874" s="2">
        <v>1166</v>
      </c>
      <c r="D874" s="2"/>
      <c r="E874" s="2">
        <v>2017</v>
      </c>
      <c r="F874" s="2">
        <v>61</v>
      </c>
      <c r="G874" t="s">
        <v>99</v>
      </c>
      <c r="H874" s="2">
        <v>61032000</v>
      </c>
      <c r="I874" t="s">
        <v>105</v>
      </c>
      <c r="J874" t="s">
        <v>1133</v>
      </c>
      <c r="K874" t="s">
        <v>15</v>
      </c>
      <c r="L874" t="s">
        <v>145</v>
      </c>
      <c r="M874" t="s">
        <v>3</v>
      </c>
      <c r="N874" s="79">
        <v>36701.599999999999</v>
      </c>
      <c r="O874" s="79">
        <v>36701.599999999999</v>
      </c>
    </row>
    <row r="875" spans="1:15" x14ac:dyDescent="0.35">
      <c r="A875" s="2">
        <v>874</v>
      </c>
      <c r="B875" s="2" t="s">
        <v>98</v>
      </c>
      <c r="C875" s="2">
        <v>1169</v>
      </c>
      <c r="D875" s="2"/>
      <c r="E875" s="2">
        <v>2017</v>
      </c>
      <c r="F875" s="2">
        <v>61</v>
      </c>
      <c r="G875" t="s">
        <v>99</v>
      </c>
      <c r="H875" s="2">
        <v>61032000</v>
      </c>
      <c r="I875" t="s">
        <v>105</v>
      </c>
      <c r="J875" t="s">
        <v>1134</v>
      </c>
      <c r="K875" t="s">
        <v>14</v>
      </c>
      <c r="L875" t="s">
        <v>5</v>
      </c>
      <c r="M875" t="s">
        <v>6</v>
      </c>
      <c r="N875" s="79">
        <v>404140</v>
      </c>
      <c r="O875" s="79">
        <v>358160</v>
      </c>
    </row>
    <row r="876" spans="1:15" x14ac:dyDescent="0.35">
      <c r="A876" s="2">
        <v>875</v>
      </c>
      <c r="B876" s="2" t="s">
        <v>98</v>
      </c>
      <c r="C876" s="2">
        <v>1214</v>
      </c>
      <c r="D876" s="2"/>
      <c r="E876" s="2">
        <v>2017</v>
      </c>
      <c r="F876" s="2">
        <v>61</v>
      </c>
      <c r="G876" t="s">
        <v>99</v>
      </c>
      <c r="H876" s="2">
        <v>61032000</v>
      </c>
      <c r="I876" t="s">
        <v>105</v>
      </c>
      <c r="J876" t="s">
        <v>1135</v>
      </c>
      <c r="K876" t="s">
        <v>15</v>
      </c>
      <c r="L876" t="s">
        <v>145</v>
      </c>
      <c r="M876" t="s">
        <v>3</v>
      </c>
      <c r="N876" s="79">
        <v>15200.7</v>
      </c>
      <c r="O876" s="79">
        <v>15200.7</v>
      </c>
    </row>
    <row r="877" spans="1:15" x14ac:dyDescent="0.35">
      <c r="A877" s="2">
        <v>876</v>
      </c>
      <c r="B877" s="2" t="s">
        <v>98</v>
      </c>
      <c r="C877" s="2">
        <v>1215</v>
      </c>
      <c r="D877" s="2"/>
      <c r="E877" s="2">
        <v>2017</v>
      </c>
      <c r="F877" s="2">
        <v>61</v>
      </c>
      <c r="G877" t="s">
        <v>99</v>
      </c>
      <c r="H877" s="2">
        <v>61032000</v>
      </c>
      <c r="I877" t="s">
        <v>105</v>
      </c>
      <c r="J877" t="s">
        <v>1136</v>
      </c>
      <c r="K877" t="s">
        <v>15</v>
      </c>
      <c r="L877" t="s">
        <v>145</v>
      </c>
      <c r="M877" t="s">
        <v>3</v>
      </c>
      <c r="N877" s="79">
        <v>96266.44</v>
      </c>
      <c r="O877" s="79">
        <v>96266.44</v>
      </c>
    </row>
    <row r="878" spans="1:15" x14ac:dyDescent="0.35">
      <c r="A878" s="2">
        <v>877</v>
      </c>
      <c r="B878" s="2" t="s">
        <v>98</v>
      </c>
      <c r="C878" s="2">
        <v>1345</v>
      </c>
      <c r="D878" s="2"/>
      <c r="E878" s="2">
        <v>2017</v>
      </c>
      <c r="F878" s="2">
        <v>61</v>
      </c>
      <c r="G878" t="s">
        <v>99</v>
      </c>
      <c r="H878" s="2">
        <v>61032000</v>
      </c>
      <c r="I878" t="s">
        <v>105</v>
      </c>
      <c r="J878" t="s">
        <v>1137</v>
      </c>
      <c r="K878" t="s">
        <v>15</v>
      </c>
      <c r="L878" t="s">
        <v>5</v>
      </c>
      <c r="M878" t="s">
        <v>6</v>
      </c>
      <c r="N878" s="79">
        <v>3929112</v>
      </c>
      <c r="O878" s="79">
        <v>3706864.04</v>
      </c>
    </row>
    <row r="879" spans="1:15" x14ac:dyDescent="0.35">
      <c r="A879" s="2">
        <v>878</v>
      </c>
      <c r="B879" s="2" t="s">
        <v>98</v>
      </c>
      <c r="C879" s="2">
        <v>76</v>
      </c>
      <c r="D879" s="2">
        <v>2</v>
      </c>
      <c r="E879" s="2">
        <v>2015</v>
      </c>
      <c r="F879" s="2">
        <v>61</v>
      </c>
      <c r="G879" t="s">
        <v>99</v>
      </c>
      <c r="H879" s="2">
        <v>61034000</v>
      </c>
      <c r="I879" t="s">
        <v>116</v>
      </c>
      <c r="J879" t="s">
        <v>1138</v>
      </c>
      <c r="K879" t="s">
        <v>15</v>
      </c>
      <c r="L879" t="s">
        <v>5</v>
      </c>
      <c r="M879" t="s">
        <v>6</v>
      </c>
      <c r="N879" s="79">
        <v>-2667.32</v>
      </c>
      <c r="O879" s="79">
        <v>-2667.32</v>
      </c>
    </row>
    <row r="880" spans="1:15" x14ac:dyDescent="0.35">
      <c r="A880" s="2">
        <v>879</v>
      </c>
      <c r="B880" s="2" t="s">
        <v>98</v>
      </c>
      <c r="C880" s="2">
        <v>391</v>
      </c>
      <c r="D880" s="2"/>
      <c r="E880" s="2">
        <v>2017</v>
      </c>
      <c r="F880" s="2">
        <v>61</v>
      </c>
      <c r="G880" t="s">
        <v>99</v>
      </c>
      <c r="H880" s="2">
        <v>61034000</v>
      </c>
      <c r="I880" t="s">
        <v>116</v>
      </c>
      <c r="J880" t="s">
        <v>1139</v>
      </c>
      <c r="K880" t="s">
        <v>15</v>
      </c>
      <c r="L880" t="s">
        <v>145</v>
      </c>
      <c r="M880" t="s">
        <v>3</v>
      </c>
      <c r="N880" s="79">
        <v>72358</v>
      </c>
      <c r="O880" s="79">
        <v>71874</v>
      </c>
    </row>
    <row r="881" spans="1:15" x14ac:dyDescent="0.35">
      <c r="A881" s="2">
        <v>880</v>
      </c>
      <c r="B881" s="2" t="s">
        <v>98</v>
      </c>
      <c r="C881" s="2">
        <v>392</v>
      </c>
      <c r="D881" s="2"/>
      <c r="E881" s="2">
        <v>2017</v>
      </c>
      <c r="F881" s="2">
        <v>61</v>
      </c>
      <c r="G881" t="s">
        <v>99</v>
      </c>
      <c r="H881" s="2">
        <v>61034000</v>
      </c>
      <c r="I881" t="s">
        <v>116</v>
      </c>
      <c r="J881" t="s">
        <v>1140</v>
      </c>
      <c r="K881" t="s">
        <v>15</v>
      </c>
      <c r="L881" t="s">
        <v>145</v>
      </c>
      <c r="M881" t="s">
        <v>3</v>
      </c>
      <c r="N881" s="79">
        <v>65340</v>
      </c>
      <c r="O881" s="79">
        <v>53845</v>
      </c>
    </row>
    <row r="882" spans="1:15" x14ac:dyDescent="0.35">
      <c r="A882" s="2">
        <v>881</v>
      </c>
      <c r="B882" s="2" t="s">
        <v>98</v>
      </c>
      <c r="C882" s="2">
        <v>393</v>
      </c>
      <c r="D882" s="2"/>
      <c r="E882" s="2">
        <v>2017</v>
      </c>
      <c r="F882" s="2">
        <v>61</v>
      </c>
      <c r="G882" t="s">
        <v>99</v>
      </c>
      <c r="H882" s="2">
        <v>61034000</v>
      </c>
      <c r="I882" t="s">
        <v>116</v>
      </c>
      <c r="J882" t="s">
        <v>1141</v>
      </c>
      <c r="K882" t="s">
        <v>15</v>
      </c>
      <c r="L882" t="s">
        <v>145</v>
      </c>
      <c r="M882" t="s">
        <v>3</v>
      </c>
      <c r="N882" s="79">
        <v>77450.429999999993</v>
      </c>
      <c r="O882" s="79">
        <v>77450.429999999993</v>
      </c>
    </row>
    <row r="883" spans="1:15" x14ac:dyDescent="0.35">
      <c r="A883" s="2">
        <v>882</v>
      </c>
      <c r="B883" s="2" t="s">
        <v>98</v>
      </c>
      <c r="C883" s="2">
        <v>611</v>
      </c>
      <c r="D883" s="2"/>
      <c r="E883" s="2">
        <v>2017</v>
      </c>
      <c r="F883" s="2">
        <v>61</v>
      </c>
      <c r="G883" t="s">
        <v>99</v>
      </c>
      <c r="H883" s="2">
        <v>61034000</v>
      </c>
      <c r="I883" t="s">
        <v>116</v>
      </c>
      <c r="J883" t="s">
        <v>1142</v>
      </c>
      <c r="K883" t="s">
        <v>29</v>
      </c>
      <c r="L883" t="s">
        <v>145</v>
      </c>
      <c r="M883" t="s">
        <v>3</v>
      </c>
      <c r="N883" s="79">
        <v>111209.24</v>
      </c>
      <c r="O883" s="79">
        <v>102307.38</v>
      </c>
    </row>
    <row r="884" spans="1:15" x14ac:dyDescent="0.35">
      <c r="A884" s="2">
        <v>883</v>
      </c>
      <c r="B884" s="2" t="s">
        <v>98</v>
      </c>
      <c r="C884" s="2">
        <v>768</v>
      </c>
      <c r="D884" s="2"/>
      <c r="E884" s="2">
        <v>2017</v>
      </c>
      <c r="F884" s="2">
        <v>61</v>
      </c>
      <c r="G884" t="s">
        <v>99</v>
      </c>
      <c r="H884" s="2">
        <v>61034000</v>
      </c>
      <c r="I884" t="s">
        <v>116</v>
      </c>
      <c r="J884" t="s">
        <v>1143</v>
      </c>
      <c r="K884" t="s">
        <v>14</v>
      </c>
      <c r="L884" t="s">
        <v>145</v>
      </c>
      <c r="M884" t="s">
        <v>3</v>
      </c>
      <c r="N884" s="79">
        <v>46434.96</v>
      </c>
      <c r="O884" s="79">
        <v>40293</v>
      </c>
    </row>
    <row r="885" spans="1:15" x14ac:dyDescent="0.35">
      <c r="A885" s="2">
        <v>884</v>
      </c>
      <c r="B885" s="2" t="s">
        <v>98</v>
      </c>
      <c r="C885" s="2">
        <v>769</v>
      </c>
      <c r="D885" s="2"/>
      <c r="E885" s="2">
        <v>2017</v>
      </c>
      <c r="F885" s="2">
        <v>61</v>
      </c>
      <c r="G885" t="s">
        <v>99</v>
      </c>
      <c r="H885" s="2">
        <v>61034000</v>
      </c>
      <c r="I885" t="s">
        <v>116</v>
      </c>
      <c r="J885" t="s">
        <v>1144</v>
      </c>
      <c r="K885" t="s">
        <v>15</v>
      </c>
      <c r="L885" t="s">
        <v>145</v>
      </c>
      <c r="M885" t="s">
        <v>3</v>
      </c>
      <c r="N885" s="79">
        <v>78840</v>
      </c>
      <c r="O885" s="79">
        <v>78840</v>
      </c>
    </row>
    <row r="886" spans="1:15" x14ac:dyDescent="0.35">
      <c r="A886" s="2">
        <v>885</v>
      </c>
      <c r="B886" s="2" t="s">
        <v>98</v>
      </c>
      <c r="C886" s="2">
        <v>770</v>
      </c>
      <c r="D886" s="2"/>
      <c r="E886" s="2">
        <v>2017</v>
      </c>
      <c r="F886" s="2">
        <v>61</v>
      </c>
      <c r="G886" t="s">
        <v>99</v>
      </c>
      <c r="H886" s="2">
        <v>61034000</v>
      </c>
      <c r="I886" t="s">
        <v>116</v>
      </c>
      <c r="J886" t="s">
        <v>1145</v>
      </c>
      <c r="K886" t="s">
        <v>14</v>
      </c>
      <c r="L886" t="s">
        <v>145</v>
      </c>
      <c r="M886" t="s">
        <v>3</v>
      </c>
      <c r="N886" s="79">
        <v>88311.85</v>
      </c>
      <c r="O886" s="79">
        <v>88305.8</v>
      </c>
    </row>
    <row r="887" spans="1:15" x14ac:dyDescent="0.35">
      <c r="A887" s="2">
        <v>886</v>
      </c>
      <c r="B887" s="2" t="s">
        <v>98</v>
      </c>
      <c r="C887" s="2">
        <v>872</v>
      </c>
      <c r="D887" s="2"/>
      <c r="E887" s="2">
        <v>2017</v>
      </c>
      <c r="F887" s="2">
        <v>61</v>
      </c>
      <c r="G887" t="s">
        <v>99</v>
      </c>
      <c r="H887" s="2">
        <v>61034000</v>
      </c>
      <c r="I887" t="s">
        <v>116</v>
      </c>
      <c r="J887" t="s">
        <v>1146</v>
      </c>
      <c r="K887" t="s">
        <v>14</v>
      </c>
      <c r="L887" t="s">
        <v>145</v>
      </c>
      <c r="M887" t="s">
        <v>3</v>
      </c>
      <c r="N887" s="79">
        <v>40953</v>
      </c>
      <c r="O887" s="79">
        <v>40535</v>
      </c>
    </row>
    <row r="888" spans="1:15" x14ac:dyDescent="0.35">
      <c r="A888" s="2">
        <v>887</v>
      </c>
      <c r="B888" s="2" t="s">
        <v>98</v>
      </c>
      <c r="C888" s="2">
        <v>873</v>
      </c>
      <c r="D888" s="2"/>
      <c r="E888" s="2">
        <v>2017</v>
      </c>
      <c r="F888" s="2">
        <v>61</v>
      </c>
      <c r="G888" t="s">
        <v>99</v>
      </c>
      <c r="H888" s="2">
        <v>61034000</v>
      </c>
      <c r="I888" t="s">
        <v>116</v>
      </c>
      <c r="J888" t="s">
        <v>1147</v>
      </c>
      <c r="K888" t="s">
        <v>14</v>
      </c>
      <c r="L888" t="s">
        <v>145</v>
      </c>
      <c r="M888" t="s">
        <v>3</v>
      </c>
      <c r="N888" s="79">
        <v>39542.800000000003</v>
      </c>
      <c r="O888" s="79">
        <v>35029.5</v>
      </c>
    </row>
    <row r="889" spans="1:15" x14ac:dyDescent="0.35">
      <c r="A889" s="2">
        <v>888</v>
      </c>
      <c r="B889" s="2" t="s">
        <v>98</v>
      </c>
      <c r="C889" s="2">
        <v>925</v>
      </c>
      <c r="D889" s="2"/>
      <c r="E889" s="2">
        <v>2017</v>
      </c>
      <c r="F889" s="2">
        <v>61</v>
      </c>
      <c r="G889" t="s">
        <v>99</v>
      </c>
      <c r="H889" s="2">
        <v>61034000</v>
      </c>
      <c r="I889" t="s">
        <v>116</v>
      </c>
      <c r="J889" t="s">
        <v>1148</v>
      </c>
      <c r="K889" t="s">
        <v>15</v>
      </c>
      <c r="L889" t="s">
        <v>145</v>
      </c>
      <c r="M889" t="s">
        <v>3</v>
      </c>
      <c r="N889" s="79">
        <v>87600</v>
      </c>
      <c r="O889" s="79">
        <v>87600</v>
      </c>
    </row>
    <row r="890" spans="1:15" x14ac:dyDescent="0.35">
      <c r="A890" s="2">
        <v>889</v>
      </c>
      <c r="B890" s="2" t="s">
        <v>98</v>
      </c>
      <c r="C890" s="2">
        <v>1100</v>
      </c>
      <c r="D890" s="2"/>
      <c r="E890" s="2">
        <v>2017</v>
      </c>
      <c r="F890" s="2">
        <v>61</v>
      </c>
      <c r="G890" t="s">
        <v>99</v>
      </c>
      <c r="H890" s="2">
        <v>61034000</v>
      </c>
      <c r="I890" t="s">
        <v>116</v>
      </c>
      <c r="J890" t="s">
        <v>1149</v>
      </c>
      <c r="K890" t="s">
        <v>15</v>
      </c>
      <c r="L890" t="s">
        <v>5</v>
      </c>
      <c r="M890" t="s">
        <v>6</v>
      </c>
      <c r="N890" s="79">
        <v>3374406.1</v>
      </c>
      <c r="O890" s="79">
        <v>3284739.96</v>
      </c>
    </row>
    <row r="891" spans="1:15" x14ac:dyDescent="0.35">
      <c r="A891" s="2">
        <v>890</v>
      </c>
      <c r="B891" s="2" t="s">
        <v>98</v>
      </c>
      <c r="C891" s="2">
        <v>1101</v>
      </c>
      <c r="D891" s="2"/>
      <c r="E891" s="2">
        <v>2017</v>
      </c>
      <c r="F891" s="2">
        <v>61</v>
      </c>
      <c r="G891" t="s">
        <v>99</v>
      </c>
      <c r="H891" s="2">
        <v>61034000</v>
      </c>
      <c r="I891" t="s">
        <v>116</v>
      </c>
      <c r="J891" t="s">
        <v>1150</v>
      </c>
      <c r="K891" t="s">
        <v>29</v>
      </c>
      <c r="L891" t="s">
        <v>145</v>
      </c>
      <c r="M891" t="s">
        <v>3</v>
      </c>
      <c r="N891" s="79">
        <v>186338.16</v>
      </c>
      <c r="O891" s="79">
        <v>121119.8</v>
      </c>
    </row>
    <row r="892" spans="1:15" x14ac:dyDescent="0.35">
      <c r="A892" s="2">
        <v>891</v>
      </c>
      <c r="B892" s="2" t="s">
        <v>98</v>
      </c>
      <c r="C892" s="2">
        <v>420</v>
      </c>
      <c r="D892" s="2"/>
      <c r="E892" s="2">
        <v>2017</v>
      </c>
      <c r="F892" s="2">
        <v>61</v>
      </c>
      <c r="G892" t="s">
        <v>99</v>
      </c>
      <c r="H892" s="2">
        <v>61032500</v>
      </c>
      <c r="I892" t="s">
        <v>101</v>
      </c>
      <c r="J892" t="s">
        <v>1151</v>
      </c>
      <c r="K892" t="s">
        <v>14</v>
      </c>
      <c r="L892" t="s">
        <v>145</v>
      </c>
      <c r="M892" t="s">
        <v>3</v>
      </c>
      <c r="N892" s="79">
        <v>3751.84</v>
      </c>
      <c r="O892" s="79">
        <v>3391.92</v>
      </c>
    </row>
    <row r="893" spans="1:15" x14ac:dyDescent="0.35">
      <c r="A893" s="2">
        <v>892</v>
      </c>
      <c r="B893" s="2" t="s">
        <v>98</v>
      </c>
      <c r="C893" s="2">
        <v>421</v>
      </c>
      <c r="D893" s="2"/>
      <c r="E893" s="2">
        <v>2017</v>
      </c>
      <c r="F893" s="2">
        <v>61</v>
      </c>
      <c r="G893" t="s">
        <v>99</v>
      </c>
      <c r="H893" s="2">
        <v>61032500</v>
      </c>
      <c r="I893" t="s">
        <v>101</v>
      </c>
      <c r="J893" t="s">
        <v>1151</v>
      </c>
      <c r="K893" t="s">
        <v>14</v>
      </c>
      <c r="L893" t="s">
        <v>145</v>
      </c>
      <c r="M893" t="s">
        <v>3</v>
      </c>
      <c r="N893" s="79">
        <v>4229.51</v>
      </c>
      <c r="O893" s="79">
        <v>4229.51</v>
      </c>
    </row>
    <row r="894" spans="1:15" x14ac:dyDescent="0.35">
      <c r="A894" s="2">
        <v>893</v>
      </c>
      <c r="B894" s="2" t="s">
        <v>98</v>
      </c>
      <c r="C894" s="2">
        <v>423</v>
      </c>
      <c r="D894" s="2"/>
      <c r="E894" s="2">
        <v>2017</v>
      </c>
      <c r="F894" s="2">
        <v>61</v>
      </c>
      <c r="G894" t="s">
        <v>99</v>
      </c>
      <c r="H894" s="2">
        <v>61032500</v>
      </c>
      <c r="I894" t="s">
        <v>101</v>
      </c>
      <c r="J894" t="s">
        <v>1151</v>
      </c>
      <c r="K894" t="s">
        <v>14</v>
      </c>
      <c r="L894" t="s">
        <v>145</v>
      </c>
      <c r="M894" t="s">
        <v>3</v>
      </c>
      <c r="N894" s="79">
        <v>14346.75</v>
      </c>
      <c r="O894" s="79">
        <v>12743.72</v>
      </c>
    </row>
    <row r="895" spans="1:15" x14ac:dyDescent="0.35">
      <c r="A895" s="2">
        <v>894</v>
      </c>
      <c r="B895" s="2" t="s">
        <v>98</v>
      </c>
      <c r="C895" s="2">
        <v>424</v>
      </c>
      <c r="D895" s="2"/>
      <c r="E895" s="2">
        <v>2017</v>
      </c>
      <c r="F895" s="2">
        <v>61</v>
      </c>
      <c r="G895" t="s">
        <v>99</v>
      </c>
      <c r="H895" s="2">
        <v>61032500</v>
      </c>
      <c r="I895" t="s">
        <v>101</v>
      </c>
      <c r="J895" t="s">
        <v>1152</v>
      </c>
      <c r="K895" t="s">
        <v>14</v>
      </c>
      <c r="L895" t="s">
        <v>145</v>
      </c>
      <c r="M895" t="s">
        <v>3</v>
      </c>
      <c r="N895" s="79">
        <v>11742.99</v>
      </c>
      <c r="O895" s="79">
        <v>10572.69</v>
      </c>
    </row>
    <row r="896" spans="1:15" x14ac:dyDescent="0.35">
      <c r="A896" s="2">
        <v>895</v>
      </c>
      <c r="B896" s="2" t="s">
        <v>98</v>
      </c>
      <c r="C896" s="2">
        <v>425</v>
      </c>
      <c r="D896" s="2"/>
      <c r="E896" s="2">
        <v>2017</v>
      </c>
      <c r="F896" s="2">
        <v>61</v>
      </c>
      <c r="G896" t="s">
        <v>99</v>
      </c>
      <c r="H896" s="2">
        <v>61032500</v>
      </c>
      <c r="I896" t="s">
        <v>101</v>
      </c>
      <c r="J896" t="s">
        <v>1151</v>
      </c>
      <c r="K896" t="s">
        <v>14</v>
      </c>
      <c r="L896" t="s">
        <v>145</v>
      </c>
      <c r="M896" t="s">
        <v>3</v>
      </c>
      <c r="N896" s="79">
        <v>15657.41</v>
      </c>
      <c r="O896" s="79">
        <v>13846.16</v>
      </c>
    </row>
    <row r="897" spans="1:15" x14ac:dyDescent="0.35">
      <c r="A897" s="2">
        <v>896</v>
      </c>
      <c r="B897" s="2" t="s">
        <v>98</v>
      </c>
      <c r="C897" s="2">
        <v>644</v>
      </c>
      <c r="D897" s="2"/>
      <c r="E897" s="2">
        <v>2017</v>
      </c>
      <c r="F897" s="2">
        <v>61</v>
      </c>
      <c r="G897" t="s">
        <v>99</v>
      </c>
      <c r="H897" s="2">
        <v>61032500</v>
      </c>
      <c r="I897" t="s">
        <v>101</v>
      </c>
      <c r="J897" t="s">
        <v>1153</v>
      </c>
      <c r="K897" t="s">
        <v>14</v>
      </c>
      <c r="L897" t="s">
        <v>145</v>
      </c>
      <c r="M897" t="s">
        <v>3</v>
      </c>
      <c r="N897" s="79">
        <v>50820</v>
      </c>
      <c r="O897" s="79">
        <v>50578</v>
      </c>
    </row>
    <row r="898" spans="1:15" x14ac:dyDescent="0.35">
      <c r="A898" s="2">
        <v>897</v>
      </c>
      <c r="B898" s="2" t="s">
        <v>98</v>
      </c>
      <c r="C898" s="2">
        <v>652</v>
      </c>
      <c r="D898" s="2"/>
      <c r="E898" s="2">
        <v>2017</v>
      </c>
      <c r="F898" s="2">
        <v>61</v>
      </c>
      <c r="G898" t="s">
        <v>99</v>
      </c>
      <c r="H898" s="2">
        <v>61032500</v>
      </c>
      <c r="I898" t="s">
        <v>101</v>
      </c>
      <c r="J898" t="s">
        <v>1154</v>
      </c>
      <c r="K898" t="s">
        <v>29</v>
      </c>
      <c r="L898" t="s">
        <v>145</v>
      </c>
      <c r="M898" t="s">
        <v>3</v>
      </c>
      <c r="N898" s="79">
        <v>158159.59</v>
      </c>
      <c r="O898" s="79">
        <v>121000</v>
      </c>
    </row>
    <row r="899" spans="1:15" x14ac:dyDescent="0.35">
      <c r="A899" s="2">
        <v>898</v>
      </c>
      <c r="B899" s="2" t="s">
        <v>98</v>
      </c>
      <c r="C899" s="2">
        <v>63</v>
      </c>
      <c r="D899" s="2"/>
      <c r="E899" s="2">
        <v>2017</v>
      </c>
      <c r="F899" s="2">
        <v>61</v>
      </c>
      <c r="G899" t="s">
        <v>99</v>
      </c>
      <c r="H899" s="2">
        <v>61035100</v>
      </c>
      <c r="I899" t="s">
        <v>102</v>
      </c>
      <c r="J899" t="s">
        <v>1155</v>
      </c>
      <c r="K899" t="s">
        <v>15</v>
      </c>
      <c r="L899" t="s">
        <v>5</v>
      </c>
      <c r="M899" t="s">
        <v>6</v>
      </c>
      <c r="N899" s="79">
        <v>1369043.04</v>
      </c>
      <c r="O899" s="79">
        <v>1232375.32</v>
      </c>
    </row>
    <row r="900" spans="1:15" x14ac:dyDescent="0.35">
      <c r="A900" s="2">
        <v>899</v>
      </c>
      <c r="B900" s="2" t="s">
        <v>98</v>
      </c>
      <c r="C900" s="2">
        <v>203</v>
      </c>
      <c r="D900" s="2"/>
      <c r="E900" s="2">
        <v>2017</v>
      </c>
      <c r="F900" s="2">
        <v>61</v>
      </c>
      <c r="G900" t="s">
        <v>99</v>
      </c>
      <c r="H900" s="2">
        <v>61035100</v>
      </c>
      <c r="I900" t="s">
        <v>102</v>
      </c>
      <c r="J900" t="s">
        <v>1156</v>
      </c>
      <c r="K900" t="s">
        <v>15</v>
      </c>
      <c r="L900" t="s">
        <v>145</v>
      </c>
      <c r="M900" t="s">
        <v>3</v>
      </c>
      <c r="N900" s="79">
        <v>43741.5</v>
      </c>
      <c r="O900" s="79">
        <v>43741.5</v>
      </c>
    </row>
    <row r="901" spans="1:15" x14ac:dyDescent="0.35">
      <c r="A901" s="2">
        <v>900</v>
      </c>
      <c r="B901" s="2" t="s">
        <v>98</v>
      </c>
      <c r="C901" s="2">
        <v>204</v>
      </c>
      <c r="D901" s="2"/>
      <c r="E901" s="2">
        <v>2017</v>
      </c>
      <c r="F901" s="2">
        <v>61</v>
      </c>
      <c r="G901" t="s">
        <v>99</v>
      </c>
      <c r="H901" s="2">
        <v>61035100</v>
      </c>
      <c r="I901" t="s">
        <v>102</v>
      </c>
      <c r="J901" t="s">
        <v>1156</v>
      </c>
      <c r="K901" t="s">
        <v>15</v>
      </c>
      <c r="L901" t="s">
        <v>145</v>
      </c>
      <c r="M901" t="s">
        <v>3</v>
      </c>
      <c r="N901" s="79">
        <v>14520</v>
      </c>
      <c r="O901" s="79">
        <v>14520</v>
      </c>
    </row>
    <row r="902" spans="1:15" x14ac:dyDescent="0.35">
      <c r="A902" s="2">
        <v>901</v>
      </c>
      <c r="B902" s="2" t="s">
        <v>98</v>
      </c>
      <c r="C902" s="2">
        <v>207</v>
      </c>
      <c r="D902" s="2"/>
      <c r="E902" s="2">
        <v>2017</v>
      </c>
      <c r="F902" s="2">
        <v>61</v>
      </c>
      <c r="G902" t="s">
        <v>99</v>
      </c>
      <c r="H902" s="2">
        <v>61035100</v>
      </c>
      <c r="I902" t="s">
        <v>102</v>
      </c>
      <c r="J902" t="s">
        <v>1157</v>
      </c>
      <c r="K902" t="s">
        <v>14</v>
      </c>
      <c r="L902" t="s">
        <v>189</v>
      </c>
      <c r="N902" s="79">
        <v>5082</v>
      </c>
      <c r="O902" s="79">
        <v>4827.8999999999996</v>
      </c>
    </row>
    <row r="903" spans="1:15" x14ac:dyDescent="0.35">
      <c r="A903" s="2">
        <v>902</v>
      </c>
      <c r="B903" s="2" t="s">
        <v>98</v>
      </c>
      <c r="C903" s="2">
        <v>209</v>
      </c>
      <c r="D903" s="2"/>
      <c r="E903" s="2">
        <v>2017</v>
      </c>
      <c r="F903" s="2">
        <v>61</v>
      </c>
      <c r="G903" t="s">
        <v>99</v>
      </c>
      <c r="H903" s="2">
        <v>61035100</v>
      </c>
      <c r="I903" t="s">
        <v>102</v>
      </c>
      <c r="J903" t="s">
        <v>1158</v>
      </c>
      <c r="K903" t="s">
        <v>14</v>
      </c>
      <c r="L903" t="s">
        <v>189</v>
      </c>
      <c r="N903" s="79">
        <v>63.16</v>
      </c>
      <c r="O903" s="79">
        <v>61.71</v>
      </c>
    </row>
    <row r="904" spans="1:15" x14ac:dyDescent="0.35">
      <c r="A904" s="2">
        <v>903</v>
      </c>
      <c r="B904" s="2" t="s">
        <v>98</v>
      </c>
      <c r="C904" s="2">
        <v>210</v>
      </c>
      <c r="D904" s="2"/>
      <c r="E904" s="2">
        <v>2017</v>
      </c>
      <c r="F904" s="2">
        <v>61</v>
      </c>
      <c r="G904" t="s">
        <v>99</v>
      </c>
      <c r="H904" s="2">
        <v>61035100</v>
      </c>
      <c r="I904" t="s">
        <v>102</v>
      </c>
      <c r="J904" t="s">
        <v>1159</v>
      </c>
      <c r="K904" t="s">
        <v>14</v>
      </c>
      <c r="L904" t="s">
        <v>189</v>
      </c>
      <c r="N904" s="79">
        <v>601.98</v>
      </c>
      <c r="O904" s="79">
        <v>601.98</v>
      </c>
    </row>
    <row r="905" spans="1:15" x14ac:dyDescent="0.35">
      <c r="A905" s="2">
        <v>904</v>
      </c>
      <c r="B905" s="2" t="s">
        <v>98</v>
      </c>
      <c r="C905" s="2">
        <v>211</v>
      </c>
      <c r="D905" s="2"/>
      <c r="E905" s="2">
        <v>2017</v>
      </c>
      <c r="F905" s="2">
        <v>61</v>
      </c>
      <c r="G905" t="s">
        <v>99</v>
      </c>
      <c r="H905" s="2">
        <v>61035100</v>
      </c>
      <c r="I905" t="s">
        <v>102</v>
      </c>
      <c r="J905" t="s">
        <v>1160</v>
      </c>
      <c r="K905" t="s">
        <v>14</v>
      </c>
      <c r="L905" t="s">
        <v>189</v>
      </c>
      <c r="N905" s="79">
        <v>14731.33</v>
      </c>
      <c r="O905" s="79">
        <v>14731.33</v>
      </c>
    </row>
    <row r="906" spans="1:15" x14ac:dyDescent="0.35">
      <c r="A906" s="2">
        <v>905</v>
      </c>
      <c r="B906" s="2" t="s">
        <v>98</v>
      </c>
      <c r="C906" s="2">
        <v>212</v>
      </c>
      <c r="D906" s="2"/>
      <c r="E906" s="2">
        <v>2017</v>
      </c>
      <c r="F906" s="2">
        <v>61</v>
      </c>
      <c r="G906" t="s">
        <v>99</v>
      </c>
      <c r="H906" s="2">
        <v>61035100</v>
      </c>
      <c r="I906" t="s">
        <v>102</v>
      </c>
      <c r="J906" t="s">
        <v>1161</v>
      </c>
      <c r="K906" t="s">
        <v>14</v>
      </c>
      <c r="L906" t="s">
        <v>189</v>
      </c>
      <c r="N906" s="79">
        <v>27808.7</v>
      </c>
      <c r="O906" s="79">
        <v>27442.799999999999</v>
      </c>
    </row>
    <row r="907" spans="1:15" x14ac:dyDescent="0.35">
      <c r="A907" s="2">
        <v>906</v>
      </c>
      <c r="B907" s="2" t="s">
        <v>98</v>
      </c>
      <c r="C907" s="2">
        <v>213</v>
      </c>
      <c r="D907" s="2"/>
      <c r="E907" s="2">
        <v>2017</v>
      </c>
      <c r="F907" s="2">
        <v>61</v>
      </c>
      <c r="G907" t="s">
        <v>99</v>
      </c>
      <c r="H907" s="2">
        <v>61035100</v>
      </c>
      <c r="I907" t="s">
        <v>102</v>
      </c>
      <c r="J907" t="s">
        <v>1160</v>
      </c>
      <c r="K907" t="s">
        <v>14</v>
      </c>
      <c r="L907" t="s">
        <v>189</v>
      </c>
      <c r="N907" s="79">
        <v>14601.07</v>
      </c>
      <c r="O907" s="79">
        <v>11341.57</v>
      </c>
    </row>
    <row r="908" spans="1:15" x14ac:dyDescent="0.35">
      <c r="A908" s="2">
        <v>907</v>
      </c>
      <c r="B908" s="2" t="s">
        <v>98</v>
      </c>
      <c r="C908" s="2">
        <v>214</v>
      </c>
      <c r="D908" s="2"/>
      <c r="E908" s="2">
        <v>2017</v>
      </c>
      <c r="F908" s="2">
        <v>61</v>
      </c>
      <c r="G908" t="s">
        <v>99</v>
      </c>
      <c r="H908" s="2">
        <v>61035100</v>
      </c>
      <c r="I908" t="s">
        <v>102</v>
      </c>
      <c r="J908" t="s">
        <v>1160</v>
      </c>
      <c r="K908" t="s">
        <v>14</v>
      </c>
      <c r="L908" t="s">
        <v>189</v>
      </c>
      <c r="N908" s="79">
        <v>38571.68</v>
      </c>
      <c r="O908" s="79">
        <v>38571.68</v>
      </c>
    </row>
    <row r="909" spans="1:15" x14ac:dyDescent="0.35">
      <c r="A909" s="2">
        <v>908</v>
      </c>
      <c r="B909" s="2" t="s">
        <v>98</v>
      </c>
      <c r="C909" s="2">
        <v>215</v>
      </c>
      <c r="D909" s="2"/>
      <c r="E909" s="2">
        <v>2017</v>
      </c>
      <c r="F909" s="2">
        <v>61</v>
      </c>
      <c r="G909" t="s">
        <v>99</v>
      </c>
      <c r="H909" s="2">
        <v>61035100</v>
      </c>
      <c r="I909" t="s">
        <v>102</v>
      </c>
      <c r="J909" t="s">
        <v>1159</v>
      </c>
      <c r="K909" t="s">
        <v>14</v>
      </c>
      <c r="L909" t="s">
        <v>189</v>
      </c>
      <c r="N909" s="79">
        <v>1062.1400000000001</v>
      </c>
      <c r="O909" s="79">
        <v>1062.1400000000001</v>
      </c>
    </row>
    <row r="910" spans="1:15" x14ac:dyDescent="0.35">
      <c r="A910" s="2">
        <v>909</v>
      </c>
      <c r="B910" s="2" t="s">
        <v>98</v>
      </c>
      <c r="C910" s="2">
        <v>216</v>
      </c>
      <c r="D910" s="2"/>
      <c r="E910" s="2">
        <v>2017</v>
      </c>
      <c r="F910" s="2">
        <v>61</v>
      </c>
      <c r="G910" t="s">
        <v>99</v>
      </c>
      <c r="H910" s="2">
        <v>61035100</v>
      </c>
      <c r="I910" t="s">
        <v>102</v>
      </c>
      <c r="J910" t="s">
        <v>1160</v>
      </c>
      <c r="K910" t="s">
        <v>14</v>
      </c>
      <c r="L910" t="s">
        <v>189</v>
      </c>
      <c r="N910" s="79">
        <v>7719.8</v>
      </c>
      <c r="O910" s="79">
        <v>7719.8</v>
      </c>
    </row>
    <row r="911" spans="1:15" x14ac:dyDescent="0.35">
      <c r="A911" s="2">
        <v>910</v>
      </c>
      <c r="B911" s="2" t="s">
        <v>98</v>
      </c>
      <c r="C911" s="2">
        <v>217</v>
      </c>
      <c r="D911" s="2"/>
      <c r="E911" s="2">
        <v>2017</v>
      </c>
      <c r="F911" s="2">
        <v>61</v>
      </c>
      <c r="G911" t="s">
        <v>99</v>
      </c>
      <c r="H911" s="2">
        <v>61035100</v>
      </c>
      <c r="I911" t="s">
        <v>102</v>
      </c>
      <c r="J911" t="s">
        <v>1162</v>
      </c>
      <c r="K911" t="s">
        <v>14</v>
      </c>
      <c r="L911" t="s">
        <v>189</v>
      </c>
      <c r="N911" s="79">
        <v>10120.68</v>
      </c>
      <c r="O911" s="79">
        <v>10120.68</v>
      </c>
    </row>
    <row r="912" spans="1:15" x14ac:dyDescent="0.35">
      <c r="A912" s="2">
        <v>911</v>
      </c>
      <c r="B912" s="2" t="s">
        <v>98</v>
      </c>
      <c r="C912" s="2">
        <v>219</v>
      </c>
      <c r="D912" s="2"/>
      <c r="E912" s="2">
        <v>2017</v>
      </c>
      <c r="F912" s="2">
        <v>61</v>
      </c>
      <c r="G912" t="s">
        <v>99</v>
      </c>
      <c r="H912" s="2">
        <v>61035100</v>
      </c>
      <c r="I912" t="s">
        <v>102</v>
      </c>
      <c r="J912" t="s">
        <v>1160</v>
      </c>
      <c r="K912" t="s">
        <v>14</v>
      </c>
      <c r="L912" t="s">
        <v>189</v>
      </c>
      <c r="N912" s="79">
        <v>5517.6</v>
      </c>
      <c r="O912" s="79">
        <v>5517.6</v>
      </c>
    </row>
    <row r="913" spans="1:15" x14ac:dyDescent="0.35">
      <c r="A913" s="2">
        <v>912</v>
      </c>
      <c r="B913" s="2" t="s">
        <v>98</v>
      </c>
      <c r="C913" s="2">
        <v>437</v>
      </c>
      <c r="D913" s="2"/>
      <c r="E913" s="2">
        <v>2017</v>
      </c>
      <c r="F913" s="2">
        <v>61</v>
      </c>
      <c r="G913" t="s">
        <v>99</v>
      </c>
      <c r="H913" s="2">
        <v>61035100</v>
      </c>
      <c r="I913" t="s">
        <v>102</v>
      </c>
      <c r="J913" t="s">
        <v>1163</v>
      </c>
      <c r="K913" t="s">
        <v>15</v>
      </c>
      <c r="L913" t="s">
        <v>5</v>
      </c>
      <c r="M913" t="s">
        <v>6</v>
      </c>
      <c r="N913" s="79">
        <v>1580969.19</v>
      </c>
      <c r="O913" s="79">
        <v>1059249.3600000001</v>
      </c>
    </row>
    <row r="914" spans="1:15" x14ac:dyDescent="0.35">
      <c r="A914" s="2">
        <v>913</v>
      </c>
      <c r="B914" s="2" t="s">
        <v>98</v>
      </c>
      <c r="C914" s="2">
        <v>439</v>
      </c>
      <c r="D914" s="2"/>
      <c r="E914" s="2">
        <v>2017</v>
      </c>
      <c r="F914" s="2">
        <v>61</v>
      </c>
      <c r="G914" t="s">
        <v>99</v>
      </c>
      <c r="H914" s="2">
        <v>61035100</v>
      </c>
      <c r="I914" t="s">
        <v>102</v>
      </c>
      <c r="J914" t="s">
        <v>1164</v>
      </c>
      <c r="K914" t="s">
        <v>15</v>
      </c>
      <c r="L914" t="s">
        <v>145</v>
      </c>
      <c r="M914" t="s">
        <v>3</v>
      </c>
      <c r="N914" s="79">
        <v>78408</v>
      </c>
      <c r="O914" s="79">
        <v>78408</v>
      </c>
    </row>
    <row r="915" spans="1:15" x14ac:dyDescent="0.35">
      <c r="A915" s="2">
        <v>914</v>
      </c>
      <c r="B915" s="2" t="s">
        <v>98</v>
      </c>
      <c r="C915" s="2">
        <v>586</v>
      </c>
      <c r="D915" s="2"/>
      <c r="E915" s="2">
        <v>2017</v>
      </c>
      <c r="F915" s="2">
        <v>61</v>
      </c>
      <c r="G915" t="s">
        <v>99</v>
      </c>
      <c r="H915" s="2">
        <v>61035100</v>
      </c>
      <c r="I915" t="s">
        <v>102</v>
      </c>
      <c r="J915" t="s">
        <v>1165</v>
      </c>
      <c r="K915" t="s">
        <v>14</v>
      </c>
      <c r="L915" t="s">
        <v>145</v>
      </c>
      <c r="M915" t="s">
        <v>3</v>
      </c>
      <c r="N915" s="79">
        <v>71728.800000000003</v>
      </c>
      <c r="O915" s="79">
        <v>71728.800000000003</v>
      </c>
    </row>
    <row r="916" spans="1:15" x14ac:dyDescent="0.35">
      <c r="A916" s="2">
        <v>915</v>
      </c>
      <c r="B916" s="2" t="s">
        <v>98</v>
      </c>
      <c r="C916" s="2">
        <v>622</v>
      </c>
      <c r="D916" s="2"/>
      <c r="E916" s="2">
        <v>2017</v>
      </c>
      <c r="F916" s="2">
        <v>61</v>
      </c>
      <c r="G916" t="s">
        <v>99</v>
      </c>
      <c r="H916" s="2">
        <v>61035100</v>
      </c>
      <c r="I916" t="s">
        <v>102</v>
      </c>
      <c r="J916" t="s">
        <v>1166</v>
      </c>
      <c r="K916" t="s">
        <v>15</v>
      </c>
      <c r="L916" t="s">
        <v>145</v>
      </c>
      <c r="M916" t="s">
        <v>3</v>
      </c>
      <c r="N916" s="79">
        <v>27071.18</v>
      </c>
      <c r="O916" s="79">
        <v>27071.18</v>
      </c>
    </row>
    <row r="917" spans="1:15" x14ac:dyDescent="0.35">
      <c r="A917" s="2">
        <v>916</v>
      </c>
      <c r="B917" s="2" t="s">
        <v>98</v>
      </c>
      <c r="C917" s="2">
        <v>741</v>
      </c>
      <c r="D917" s="2"/>
      <c r="E917" s="2">
        <v>2017</v>
      </c>
      <c r="F917" s="2">
        <v>61</v>
      </c>
      <c r="G917" t="s">
        <v>99</v>
      </c>
      <c r="H917" s="2">
        <v>61035100</v>
      </c>
      <c r="I917" t="s">
        <v>102</v>
      </c>
      <c r="J917" t="s">
        <v>1167</v>
      </c>
      <c r="K917" t="s">
        <v>15</v>
      </c>
      <c r="L917" t="s">
        <v>145</v>
      </c>
      <c r="M917" t="s">
        <v>3</v>
      </c>
      <c r="N917" s="79">
        <v>100000</v>
      </c>
      <c r="O917" s="79">
        <v>100000</v>
      </c>
    </row>
    <row r="918" spans="1:15" x14ac:dyDescent="0.35">
      <c r="A918" s="2">
        <v>917</v>
      </c>
      <c r="B918" s="2" t="s">
        <v>98</v>
      </c>
      <c r="C918" s="2">
        <v>785</v>
      </c>
      <c r="D918" s="2"/>
      <c r="E918" s="2">
        <v>2017</v>
      </c>
      <c r="F918" s="2">
        <v>61</v>
      </c>
      <c r="G918" t="s">
        <v>99</v>
      </c>
      <c r="H918" s="2">
        <v>61035100</v>
      </c>
      <c r="I918" t="s">
        <v>102</v>
      </c>
      <c r="J918" t="s">
        <v>1168</v>
      </c>
      <c r="K918" t="s">
        <v>14</v>
      </c>
      <c r="L918" t="s">
        <v>145</v>
      </c>
      <c r="M918" t="s">
        <v>3</v>
      </c>
      <c r="N918" s="79">
        <v>35000</v>
      </c>
      <c r="O918" s="79">
        <v>34485</v>
      </c>
    </row>
    <row r="919" spans="1:15" x14ac:dyDescent="0.35">
      <c r="A919" s="2">
        <v>918</v>
      </c>
      <c r="B919" s="2" t="s">
        <v>98</v>
      </c>
      <c r="C919" s="2">
        <v>786</v>
      </c>
      <c r="D919" s="2"/>
      <c r="E919" s="2">
        <v>2017</v>
      </c>
      <c r="F919" s="2">
        <v>61</v>
      </c>
      <c r="G919" t="s">
        <v>99</v>
      </c>
      <c r="H919" s="2">
        <v>61035100</v>
      </c>
      <c r="I919" t="s">
        <v>102</v>
      </c>
      <c r="J919" t="s">
        <v>1169</v>
      </c>
      <c r="K919" t="s">
        <v>14</v>
      </c>
      <c r="L919" t="s">
        <v>145</v>
      </c>
      <c r="M919" t="s">
        <v>3</v>
      </c>
      <c r="N919" s="79">
        <v>45000</v>
      </c>
      <c r="O919" s="79">
        <v>35090</v>
      </c>
    </row>
    <row r="920" spans="1:15" x14ac:dyDescent="0.35">
      <c r="A920" s="2">
        <v>919</v>
      </c>
      <c r="B920" s="2" t="s">
        <v>98</v>
      </c>
      <c r="C920" s="2">
        <v>887</v>
      </c>
      <c r="D920" s="2"/>
      <c r="E920" s="2">
        <v>2017</v>
      </c>
      <c r="F920" s="2">
        <v>61</v>
      </c>
      <c r="G920" t="s">
        <v>99</v>
      </c>
      <c r="H920" s="2">
        <v>61035100</v>
      </c>
      <c r="I920" t="s">
        <v>102</v>
      </c>
      <c r="J920" t="s">
        <v>1170</v>
      </c>
      <c r="K920" t="s">
        <v>29</v>
      </c>
      <c r="L920" t="s">
        <v>145</v>
      </c>
      <c r="M920" t="s">
        <v>3</v>
      </c>
      <c r="N920" s="79">
        <v>100800</v>
      </c>
      <c r="O920" s="79">
        <v>100800</v>
      </c>
    </row>
    <row r="921" spans="1:15" x14ac:dyDescent="0.35">
      <c r="A921" s="2">
        <v>920</v>
      </c>
      <c r="B921" s="2" t="s">
        <v>98</v>
      </c>
      <c r="C921" s="2">
        <v>1355</v>
      </c>
      <c r="D921" s="2"/>
      <c r="E921" s="2">
        <v>2017</v>
      </c>
      <c r="F921" s="2">
        <v>61</v>
      </c>
      <c r="G921" t="s">
        <v>99</v>
      </c>
      <c r="H921" s="2">
        <v>61035100</v>
      </c>
      <c r="I921" t="s">
        <v>102</v>
      </c>
      <c r="J921" t="s">
        <v>1171</v>
      </c>
      <c r="K921" t="s">
        <v>14</v>
      </c>
      <c r="L921" t="s">
        <v>189</v>
      </c>
      <c r="N921" s="79">
        <v>7623</v>
      </c>
      <c r="O921" s="79">
        <v>5837.04</v>
      </c>
    </row>
    <row r="922" spans="1:15" x14ac:dyDescent="0.35">
      <c r="A922" s="2">
        <v>921</v>
      </c>
      <c r="B922" s="2" t="s">
        <v>98</v>
      </c>
      <c r="C922" s="2">
        <v>803</v>
      </c>
      <c r="D922" s="2"/>
      <c r="E922" s="2">
        <v>2017</v>
      </c>
      <c r="F922" s="2">
        <v>61</v>
      </c>
      <c r="G922" t="s">
        <v>99</v>
      </c>
      <c r="H922" s="2">
        <v>61032400</v>
      </c>
      <c r="I922" t="s">
        <v>1172</v>
      </c>
      <c r="J922" t="s">
        <v>1173</v>
      </c>
      <c r="K922" t="s">
        <v>15</v>
      </c>
      <c r="L922" t="s">
        <v>5</v>
      </c>
      <c r="M922" t="s">
        <v>6</v>
      </c>
      <c r="N922" s="79">
        <v>648072.48</v>
      </c>
      <c r="O922" s="79">
        <v>580211.84</v>
      </c>
    </row>
    <row r="923" spans="1:15" x14ac:dyDescent="0.35">
      <c r="A923" s="2">
        <v>922</v>
      </c>
      <c r="B923" s="2" t="s">
        <v>98</v>
      </c>
      <c r="C923" s="2">
        <v>904</v>
      </c>
      <c r="D923" s="2"/>
      <c r="E923" s="2">
        <v>2017</v>
      </c>
      <c r="F923" s="2">
        <v>61</v>
      </c>
      <c r="G923" t="s">
        <v>99</v>
      </c>
      <c r="H923" s="2">
        <v>61032400</v>
      </c>
      <c r="I923" t="s">
        <v>1172</v>
      </c>
      <c r="J923" t="s">
        <v>1174</v>
      </c>
      <c r="K923" t="s">
        <v>15</v>
      </c>
      <c r="L923" t="s">
        <v>145</v>
      </c>
      <c r="M923" t="s">
        <v>3</v>
      </c>
      <c r="N923" s="79">
        <v>39760.6</v>
      </c>
      <c r="O923" s="79">
        <v>39760.6</v>
      </c>
    </row>
    <row r="924" spans="1:15" x14ac:dyDescent="0.35">
      <c r="A924" s="2">
        <v>923</v>
      </c>
      <c r="B924" s="2" t="s">
        <v>98</v>
      </c>
      <c r="C924" s="2">
        <v>917</v>
      </c>
      <c r="D924" s="2"/>
      <c r="E924" s="2">
        <v>2017</v>
      </c>
      <c r="F924" s="2">
        <v>61</v>
      </c>
      <c r="G924" t="s">
        <v>99</v>
      </c>
      <c r="H924" s="2">
        <v>61032400</v>
      </c>
      <c r="I924" t="s">
        <v>1172</v>
      </c>
      <c r="J924" t="s">
        <v>1175</v>
      </c>
      <c r="K924" t="s">
        <v>14</v>
      </c>
      <c r="L924" t="s">
        <v>145</v>
      </c>
      <c r="M924" t="s">
        <v>3</v>
      </c>
      <c r="N924" s="79">
        <v>60000</v>
      </c>
      <c r="O924" s="79">
        <v>58048.54</v>
      </c>
    </row>
    <row r="925" spans="1:15" x14ac:dyDescent="0.35">
      <c r="A925" s="2">
        <v>924</v>
      </c>
      <c r="B925" s="2" t="s">
        <v>98</v>
      </c>
      <c r="C925" s="2">
        <v>38</v>
      </c>
      <c r="D925" s="2"/>
      <c r="E925" s="2">
        <v>2017</v>
      </c>
      <c r="F925" s="2">
        <v>61</v>
      </c>
      <c r="G925" t="s">
        <v>99</v>
      </c>
      <c r="H925" s="2">
        <v>61032200</v>
      </c>
      <c r="I925" t="s">
        <v>113</v>
      </c>
      <c r="J925" t="s">
        <v>1176</v>
      </c>
      <c r="K925" t="s">
        <v>14</v>
      </c>
      <c r="L925" t="s">
        <v>145</v>
      </c>
      <c r="M925" t="s">
        <v>3</v>
      </c>
      <c r="N925" s="79">
        <v>64462.400000000001</v>
      </c>
      <c r="O925" s="79">
        <v>61624.2</v>
      </c>
    </row>
    <row r="926" spans="1:15" x14ac:dyDescent="0.35">
      <c r="A926" s="2">
        <v>925</v>
      </c>
      <c r="B926" s="2" t="s">
        <v>98</v>
      </c>
      <c r="C926" s="2">
        <v>121</v>
      </c>
      <c r="D926" s="2"/>
      <c r="E926" s="2">
        <v>2017</v>
      </c>
      <c r="F926" s="2">
        <v>61</v>
      </c>
      <c r="G926" t="s">
        <v>99</v>
      </c>
      <c r="H926" s="2">
        <v>61032200</v>
      </c>
      <c r="I926" t="s">
        <v>113</v>
      </c>
      <c r="J926" t="s">
        <v>1177</v>
      </c>
      <c r="K926" t="s">
        <v>14</v>
      </c>
      <c r="L926" t="s">
        <v>145</v>
      </c>
      <c r="M926" t="s">
        <v>3</v>
      </c>
      <c r="N926" s="79">
        <v>689.7</v>
      </c>
      <c r="O926" s="79">
        <v>617.1</v>
      </c>
    </row>
    <row r="927" spans="1:15" x14ac:dyDescent="0.35">
      <c r="A927" s="2">
        <v>926</v>
      </c>
      <c r="B927" s="2" t="s">
        <v>98</v>
      </c>
      <c r="C927" s="2">
        <v>122</v>
      </c>
      <c r="D927" s="2"/>
      <c r="E927" s="2">
        <v>2017</v>
      </c>
      <c r="F927" s="2">
        <v>61</v>
      </c>
      <c r="G927" t="s">
        <v>99</v>
      </c>
      <c r="H927" s="2">
        <v>61032200</v>
      </c>
      <c r="I927" t="s">
        <v>113</v>
      </c>
      <c r="J927" t="s">
        <v>1178</v>
      </c>
      <c r="K927" t="s">
        <v>14</v>
      </c>
      <c r="L927" t="s">
        <v>145</v>
      </c>
      <c r="M927" t="s">
        <v>3</v>
      </c>
      <c r="N927" s="79">
        <v>12345.3</v>
      </c>
      <c r="O927" s="79">
        <v>8308.6200000000008</v>
      </c>
    </row>
    <row r="928" spans="1:15" x14ac:dyDescent="0.35">
      <c r="A928" s="2">
        <v>927</v>
      </c>
      <c r="B928" s="2" t="s">
        <v>98</v>
      </c>
      <c r="C928" s="2">
        <v>123</v>
      </c>
      <c r="D928" s="2"/>
      <c r="E928" s="2">
        <v>2017</v>
      </c>
      <c r="F928" s="2">
        <v>61</v>
      </c>
      <c r="G928" t="s">
        <v>99</v>
      </c>
      <c r="H928" s="2">
        <v>61032200</v>
      </c>
      <c r="I928" t="s">
        <v>113</v>
      </c>
      <c r="J928" t="s">
        <v>1178</v>
      </c>
      <c r="K928" t="s">
        <v>14</v>
      </c>
      <c r="L928" t="s">
        <v>145</v>
      </c>
      <c r="M928" t="s">
        <v>3</v>
      </c>
      <c r="N928" s="79">
        <v>4613.3999999999996</v>
      </c>
      <c r="O928" s="79">
        <v>4497.8999999999996</v>
      </c>
    </row>
    <row r="929" spans="1:15" x14ac:dyDescent="0.35">
      <c r="A929" s="2">
        <v>928</v>
      </c>
      <c r="B929" s="2" t="s">
        <v>98</v>
      </c>
      <c r="C929" s="2">
        <v>125</v>
      </c>
      <c r="D929" s="2"/>
      <c r="E929" s="2">
        <v>2017</v>
      </c>
      <c r="F929" s="2">
        <v>61</v>
      </c>
      <c r="G929" t="s">
        <v>99</v>
      </c>
      <c r="H929" s="2">
        <v>61032200</v>
      </c>
      <c r="I929" t="s">
        <v>113</v>
      </c>
      <c r="J929" t="s">
        <v>1179</v>
      </c>
      <c r="K929" t="s">
        <v>14</v>
      </c>
      <c r="L929" t="s">
        <v>145</v>
      </c>
      <c r="M929" t="s">
        <v>3</v>
      </c>
      <c r="N929" s="79">
        <v>13431</v>
      </c>
      <c r="O929" s="79">
        <v>13297.02</v>
      </c>
    </row>
    <row r="930" spans="1:15" x14ac:dyDescent="0.35">
      <c r="A930" s="2">
        <v>929</v>
      </c>
      <c r="B930" s="2" t="s">
        <v>98</v>
      </c>
      <c r="C930" s="2">
        <v>126</v>
      </c>
      <c r="D930" s="2"/>
      <c r="E930" s="2">
        <v>2017</v>
      </c>
      <c r="F930" s="2">
        <v>61</v>
      </c>
      <c r="G930" t="s">
        <v>99</v>
      </c>
      <c r="H930" s="2">
        <v>61032200</v>
      </c>
      <c r="I930" t="s">
        <v>113</v>
      </c>
      <c r="J930" t="s">
        <v>1179</v>
      </c>
      <c r="K930" t="s">
        <v>14</v>
      </c>
      <c r="L930" t="s">
        <v>145</v>
      </c>
      <c r="M930" t="s">
        <v>3</v>
      </c>
      <c r="N930" s="79">
        <v>7750.62</v>
      </c>
      <c r="O930" s="79">
        <v>6776.3</v>
      </c>
    </row>
    <row r="931" spans="1:15" x14ac:dyDescent="0.35">
      <c r="A931" s="2">
        <v>930</v>
      </c>
      <c r="B931" s="2" t="s">
        <v>98</v>
      </c>
      <c r="C931" s="2">
        <v>127</v>
      </c>
      <c r="D931" s="2"/>
      <c r="E931" s="2">
        <v>2017</v>
      </c>
      <c r="F931" s="2">
        <v>61</v>
      </c>
      <c r="G931" t="s">
        <v>99</v>
      </c>
      <c r="H931" s="2">
        <v>61032200</v>
      </c>
      <c r="I931" t="s">
        <v>113</v>
      </c>
      <c r="J931" t="s">
        <v>1178</v>
      </c>
      <c r="K931" t="s">
        <v>14</v>
      </c>
      <c r="L931" t="s">
        <v>145</v>
      </c>
      <c r="M931" t="s">
        <v>3</v>
      </c>
      <c r="N931" s="79">
        <v>13151.16</v>
      </c>
      <c r="O931" s="79">
        <v>11680.52</v>
      </c>
    </row>
    <row r="932" spans="1:15" x14ac:dyDescent="0.35">
      <c r="A932" s="2">
        <v>931</v>
      </c>
      <c r="B932" s="2" t="s">
        <v>98</v>
      </c>
      <c r="C932" s="2">
        <v>128</v>
      </c>
      <c r="D932" s="2"/>
      <c r="E932" s="2">
        <v>2017</v>
      </c>
      <c r="F932" s="2">
        <v>61</v>
      </c>
      <c r="G932" t="s">
        <v>99</v>
      </c>
      <c r="H932" s="2">
        <v>61032200</v>
      </c>
      <c r="I932" t="s">
        <v>113</v>
      </c>
      <c r="J932" t="s">
        <v>1178</v>
      </c>
      <c r="K932" t="s">
        <v>14</v>
      </c>
      <c r="L932" t="s">
        <v>145</v>
      </c>
      <c r="M932" t="s">
        <v>3</v>
      </c>
      <c r="N932" s="79">
        <v>935.1</v>
      </c>
      <c r="O932" s="79">
        <v>927.47</v>
      </c>
    </row>
    <row r="933" spans="1:15" x14ac:dyDescent="0.35">
      <c r="A933" s="2">
        <v>932</v>
      </c>
      <c r="B933" s="2" t="s">
        <v>98</v>
      </c>
      <c r="C933" s="2">
        <v>129</v>
      </c>
      <c r="D933" s="2"/>
      <c r="E933" s="2">
        <v>2017</v>
      </c>
      <c r="F933" s="2">
        <v>61</v>
      </c>
      <c r="G933" t="s">
        <v>99</v>
      </c>
      <c r="H933" s="2">
        <v>61032200</v>
      </c>
      <c r="I933" t="s">
        <v>113</v>
      </c>
      <c r="J933" t="s">
        <v>1178</v>
      </c>
      <c r="K933" t="s">
        <v>14</v>
      </c>
      <c r="L933" t="s">
        <v>145</v>
      </c>
      <c r="M933" t="s">
        <v>3</v>
      </c>
      <c r="N933" s="79">
        <v>2239.0500000000002</v>
      </c>
      <c r="O933" s="79">
        <v>1892.87</v>
      </c>
    </row>
    <row r="934" spans="1:15" x14ac:dyDescent="0.35">
      <c r="A934" s="2">
        <v>933</v>
      </c>
      <c r="B934" s="2" t="s">
        <v>98</v>
      </c>
      <c r="C934" s="2">
        <v>167</v>
      </c>
      <c r="D934" s="2"/>
      <c r="E934" s="2">
        <v>2017</v>
      </c>
      <c r="F934" s="2">
        <v>61</v>
      </c>
      <c r="G934" t="s">
        <v>99</v>
      </c>
      <c r="H934" s="2">
        <v>61032200</v>
      </c>
      <c r="I934" t="s">
        <v>113</v>
      </c>
      <c r="J934" t="s">
        <v>1180</v>
      </c>
      <c r="K934" t="s">
        <v>14</v>
      </c>
      <c r="L934" t="s">
        <v>189</v>
      </c>
      <c r="N934" s="79">
        <v>227.63</v>
      </c>
      <c r="O934" s="79">
        <v>227.63</v>
      </c>
    </row>
    <row r="935" spans="1:15" x14ac:dyDescent="0.35">
      <c r="A935" s="2">
        <v>934</v>
      </c>
      <c r="B935" s="2" t="s">
        <v>98</v>
      </c>
      <c r="C935" s="2">
        <v>168</v>
      </c>
      <c r="D935" s="2"/>
      <c r="E935" s="2">
        <v>2017</v>
      </c>
      <c r="F935" s="2">
        <v>61</v>
      </c>
      <c r="G935" t="s">
        <v>99</v>
      </c>
      <c r="H935" s="2">
        <v>61032200</v>
      </c>
      <c r="I935" t="s">
        <v>113</v>
      </c>
      <c r="J935" t="s">
        <v>1181</v>
      </c>
      <c r="K935" t="s">
        <v>14</v>
      </c>
      <c r="L935" t="s">
        <v>189</v>
      </c>
      <c r="N935" s="79">
        <v>1237.83</v>
      </c>
      <c r="O935" s="79">
        <v>1237.83</v>
      </c>
    </row>
    <row r="936" spans="1:15" x14ac:dyDescent="0.35">
      <c r="A936" s="2">
        <v>935</v>
      </c>
      <c r="B936" s="2" t="s">
        <v>98</v>
      </c>
      <c r="C936" s="2">
        <v>169</v>
      </c>
      <c r="D936" s="2"/>
      <c r="E936" s="2">
        <v>2017</v>
      </c>
      <c r="F936" s="2">
        <v>61</v>
      </c>
      <c r="G936" t="s">
        <v>99</v>
      </c>
      <c r="H936" s="2">
        <v>61032200</v>
      </c>
      <c r="I936" t="s">
        <v>113</v>
      </c>
      <c r="J936" t="s">
        <v>1182</v>
      </c>
      <c r="K936" t="s">
        <v>14</v>
      </c>
      <c r="L936" t="s">
        <v>189</v>
      </c>
      <c r="N936" s="79">
        <v>31108.62</v>
      </c>
      <c r="O936" s="79">
        <v>31108.62</v>
      </c>
    </row>
    <row r="937" spans="1:15" x14ac:dyDescent="0.35">
      <c r="A937" s="2">
        <v>936</v>
      </c>
      <c r="B937" s="2" t="s">
        <v>98</v>
      </c>
      <c r="C937" s="2">
        <v>170</v>
      </c>
      <c r="D937" s="2"/>
      <c r="E937" s="2">
        <v>2017</v>
      </c>
      <c r="F937" s="2">
        <v>61</v>
      </c>
      <c r="G937" t="s">
        <v>99</v>
      </c>
      <c r="H937" s="2">
        <v>61032200</v>
      </c>
      <c r="I937" t="s">
        <v>113</v>
      </c>
      <c r="J937" t="s">
        <v>1183</v>
      </c>
      <c r="K937" t="s">
        <v>14</v>
      </c>
      <c r="L937" t="s">
        <v>189</v>
      </c>
      <c r="N937" s="79">
        <v>14664.63</v>
      </c>
      <c r="O937" s="79">
        <v>14664.63</v>
      </c>
    </row>
    <row r="938" spans="1:15" x14ac:dyDescent="0.35">
      <c r="A938" s="2">
        <v>937</v>
      </c>
      <c r="B938" s="2" t="s">
        <v>98</v>
      </c>
      <c r="C938" s="2">
        <v>171</v>
      </c>
      <c r="D938" s="2"/>
      <c r="E938" s="2">
        <v>2017</v>
      </c>
      <c r="F938" s="2">
        <v>61</v>
      </c>
      <c r="G938" t="s">
        <v>99</v>
      </c>
      <c r="H938" s="2">
        <v>61032200</v>
      </c>
      <c r="I938" t="s">
        <v>113</v>
      </c>
      <c r="J938" t="s">
        <v>1183</v>
      </c>
      <c r="K938" t="s">
        <v>14</v>
      </c>
      <c r="L938" t="s">
        <v>189</v>
      </c>
      <c r="N938" s="79">
        <v>5052.96</v>
      </c>
      <c r="O938" s="79">
        <v>5052.96</v>
      </c>
    </row>
    <row r="939" spans="1:15" x14ac:dyDescent="0.35">
      <c r="A939" s="2">
        <v>938</v>
      </c>
      <c r="B939" s="2" t="s">
        <v>98</v>
      </c>
      <c r="C939" s="2">
        <v>273</v>
      </c>
      <c r="D939" s="2"/>
      <c r="E939" s="2">
        <v>2017</v>
      </c>
      <c r="F939" s="2">
        <v>61</v>
      </c>
      <c r="G939" t="s">
        <v>99</v>
      </c>
      <c r="H939" s="2">
        <v>61032200</v>
      </c>
      <c r="I939" t="s">
        <v>113</v>
      </c>
      <c r="J939" t="s">
        <v>1184</v>
      </c>
      <c r="K939" t="s">
        <v>14</v>
      </c>
      <c r="L939" t="s">
        <v>145</v>
      </c>
      <c r="M939" t="s">
        <v>3</v>
      </c>
      <c r="N939" s="79">
        <v>70915.679999999993</v>
      </c>
      <c r="O939" s="79">
        <v>70754.509999999995</v>
      </c>
    </row>
    <row r="940" spans="1:15" x14ac:dyDescent="0.35">
      <c r="A940" s="2">
        <v>939</v>
      </c>
      <c r="B940" s="2" t="s">
        <v>98</v>
      </c>
      <c r="C940" s="2">
        <v>610</v>
      </c>
      <c r="D940" s="2"/>
      <c r="E940" s="2">
        <v>2017</v>
      </c>
      <c r="F940" s="2">
        <v>61</v>
      </c>
      <c r="G940" t="s">
        <v>99</v>
      </c>
      <c r="H940" s="2">
        <v>61032200</v>
      </c>
      <c r="I940" t="s">
        <v>113</v>
      </c>
      <c r="J940" t="s">
        <v>1185</v>
      </c>
      <c r="K940" t="s">
        <v>29</v>
      </c>
      <c r="L940" t="s">
        <v>145</v>
      </c>
      <c r="M940" t="s">
        <v>3</v>
      </c>
      <c r="N940" s="79">
        <v>128487</v>
      </c>
      <c r="O940" s="79">
        <v>119996.87</v>
      </c>
    </row>
    <row r="941" spans="1:15" x14ac:dyDescent="0.35">
      <c r="A941" s="2">
        <v>940</v>
      </c>
      <c r="B941" s="2" t="s">
        <v>98</v>
      </c>
      <c r="C941" s="2">
        <v>897</v>
      </c>
      <c r="D941" s="2"/>
      <c r="E941" s="2">
        <v>2017</v>
      </c>
      <c r="F941" s="2">
        <v>61</v>
      </c>
      <c r="G941" t="s">
        <v>99</v>
      </c>
      <c r="H941" s="2">
        <v>61032200</v>
      </c>
      <c r="I941" t="s">
        <v>113</v>
      </c>
      <c r="J941" t="s">
        <v>1186</v>
      </c>
      <c r="K941" t="s">
        <v>14</v>
      </c>
      <c r="L941" t="s">
        <v>145</v>
      </c>
      <c r="M941" t="s">
        <v>3</v>
      </c>
      <c r="N941" s="79">
        <v>19000</v>
      </c>
      <c r="O941" s="79">
        <v>16698</v>
      </c>
    </row>
    <row r="942" spans="1:15" x14ac:dyDescent="0.35">
      <c r="A942" s="2">
        <v>941</v>
      </c>
      <c r="B942" s="2" t="s">
        <v>98</v>
      </c>
      <c r="C942" s="2">
        <v>898</v>
      </c>
      <c r="D942" s="2"/>
      <c r="E942" s="2">
        <v>2017</v>
      </c>
      <c r="F942" s="2">
        <v>61</v>
      </c>
      <c r="G942" t="s">
        <v>99</v>
      </c>
      <c r="H942" s="2">
        <v>61032200</v>
      </c>
      <c r="I942" t="s">
        <v>113</v>
      </c>
      <c r="J942" t="s">
        <v>1187</v>
      </c>
      <c r="K942" t="s">
        <v>14</v>
      </c>
      <c r="L942" t="s">
        <v>145</v>
      </c>
      <c r="M942" t="s">
        <v>3</v>
      </c>
      <c r="N942" s="79">
        <v>2547</v>
      </c>
      <c r="O942" s="79">
        <v>2058.21</v>
      </c>
    </row>
    <row r="943" spans="1:15" x14ac:dyDescent="0.35">
      <c r="A943" s="2">
        <v>942</v>
      </c>
      <c r="B943" s="2" t="s">
        <v>98</v>
      </c>
      <c r="C943" s="2">
        <v>899</v>
      </c>
      <c r="D943" s="2"/>
      <c r="E943" s="2">
        <v>2017</v>
      </c>
      <c r="F943" s="2">
        <v>61</v>
      </c>
      <c r="G943" t="s">
        <v>99</v>
      </c>
      <c r="H943" s="2">
        <v>61032200</v>
      </c>
      <c r="I943" t="s">
        <v>113</v>
      </c>
      <c r="J943" t="s">
        <v>1188</v>
      </c>
      <c r="K943" t="s">
        <v>14</v>
      </c>
      <c r="L943" t="s">
        <v>145</v>
      </c>
      <c r="M943" t="s">
        <v>3</v>
      </c>
      <c r="N943" s="79">
        <v>4907</v>
      </c>
      <c r="O943" s="79">
        <v>4870.25</v>
      </c>
    </row>
    <row r="944" spans="1:15" x14ac:dyDescent="0.35">
      <c r="A944" s="2">
        <v>943</v>
      </c>
      <c r="B944" s="2" t="s">
        <v>98</v>
      </c>
      <c r="C944" s="2">
        <v>900</v>
      </c>
      <c r="D944" s="2"/>
      <c r="E944" s="2">
        <v>2017</v>
      </c>
      <c r="F944" s="2">
        <v>61</v>
      </c>
      <c r="G944" t="s">
        <v>99</v>
      </c>
      <c r="H944" s="2">
        <v>61032200</v>
      </c>
      <c r="I944" t="s">
        <v>113</v>
      </c>
      <c r="J944" t="s">
        <v>1189</v>
      </c>
      <c r="K944" t="s">
        <v>14</v>
      </c>
      <c r="L944" t="s">
        <v>145</v>
      </c>
      <c r="M944" t="s">
        <v>3</v>
      </c>
      <c r="N944" s="79">
        <v>4651.68</v>
      </c>
      <c r="O944" s="79">
        <v>3339.6</v>
      </c>
    </row>
    <row r="945" spans="1:15" x14ac:dyDescent="0.35">
      <c r="A945" s="2">
        <v>944</v>
      </c>
      <c r="B945" s="2" t="s">
        <v>98</v>
      </c>
      <c r="C945" s="2">
        <v>901</v>
      </c>
      <c r="D945" s="2"/>
      <c r="E945" s="2">
        <v>2017</v>
      </c>
      <c r="F945" s="2">
        <v>61</v>
      </c>
      <c r="G945" t="s">
        <v>99</v>
      </c>
      <c r="H945" s="2">
        <v>61032200</v>
      </c>
      <c r="I945" t="s">
        <v>113</v>
      </c>
      <c r="J945" t="s">
        <v>1190</v>
      </c>
      <c r="K945" t="s">
        <v>14</v>
      </c>
      <c r="L945" t="s">
        <v>145</v>
      </c>
      <c r="M945" t="s">
        <v>3</v>
      </c>
      <c r="N945" s="79">
        <v>14256</v>
      </c>
      <c r="O945" s="79">
        <v>12458.16</v>
      </c>
    </row>
    <row r="946" spans="1:15" x14ac:dyDescent="0.35">
      <c r="A946" s="2">
        <v>945</v>
      </c>
      <c r="B946" s="2" t="s">
        <v>98</v>
      </c>
      <c r="C946" s="2">
        <v>361</v>
      </c>
      <c r="D946" s="2"/>
      <c r="E946" s="2">
        <v>2017</v>
      </c>
      <c r="F946" s="2">
        <v>61</v>
      </c>
      <c r="G946" t="s">
        <v>99</v>
      </c>
      <c r="H946" s="2">
        <v>61032300</v>
      </c>
      <c r="I946" t="s">
        <v>112</v>
      </c>
      <c r="J946" t="s">
        <v>1191</v>
      </c>
      <c r="K946" t="s">
        <v>15</v>
      </c>
      <c r="L946" t="s">
        <v>145</v>
      </c>
      <c r="M946" t="s">
        <v>3</v>
      </c>
      <c r="N946" s="79">
        <v>98409.4</v>
      </c>
      <c r="O946" s="79">
        <v>98409.4</v>
      </c>
    </row>
    <row r="947" spans="1:15" x14ac:dyDescent="0.35">
      <c r="A947" s="2">
        <v>946</v>
      </c>
      <c r="B947" s="2" t="s">
        <v>98</v>
      </c>
      <c r="C947" s="2">
        <v>369</v>
      </c>
      <c r="D947" s="2"/>
      <c r="E947" s="2">
        <v>2017</v>
      </c>
      <c r="F947" s="2">
        <v>61</v>
      </c>
      <c r="G947" t="s">
        <v>99</v>
      </c>
      <c r="H947" s="2">
        <v>61032300</v>
      </c>
      <c r="I947" t="s">
        <v>112</v>
      </c>
      <c r="J947" t="s">
        <v>1192</v>
      </c>
      <c r="K947" t="s">
        <v>14</v>
      </c>
      <c r="L947" t="s">
        <v>189</v>
      </c>
      <c r="N947" s="79">
        <v>115500</v>
      </c>
      <c r="O947" s="79">
        <v>114417</v>
      </c>
    </row>
    <row r="948" spans="1:15" x14ac:dyDescent="0.35">
      <c r="A948" s="2">
        <v>947</v>
      </c>
      <c r="B948" s="2" t="s">
        <v>98</v>
      </c>
      <c r="C948" s="2">
        <v>370</v>
      </c>
      <c r="D948" s="2"/>
      <c r="E948" s="2">
        <v>2017</v>
      </c>
      <c r="F948" s="2">
        <v>61</v>
      </c>
      <c r="G948" t="s">
        <v>99</v>
      </c>
      <c r="H948" s="2">
        <v>61032300</v>
      </c>
      <c r="I948" t="s">
        <v>112</v>
      </c>
      <c r="J948" t="s">
        <v>1193</v>
      </c>
      <c r="K948" t="s">
        <v>15</v>
      </c>
      <c r="L948" t="s">
        <v>145</v>
      </c>
      <c r="M948" t="s">
        <v>3</v>
      </c>
      <c r="N948" s="79">
        <v>4613863</v>
      </c>
      <c r="O948" s="79">
        <v>4348195.29</v>
      </c>
    </row>
    <row r="949" spans="1:15" x14ac:dyDescent="0.35">
      <c r="A949" s="2">
        <v>948</v>
      </c>
      <c r="B949" s="2" t="s">
        <v>98</v>
      </c>
      <c r="C949" s="2">
        <v>512</v>
      </c>
      <c r="D949" s="2"/>
      <c r="E949" s="2">
        <v>2017</v>
      </c>
      <c r="F949" s="2">
        <v>61</v>
      </c>
      <c r="G949" t="s">
        <v>99</v>
      </c>
      <c r="H949" s="2">
        <v>61032300</v>
      </c>
      <c r="I949" t="s">
        <v>112</v>
      </c>
      <c r="J949" t="s">
        <v>1194</v>
      </c>
      <c r="K949" t="s">
        <v>14</v>
      </c>
      <c r="L949" t="s">
        <v>189</v>
      </c>
      <c r="N949" s="79">
        <v>200</v>
      </c>
      <c r="O949" s="79">
        <v>148.5</v>
      </c>
    </row>
    <row r="950" spans="1:15" x14ac:dyDescent="0.35">
      <c r="A950" s="2">
        <v>949</v>
      </c>
      <c r="B950" s="2" t="s">
        <v>98</v>
      </c>
      <c r="C950" s="2">
        <v>516</v>
      </c>
      <c r="D950" s="2"/>
      <c r="E950" s="2">
        <v>2017</v>
      </c>
      <c r="F950" s="2">
        <v>61</v>
      </c>
      <c r="G950" t="s">
        <v>99</v>
      </c>
      <c r="H950" s="2">
        <v>61032300</v>
      </c>
      <c r="I950" t="s">
        <v>112</v>
      </c>
      <c r="J950" t="s">
        <v>1194</v>
      </c>
      <c r="K950" t="s">
        <v>14</v>
      </c>
      <c r="L950" t="s">
        <v>189</v>
      </c>
      <c r="N950" s="79">
        <v>451560</v>
      </c>
      <c r="O950" s="79">
        <v>415591</v>
      </c>
    </row>
    <row r="951" spans="1:15" x14ac:dyDescent="0.35">
      <c r="A951" s="2">
        <v>950</v>
      </c>
      <c r="B951" s="2" t="s">
        <v>98</v>
      </c>
      <c r="C951" s="2">
        <v>519</v>
      </c>
      <c r="D951" s="2"/>
      <c r="E951" s="2">
        <v>2017</v>
      </c>
      <c r="F951" s="2">
        <v>61</v>
      </c>
      <c r="G951" t="s">
        <v>99</v>
      </c>
      <c r="H951" s="2">
        <v>61032300</v>
      </c>
      <c r="I951" t="s">
        <v>112</v>
      </c>
      <c r="J951" t="s">
        <v>1194</v>
      </c>
      <c r="K951" t="s">
        <v>14</v>
      </c>
      <c r="L951" t="s">
        <v>189</v>
      </c>
      <c r="N951" s="79">
        <v>11490</v>
      </c>
      <c r="O951" s="79">
        <v>11480</v>
      </c>
    </row>
    <row r="952" spans="1:15" x14ac:dyDescent="0.35">
      <c r="A952" s="2">
        <v>951</v>
      </c>
      <c r="B952" s="2" t="s">
        <v>98</v>
      </c>
      <c r="C952" s="2">
        <v>520</v>
      </c>
      <c r="D952" s="2"/>
      <c r="E952" s="2">
        <v>2017</v>
      </c>
      <c r="F952" s="2">
        <v>61</v>
      </c>
      <c r="G952" t="s">
        <v>99</v>
      </c>
      <c r="H952" s="2">
        <v>61032300</v>
      </c>
      <c r="I952" t="s">
        <v>112</v>
      </c>
      <c r="J952" t="s">
        <v>1194</v>
      </c>
      <c r="K952" t="s">
        <v>14</v>
      </c>
      <c r="L952" t="s">
        <v>189</v>
      </c>
      <c r="N952" s="79">
        <v>24000</v>
      </c>
      <c r="O952" s="79">
        <v>20900</v>
      </c>
    </row>
    <row r="953" spans="1:15" x14ac:dyDescent="0.35">
      <c r="A953" s="2">
        <v>952</v>
      </c>
      <c r="B953" s="2" t="s">
        <v>98</v>
      </c>
      <c r="C953" s="2">
        <v>636</v>
      </c>
      <c r="D953" s="2"/>
      <c r="E953" s="2">
        <v>2017</v>
      </c>
      <c r="F953" s="2">
        <v>61</v>
      </c>
      <c r="G953" t="s">
        <v>99</v>
      </c>
      <c r="H953" s="2">
        <v>61032300</v>
      </c>
      <c r="I953" t="s">
        <v>112</v>
      </c>
      <c r="J953" t="s">
        <v>1195</v>
      </c>
      <c r="K953" t="s">
        <v>29</v>
      </c>
      <c r="L953" t="s">
        <v>145</v>
      </c>
      <c r="M953" t="s">
        <v>3</v>
      </c>
      <c r="N953" s="79">
        <v>91021.14</v>
      </c>
      <c r="O953" s="79">
        <v>91021.14</v>
      </c>
    </row>
    <row r="954" spans="1:15" x14ac:dyDescent="0.35">
      <c r="A954" s="2">
        <v>953</v>
      </c>
      <c r="B954" s="2" t="s">
        <v>98</v>
      </c>
      <c r="C954" s="2">
        <v>742</v>
      </c>
      <c r="D954" s="2"/>
      <c r="E954" s="2">
        <v>2017</v>
      </c>
      <c r="F954" s="2">
        <v>61</v>
      </c>
      <c r="G954" t="s">
        <v>99</v>
      </c>
      <c r="H954" s="2">
        <v>61032300</v>
      </c>
      <c r="I954" t="s">
        <v>112</v>
      </c>
      <c r="J954" t="s">
        <v>1196</v>
      </c>
      <c r="K954" t="s">
        <v>14</v>
      </c>
      <c r="L954" t="s">
        <v>145</v>
      </c>
      <c r="M954" t="s">
        <v>3</v>
      </c>
      <c r="N954" s="79">
        <v>38599</v>
      </c>
      <c r="O954" s="79">
        <v>30250</v>
      </c>
    </row>
    <row r="955" spans="1:15" x14ac:dyDescent="0.35">
      <c r="A955" s="2">
        <v>954</v>
      </c>
      <c r="B955" s="2" t="s">
        <v>98</v>
      </c>
      <c r="C955" s="2">
        <v>744</v>
      </c>
      <c r="D955" s="2"/>
      <c r="E955" s="2">
        <v>2017</v>
      </c>
      <c r="F955" s="2">
        <v>61</v>
      </c>
      <c r="G955" t="s">
        <v>99</v>
      </c>
      <c r="H955" s="2">
        <v>61032300</v>
      </c>
      <c r="I955" t="s">
        <v>112</v>
      </c>
      <c r="J955" t="s">
        <v>1197</v>
      </c>
      <c r="K955" t="s">
        <v>15</v>
      </c>
      <c r="L955" t="s">
        <v>145</v>
      </c>
      <c r="M955" t="s">
        <v>3</v>
      </c>
      <c r="N955" s="79">
        <v>106020</v>
      </c>
      <c r="O955" s="79">
        <v>106020</v>
      </c>
    </row>
    <row r="956" spans="1:15" x14ac:dyDescent="0.35">
      <c r="A956" s="2">
        <v>955</v>
      </c>
      <c r="B956" s="2" t="s">
        <v>98</v>
      </c>
      <c r="C956" s="2">
        <v>964</v>
      </c>
      <c r="D956" s="2"/>
      <c r="E956" s="2">
        <v>2017</v>
      </c>
      <c r="F956" s="2">
        <v>61</v>
      </c>
      <c r="G956" t="s">
        <v>99</v>
      </c>
      <c r="H956" s="2">
        <v>61032300</v>
      </c>
      <c r="I956" t="s">
        <v>112</v>
      </c>
      <c r="J956" t="s">
        <v>1198</v>
      </c>
      <c r="K956" t="s">
        <v>29</v>
      </c>
      <c r="L956" t="s">
        <v>144</v>
      </c>
      <c r="M956" t="s">
        <v>3</v>
      </c>
      <c r="N956" s="79">
        <v>360140.1</v>
      </c>
      <c r="O956" s="79">
        <v>360140.1</v>
      </c>
    </row>
    <row r="957" spans="1:15" x14ac:dyDescent="0.35">
      <c r="A957" s="2">
        <v>956</v>
      </c>
      <c r="B957" s="2" t="s">
        <v>98</v>
      </c>
      <c r="C957" s="2">
        <v>1123</v>
      </c>
      <c r="D957" s="2"/>
      <c r="E957" s="2">
        <v>2017</v>
      </c>
      <c r="F957" s="2">
        <v>61</v>
      </c>
      <c r="G957" t="s">
        <v>99</v>
      </c>
      <c r="H957" s="2">
        <v>61032300</v>
      </c>
      <c r="I957" t="s">
        <v>112</v>
      </c>
      <c r="J957" t="s">
        <v>1199</v>
      </c>
      <c r="K957" t="s">
        <v>14</v>
      </c>
      <c r="L957" t="s">
        <v>145</v>
      </c>
      <c r="M957" t="s">
        <v>3</v>
      </c>
      <c r="N957" s="79">
        <v>54000</v>
      </c>
      <c r="O957" s="79">
        <v>53676.81</v>
      </c>
    </row>
    <row r="958" spans="1:15" x14ac:dyDescent="0.35">
      <c r="A958" s="2">
        <v>957</v>
      </c>
      <c r="B958" s="2" t="s">
        <v>98</v>
      </c>
      <c r="C958" s="2">
        <v>1174</v>
      </c>
      <c r="D958" s="2"/>
      <c r="E958" s="2">
        <v>2017</v>
      </c>
      <c r="F958" s="2">
        <v>61</v>
      </c>
      <c r="G958" t="s">
        <v>99</v>
      </c>
      <c r="H958" s="2">
        <v>61032300</v>
      </c>
      <c r="I958" t="s">
        <v>112</v>
      </c>
      <c r="J958" t="s">
        <v>1200</v>
      </c>
      <c r="K958" t="s">
        <v>14</v>
      </c>
      <c r="L958" t="s">
        <v>5</v>
      </c>
      <c r="M958" t="s">
        <v>6</v>
      </c>
      <c r="N958" s="79">
        <v>175396.28</v>
      </c>
      <c r="O958" s="79">
        <v>138096.09</v>
      </c>
    </row>
    <row r="959" spans="1:15" x14ac:dyDescent="0.35">
      <c r="A959" s="2">
        <v>958</v>
      </c>
      <c r="B959" s="2" t="s">
        <v>98</v>
      </c>
      <c r="C959" s="2">
        <v>1195</v>
      </c>
      <c r="D959" s="2"/>
      <c r="E959" s="2">
        <v>2017</v>
      </c>
      <c r="F959" s="2">
        <v>61</v>
      </c>
      <c r="G959" t="s">
        <v>99</v>
      </c>
      <c r="H959" s="2">
        <v>61032300</v>
      </c>
      <c r="I959" t="s">
        <v>112</v>
      </c>
      <c r="J959" t="s">
        <v>1201</v>
      </c>
      <c r="K959" t="s">
        <v>14</v>
      </c>
      <c r="L959" t="s">
        <v>5</v>
      </c>
      <c r="M959" t="s">
        <v>6</v>
      </c>
      <c r="N959" s="79">
        <v>166132.98000000001</v>
      </c>
      <c r="O959" s="79">
        <v>148043.5</v>
      </c>
    </row>
    <row r="960" spans="1:15" x14ac:dyDescent="0.35">
      <c r="A960" s="2">
        <v>959</v>
      </c>
      <c r="B960" s="2" t="s">
        <v>98</v>
      </c>
      <c r="C960" s="2">
        <v>1198</v>
      </c>
      <c r="D960" s="2"/>
      <c r="E960" s="2">
        <v>2017</v>
      </c>
      <c r="F960" s="2">
        <v>61</v>
      </c>
      <c r="G960" t="s">
        <v>99</v>
      </c>
      <c r="H960" s="2">
        <v>61032300</v>
      </c>
      <c r="I960" t="s">
        <v>112</v>
      </c>
      <c r="J960" t="s">
        <v>1202</v>
      </c>
      <c r="K960" t="s">
        <v>14</v>
      </c>
      <c r="L960" t="s">
        <v>5</v>
      </c>
      <c r="M960" t="s">
        <v>6</v>
      </c>
      <c r="N960" s="79">
        <v>29000</v>
      </c>
      <c r="O960" s="79">
        <v>22506</v>
      </c>
    </row>
    <row r="961" spans="1:15" x14ac:dyDescent="0.35">
      <c r="A961" s="2">
        <v>960</v>
      </c>
      <c r="B961" s="2" t="s">
        <v>98</v>
      </c>
      <c r="C961" s="2">
        <v>1199</v>
      </c>
      <c r="D961" s="2"/>
      <c r="E961" s="2">
        <v>2017</v>
      </c>
      <c r="F961" s="2">
        <v>61</v>
      </c>
      <c r="G961" t="s">
        <v>99</v>
      </c>
      <c r="H961" s="2">
        <v>61032300</v>
      </c>
      <c r="I961" t="s">
        <v>112</v>
      </c>
      <c r="J961" t="s">
        <v>1203</v>
      </c>
      <c r="K961" t="s">
        <v>14</v>
      </c>
      <c r="L961" t="s">
        <v>5</v>
      </c>
      <c r="M961" t="s">
        <v>6</v>
      </c>
      <c r="N961" s="79">
        <v>210063.35999999999</v>
      </c>
      <c r="O961" s="79">
        <v>190698.38</v>
      </c>
    </row>
    <row r="962" spans="1:15" x14ac:dyDescent="0.35">
      <c r="A962" s="2">
        <v>961</v>
      </c>
      <c r="B962" s="2" t="s">
        <v>98</v>
      </c>
      <c r="C962" s="2">
        <v>1227</v>
      </c>
      <c r="D962" s="2"/>
      <c r="E962" s="2">
        <v>2017</v>
      </c>
      <c r="F962" s="2">
        <v>61</v>
      </c>
      <c r="G962" t="s">
        <v>99</v>
      </c>
      <c r="H962" s="2">
        <v>61032300</v>
      </c>
      <c r="I962" t="s">
        <v>112</v>
      </c>
      <c r="J962" t="s">
        <v>1204</v>
      </c>
      <c r="K962" t="s">
        <v>14</v>
      </c>
      <c r="L962" t="s">
        <v>5</v>
      </c>
      <c r="M962" t="s">
        <v>6</v>
      </c>
      <c r="N962" s="79">
        <v>148999.4</v>
      </c>
      <c r="O962" s="79">
        <v>130401.7</v>
      </c>
    </row>
    <row r="963" spans="1:15" x14ac:dyDescent="0.35">
      <c r="A963" s="2">
        <v>962</v>
      </c>
      <c r="B963" s="2" t="s">
        <v>98</v>
      </c>
      <c r="C963" s="2">
        <v>95</v>
      </c>
      <c r="D963" s="2"/>
      <c r="E963" s="2">
        <v>2017</v>
      </c>
      <c r="F963" s="2">
        <v>61</v>
      </c>
      <c r="G963" t="s">
        <v>99</v>
      </c>
      <c r="H963" s="2">
        <v>61031300</v>
      </c>
      <c r="I963" t="s">
        <v>114</v>
      </c>
      <c r="J963" t="s">
        <v>1205</v>
      </c>
      <c r="K963" t="s">
        <v>15</v>
      </c>
      <c r="L963" t="s">
        <v>5</v>
      </c>
      <c r="M963" t="s">
        <v>6</v>
      </c>
      <c r="N963" s="79">
        <v>6554761.5199999996</v>
      </c>
      <c r="O963" s="79">
        <v>5691182.0800000001</v>
      </c>
    </row>
    <row r="964" spans="1:15" x14ac:dyDescent="0.35">
      <c r="A964" s="2">
        <v>963</v>
      </c>
      <c r="B964" s="2" t="s">
        <v>98</v>
      </c>
      <c r="C964" s="2">
        <v>815</v>
      </c>
      <c r="D964" s="2"/>
      <c r="E964" s="2">
        <v>2017</v>
      </c>
      <c r="F964" s="2">
        <v>61</v>
      </c>
      <c r="G964" t="s">
        <v>99</v>
      </c>
      <c r="H964" s="2">
        <v>61031300</v>
      </c>
      <c r="I964" t="s">
        <v>114</v>
      </c>
      <c r="J964" t="s">
        <v>1206</v>
      </c>
      <c r="K964" t="s">
        <v>14</v>
      </c>
      <c r="L964" t="s">
        <v>145</v>
      </c>
      <c r="M964" t="s">
        <v>3</v>
      </c>
      <c r="N964" s="79">
        <v>30250</v>
      </c>
      <c r="O964" s="79">
        <v>30243.95</v>
      </c>
    </row>
    <row r="965" spans="1:15" x14ac:dyDescent="0.35">
      <c r="A965" s="2">
        <v>964</v>
      </c>
      <c r="B965" s="2" t="s">
        <v>98</v>
      </c>
      <c r="C965" s="2">
        <v>987</v>
      </c>
      <c r="D965" s="2"/>
      <c r="E965" s="2">
        <v>2017</v>
      </c>
      <c r="F965" s="2">
        <v>61</v>
      </c>
      <c r="G965" t="s">
        <v>99</v>
      </c>
      <c r="H965" s="2">
        <v>61031300</v>
      </c>
      <c r="I965" t="s">
        <v>114</v>
      </c>
      <c r="J965" t="s">
        <v>1207</v>
      </c>
      <c r="K965" t="s">
        <v>14</v>
      </c>
      <c r="L965" t="s">
        <v>189</v>
      </c>
      <c r="N965" s="79">
        <v>54950.94</v>
      </c>
      <c r="O965" s="79">
        <v>38804.699999999997</v>
      </c>
    </row>
    <row r="966" spans="1:15" x14ac:dyDescent="0.35">
      <c r="A966" s="2">
        <v>965</v>
      </c>
      <c r="B966" s="2" t="s">
        <v>98</v>
      </c>
      <c r="C966" s="2">
        <v>989</v>
      </c>
      <c r="D966" s="2"/>
      <c r="E966" s="2">
        <v>2017</v>
      </c>
      <c r="F966" s="2">
        <v>61</v>
      </c>
      <c r="G966" t="s">
        <v>99</v>
      </c>
      <c r="H966" s="2">
        <v>61031300</v>
      </c>
      <c r="I966" t="s">
        <v>114</v>
      </c>
      <c r="J966" t="s">
        <v>1208</v>
      </c>
      <c r="K966" t="s">
        <v>14</v>
      </c>
      <c r="L966" t="s">
        <v>189</v>
      </c>
      <c r="N966" s="79">
        <v>19392.669999999998</v>
      </c>
      <c r="O966" s="79">
        <v>16129.54</v>
      </c>
    </row>
    <row r="967" spans="1:15" x14ac:dyDescent="0.35">
      <c r="A967" s="2">
        <v>966</v>
      </c>
      <c r="B967" s="2" t="s">
        <v>98</v>
      </c>
      <c r="C967" s="2">
        <v>993</v>
      </c>
      <c r="D967" s="2"/>
      <c r="E967" s="2">
        <v>2017</v>
      </c>
      <c r="F967" s="2">
        <v>61</v>
      </c>
      <c r="G967" t="s">
        <v>99</v>
      </c>
      <c r="H967" s="2">
        <v>61031300</v>
      </c>
      <c r="I967" t="s">
        <v>114</v>
      </c>
      <c r="J967" t="s">
        <v>1209</v>
      </c>
      <c r="K967" t="s">
        <v>14</v>
      </c>
      <c r="L967" t="s">
        <v>189</v>
      </c>
      <c r="N967" s="79">
        <v>11359.48</v>
      </c>
      <c r="O967" s="79">
        <v>5984.18</v>
      </c>
    </row>
    <row r="968" spans="1:15" x14ac:dyDescent="0.35">
      <c r="A968" s="2">
        <v>967</v>
      </c>
      <c r="B968" s="2" t="s">
        <v>98</v>
      </c>
      <c r="C968" s="2">
        <v>995</v>
      </c>
      <c r="D968" s="2"/>
      <c r="E968" s="2">
        <v>2017</v>
      </c>
      <c r="F968" s="2">
        <v>61</v>
      </c>
      <c r="G968" t="s">
        <v>99</v>
      </c>
      <c r="H968" s="2">
        <v>61031300</v>
      </c>
      <c r="I968" t="s">
        <v>114</v>
      </c>
      <c r="J968" t="s">
        <v>1210</v>
      </c>
      <c r="K968" t="s">
        <v>14</v>
      </c>
      <c r="L968" t="s">
        <v>189</v>
      </c>
      <c r="N968" s="79">
        <v>4786.76</v>
      </c>
      <c r="O968" s="79">
        <v>3799.88</v>
      </c>
    </row>
    <row r="969" spans="1:15" x14ac:dyDescent="0.35">
      <c r="A969" s="2">
        <v>968</v>
      </c>
      <c r="B969" s="2" t="s">
        <v>98</v>
      </c>
      <c r="C969" s="2">
        <v>1260</v>
      </c>
      <c r="D969" s="2"/>
      <c r="E969" s="2">
        <v>2017</v>
      </c>
      <c r="F969" s="2">
        <v>61</v>
      </c>
      <c r="G969" t="s">
        <v>99</v>
      </c>
      <c r="H969" s="2">
        <v>61031300</v>
      </c>
      <c r="I969" t="s">
        <v>114</v>
      </c>
      <c r="J969" t="s">
        <v>1211</v>
      </c>
      <c r="K969" t="s">
        <v>29</v>
      </c>
      <c r="L969" t="s">
        <v>145</v>
      </c>
      <c r="M969" t="s">
        <v>3</v>
      </c>
      <c r="N969" s="79">
        <v>118429.22</v>
      </c>
      <c r="O969" s="79">
        <v>94380</v>
      </c>
    </row>
    <row r="970" spans="1:15" x14ac:dyDescent="0.35">
      <c r="A970" s="2">
        <v>969</v>
      </c>
      <c r="B970" s="2" t="s">
        <v>98</v>
      </c>
      <c r="C970" s="2">
        <v>1</v>
      </c>
      <c r="D970" s="2"/>
      <c r="E970" s="2">
        <v>2017</v>
      </c>
      <c r="F970" s="2">
        <v>61</v>
      </c>
      <c r="G970" t="s">
        <v>99</v>
      </c>
      <c r="H970" s="2">
        <v>61033000</v>
      </c>
      <c r="I970" t="s">
        <v>104</v>
      </c>
      <c r="J970" t="s">
        <v>1212</v>
      </c>
      <c r="K970" t="s">
        <v>15</v>
      </c>
      <c r="L970" t="s">
        <v>145</v>
      </c>
      <c r="M970" t="s">
        <v>3</v>
      </c>
      <c r="N970" s="79">
        <v>30000</v>
      </c>
      <c r="O970" s="79">
        <v>24805</v>
      </c>
    </row>
    <row r="971" spans="1:15" x14ac:dyDescent="0.35">
      <c r="A971" s="2">
        <v>970</v>
      </c>
      <c r="B971" s="2" t="s">
        <v>98</v>
      </c>
      <c r="C971" s="2">
        <v>18</v>
      </c>
      <c r="D971" s="2"/>
      <c r="E971" s="2">
        <v>2017</v>
      </c>
      <c r="F971" s="2">
        <v>61</v>
      </c>
      <c r="G971" t="s">
        <v>99</v>
      </c>
      <c r="H971" s="2">
        <v>61033000</v>
      </c>
      <c r="I971" t="s">
        <v>104</v>
      </c>
      <c r="J971" t="s">
        <v>1213</v>
      </c>
      <c r="K971" t="s">
        <v>15</v>
      </c>
      <c r="L971" t="s">
        <v>145</v>
      </c>
      <c r="M971" t="s">
        <v>3</v>
      </c>
      <c r="N971" s="79">
        <v>65856</v>
      </c>
      <c r="O971" s="79">
        <v>65856</v>
      </c>
    </row>
    <row r="972" spans="1:15" x14ac:dyDescent="0.35">
      <c r="A972" s="2">
        <v>971</v>
      </c>
      <c r="B972" s="2" t="s">
        <v>98</v>
      </c>
      <c r="C972" s="2">
        <v>119</v>
      </c>
      <c r="D972" s="2">
        <v>16</v>
      </c>
      <c r="E972" s="2">
        <v>2014</v>
      </c>
      <c r="F972" s="2">
        <v>61</v>
      </c>
      <c r="G972" t="s">
        <v>99</v>
      </c>
      <c r="H972" s="2">
        <v>61033000</v>
      </c>
      <c r="I972" t="s">
        <v>104</v>
      </c>
      <c r="J972" t="s">
        <v>1214</v>
      </c>
      <c r="K972" t="s">
        <v>15</v>
      </c>
      <c r="L972" t="s">
        <v>5</v>
      </c>
      <c r="M972" t="s">
        <v>6</v>
      </c>
      <c r="N972" s="79">
        <v>162003.48000000001</v>
      </c>
      <c r="O972" s="79">
        <v>162003.48000000001</v>
      </c>
    </row>
    <row r="973" spans="1:15" x14ac:dyDescent="0.35">
      <c r="A973" s="2">
        <v>972</v>
      </c>
      <c r="B973" s="2" t="s">
        <v>98</v>
      </c>
      <c r="C973" s="2">
        <v>218</v>
      </c>
      <c r="D973" s="2"/>
      <c r="E973" s="2">
        <v>2017</v>
      </c>
      <c r="F973" s="2">
        <v>61</v>
      </c>
      <c r="G973" t="s">
        <v>99</v>
      </c>
      <c r="H973" s="2">
        <v>61033000</v>
      </c>
      <c r="I973" t="s">
        <v>104</v>
      </c>
      <c r="J973" t="s">
        <v>1215</v>
      </c>
      <c r="K973" t="s">
        <v>15</v>
      </c>
      <c r="L973" t="s">
        <v>5</v>
      </c>
      <c r="M973" t="s">
        <v>6</v>
      </c>
      <c r="N973" s="79">
        <v>190286.05</v>
      </c>
      <c r="O973" s="79">
        <v>160010.4</v>
      </c>
    </row>
    <row r="974" spans="1:15" x14ac:dyDescent="0.35">
      <c r="A974" s="2">
        <v>973</v>
      </c>
      <c r="B974" s="2" t="s">
        <v>98</v>
      </c>
      <c r="C974" s="2">
        <v>220</v>
      </c>
      <c r="D974" s="2"/>
      <c r="E974" s="2">
        <v>2017</v>
      </c>
      <c r="F974" s="2">
        <v>61</v>
      </c>
      <c r="G974" t="s">
        <v>99</v>
      </c>
      <c r="H974" s="2">
        <v>61033000</v>
      </c>
      <c r="I974" t="s">
        <v>104</v>
      </c>
      <c r="J974" t="s">
        <v>1216</v>
      </c>
      <c r="K974" t="s">
        <v>15</v>
      </c>
      <c r="L974" t="s">
        <v>5</v>
      </c>
      <c r="M974" t="s">
        <v>6</v>
      </c>
      <c r="N974" s="79">
        <v>46464</v>
      </c>
      <c r="O974" s="79">
        <v>27878.400000000001</v>
      </c>
    </row>
    <row r="975" spans="1:15" x14ac:dyDescent="0.35">
      <c r="A975" s="2">
        <v>974</v>
      </c>
      <c r="B975" s="2" t="s">
        <v>98</v>
      </c>
      <c r="C975" s="2">
        <v>238</v>
      </c>
      <c r="D975" s="2"/>
      <c r="E975" s="2">
        <v>2017</v>
      </c>
      <c r="F975" s="2">
        <v>61</v>
      </c>
      <c r="G975" t="s">
        <v>99</v>
      </c>
      <c r="H975" s="2">
        <v>61033000</v>
      </c>
      <c r="I975" t="s">
        <v>104</v>
      </c>
      <c r="J975" t="s">
        <v>1217</v>
      </c>
      <c r="K975" t="s">
        <v>14</v>
      </c>
      <c r="L975" t="s">
        <v>189</v>
      </c>
      <c r="N975" s="79">
        <v>101166.42</v>
      </c>
      <c r="O975" s="79">
        <v>83031.77</v>
      </c>
    </row>
    <row r="976" spans="1:15" x14ac:dyDescent="0.35">
      <c r="A976" s="2">
        <v>975</v>
      </c>
      <c r="B976" s="2" t="s">
        <v>98</v>
      </c>
      <c r="C976" s="2">
        <v>239</v>
      </c>
      <c r="D976" s="2"/>
      <c r="E976" s="2">
        <v>2017</v>
      </c>
      <c r="F976" s="2">
        <v>61</v>
      </c>
      <c r="G976" t="s">
        <v>99</v>
      </c>
      <c r="H976" s="2">
        <v>61033000</v>
      </c>
      <c r="I976" t="s">
        <v>104</v>
      </c>
      <c r="J976" t="s">
        <v>1218</v>
      </c>
      <c r="K976" t="s">
        <v>14</v>
      </c>
      <c r="L976" t="s">
        <v>189</v>
      </c>
      <c r="N976" s="79">
        <v>1494.48</v>
      </c>
      <c r="O976" s="79">
        <v>1185.56</v>
      </c>
    </row>
    <row r="977" spans="1:15" x14ac:dyDescent="0.35">
      <c r="A977" s="2">
        <v>976</v>
      </c>
      <c r="B977" s="2" t="s">
        <v>98</v>
      </c>
      <c r="C977" s="2">
        <v>241</v>
      </c>
      <c r="D977" s="2"/>
      <c r="E977" s="2">
        <v>2017</v>
      </c>
      <c r="F977" s="2">
        <v>61</v>
      </c>
      <c r="G977" t="s">
        <v>99</v>
      </c>
      <c r="H977" s="2">
        <v>61033000</v>
      </c>
      <c r="I977" t="s">
        <v>104</v>
      </c>
      <c r="J977" t="s">
        <v>1219</v>
      </c>
      <c r="K977" t="s">
        <v>14</v>
      </c>
      <c r="L977" t="s">
        <v>189</v>
      </c>
      <c r="N977" s="79">
        <v>2063.6</v>
      </c>
      <c r="O977" s="79">
        <v>1459.26</v>
      </c>
    </row>
    <row r="978" spans="1:15" x14ac:dyDescent="0.35">
      <c r="A978" s="2">
        <v>977</v>
      </c>
      <c r="B978" s="2" t="s">
        <v>98</v>
      </c>
      <c r="C978" s="2">
        <v>242</v>
      </c>
      <c r="D978" s="2"/>
      <c r="E978" s="2">
        <v>2017</v>
      </c>
      <c r="F978" s="2">
        <v>61</v>
      </c>
      <c r="G978" t="s">
        <v>99</v>
      </c>
      <c r="H978" s="2">
        <v>61033000</v>
      </c>
      <c r="I978" t="s">
        <v>104</v>
      </c>
      <c r="J978" t="s">
        <v>1220</v>
      </c>
      <c r="K978" t="s">
        <v>14</v>
      </c>
      <c r="L978" t="s">
        <v>189</v>
      </c>
      <c r="N978" s="79">
        <v>6229.08</v>
      </c>
      <c r="O978" s="79">
        <v>5025.8599999999997</v>
      </c>
    </row>
    <row r="979" spans="1:15" x14ac:dyDescent="0.35">
      <c r="A979" s="2">
        <v>978</v>
      </c>
      <c r="B979" s="2" t="s">
        <v>98</v>
      </c>
      <c r="C979" s="2">
        <v>345</v>
      </c>
      <c r="D979" s="2"/>
      <c r="E979" s="2">
        <v>2017</v>
      </c>
      <c r="F979" s="2">
        <v>61</v>
      </c>
      <c r="G979" t="s">
        <v>99</v>
      </c>
      <c r="H979" s="2">
        <v>61033000</v>
      </c>
      <c r="I979" t="s">
        <v>104</v>
      </c>
      <c r="J979" t="s">
        <v>1221</v>
      </c>
      <c r="K979" t="s">
        <v>15</v>
      </c>
      <c r="L979" t="s">
        <v>145</v>
      </c>
      <c r="M979" t="s">
        <v>3</v>
      </c>
      <c r="N979" s="79">
        <v>135036</v>
      </c>
      <c r="O979" s="79">
        <v>133342</v>
      </c>
    </row>
    <row r="980" spans="1:15" x14ac:dyDescent="0.35">
      <c r="A980" s="2">
        <v>979</v>
      </c>
      <c r="B980" s="2" t="s">
        <v>98</v>
      </c>
      <c r="C980" s="2">
        <v>503</v>
      </c>
      <c r="D980" s="2"/>
      <c r="E980" s="2">
        <v>2017</v>
      </c>
      <c r="F980" s="2">
        <v>61</v>
      </c>
      <c r="G980" t="s">
        <v>99</v>
      </c>
      <c r="H980" s="2">
        <v>61033000</v>
      </c>
      <c r="I980" t="s">
        <v>104</v>
      </c>
      <c r="J980" t="s">
        <v>1222</v>
      </c>
      <c r="K980" t="s">
        <v>14</v>
      </c>
      <c r="L980" t="s">
        <v>145</v>
      </c>
      <c r="M980" t="s">
        <v>3</v>
      </c>
      <c r="N980" s="79">
        <v>38134</v>
      </c>
      <c r="O980" s="79">
        <v>24506.5</v>
      </c>
    </row>
    <row r="981" spans="1:15" x14ac:dyDescent="0.35">
      <c r="A981" s="2">
        <v>980</v>
      </c>
      <c r="B981" s="2" t="s">
        <v>98</v>
      </c>
      <c r="C981" s="2">
        <v>504</v>
      </c>
      <c r="D981" s="2"/>
      <c r="E981" s="2">
        <v>2017</v>
      </c>
      <c r="F981" s="2">
        <v>61</v>
      </c>
      <c r="G981" t="s">
        <v>99</v>
      </c>
      <c r="H981" s="2">
        <v>61033000</v>
      </c>
      <c r="I981" t="s">
        <v>104</v>
      </c>
      <c r="J981" t="s">
        <v>1223</v>
      </c>
      <c r="K981" t="s">
        <v>14</v>
      </c>
      <c r="L981" t="s">
        <v>145</v>
      </c>
      <c r="M981" t="s">
        <v>3</v>
      </c>
      <c r="N981" s="79">
        <v>33051.800000000003</v>
      </c>
      <c r="O981" s="79">
        <v>20211</v>
      </c>
    </row>
    <row r="982" spans="1:15" x14ac:dyDescent="0.35">
      <c r="A982" s="2">
        <v>981</v>
      </c>
      <c r="B982" s="2" t="s">
        <v>98</v>
      </c>
      <c r="C982" s="2">
        <v>536</v>
      </c>
      <c r="D982" s="2"/>
      <c r="E982" s="2">
        <v>2017</v>
      </c>
      <c r="F982" s="2">
        <v>61</v>
      </c>
      <c r="G982" t="s">
        <v>99</v>
      </c>
      <c r="H982" s="2">
        <v>61033000</v>
      </c>
      <c r="I982" t="s">
        <v>104</v>
      </c>
      <c r="J982" t="s">
        <v>1224</v>
      </c>
      <c r="K982" t="s">
        <v>14</v>
      </c>
      <c r="L982" t="s">
        <v>145</v>
      </c>
      <c r="M982" t="s">
        <v>3</v>
      </c>
      <c r="N982" s="79">
        <v>14036</v>
      </c>
      <c r="O982" s="79">
        <v>8954</v>
      </c>
    </row>
    <row r="983" spans="1:15" x14ac:dyDescent="0.35">
      <c r="A983" s="2">
        <v>982</v>
      </c>
      <c r="B983" s="2" t="s">
        <v>98</v>
      </c>
      <c r="C983" s="2">
        <v>538</v>
      </c>
      <c r="D983" s="2"/>
      <c r="E983" s="2">
        <v>2017</v>
      </c>
      <c r="F983" s="2">
        <v>61</v>
      </c>
      <c r="G983" t="s">
        <v>99</v>
      </c>
      <c r="H983" s="2">
        <v>61033000</v>
      </c>
      <c r="I983" t="s">
        <v>104</v>
      </c>
      <c r="J983" t="s">
        <v>1225</v>
      </c>
      <c r="K983" t="s">
        <v>14</v>
      </c>
      <c r="L983" t="s">
        <v>145</v>
      </c>
      <c r="M983" t="s">
        <v>3</v>
      </c>
      <c r="N983" s="79">
        <v>17231.28</v>
      </c>
      <c r="O983" s="79">
        <v>11071.5</v>
      </c>
    </row>
    <row r="984" spans="1:15" x14ac:dyDescent="0.35">
      <c r="A984" s="2">
        <v>983</v>
      </c>
      <c r="B984" s="2" t="s">
        <v>98</v>
      </c>
      <c r="C984" s="2">
        <v>539</v>
      </c>
      <c r="D984" s="2"/>
      <c r="E984" s="2">
        <v>2017</v>
      </c>
      <c r="F984" s="2">
        <v>61</v>
      </c>
      <c r="G984" t="s">
        <v>99</v>
      </c>
      <c r="H984" s="2">
        <v>61033000</v>
      </c>
      <c r="I984" t="s">
        <v>104</v>
      </c>
      <c r="J984" t="s">
        <v>1226</v>
      </c>
      <c r="K984" t="s">
        <v>14</v>
      </c>
      <c r="L984" t="s">
        <v>145</v>
      </c>
      <c r="M984" t="s">
        <v>3</v>
      </c>
      <c r="N984" s="79">
        <v>40745.599999999999</v>
      </c>
      <c r="O984" s="79">
        <v>30440.5</v>
      </c>
    </row>
    <row r="985" spans="1:15" x14ac:dyDescent="0.35">
      <c r="A985" s="2">
        <v>984</v>
      </c>
      <c r="B985" s="2" t="s">
        <v>98</v>
      </c>
      <c r="C985" s="2">
        <v>596</v>
      </c>
      <c r="D985" s="2"/>
      <c r="E985" s="2">
        <v>2017</v>
      </c>
      <c r="F985" s="2">
        <v>61</v>
      </c>
      <c r="G985" t="s">
        <v>99</v>
      </c>
      <c r="H985" s="2">
        <v>61033000</v>
      </c>
      <c r="I985" t="s">
        <v>104</v>
      </c>
      <c r="J985" t="s">
        <v>1227</v>
      </c>
      <c r="K985" t="s">
        <v>14</v>
      </c>
      <c r="L985" t="s">
        <v>5</v>
      </c>
      <c r="M985" t="s">
        <v>6</v>
      </c>
      <c r="N985" s="79">
        <v>20855</v>
      </c>
      <c r="O985" s="79">
        <v>11966.9</v>
      </c>
    </row>
    <row r="986" spans="1:15" x14ac:dyDescent="0.35">
      <c r="A986" s="2">
        <v>985</v>
      </c>
      <c r="B986" s="2" t="s">
        <v>98</v>
      </c>
      <c r="C986" s="2">
        <v>597</v>
      </c>
      <c r="D986" s="2"/>
      <c r="E986" s="2">
        <v>2017</v>
      </c>
      <c r="F986" s="2">
        <v>61</v>
      </c>
      <c r="G986" t="s">
        <v>99</v>
      </c>
      <c r="H986" s="2">
        <v>61033000</v>
      </c>
      <c r="I986" t="s">
        <v>104</v>
      </c>
      <c r="J986" t="s">
        <v>1228</v>
      </c>
      <c r="K986" t="s">
        <v>14</v>
      </c>
      <c r="L986" t="s">
        <v>5</v>
      </c>
      <c r="M986" t="s">
        <v>6</v>
      </c>
      <c r="N986" s="79">
        <v>7740</v>
      </c>
      <c r="O986" s="79">
        <v>7154.13</v>
      </c>
    </row>
    <row r="987" spans="1:15" x14ac:dyDescent="0.35">
      <c r="A987" s="2">
        <v>986</v>
      </c>
      <c r="B987" s="2" t="s">
        <v>98</v>
      </c>
      <c r="C987" s="2">
        <v>598</v>
      </c>
      <c r="D987" s="2"/>
      <c r="E987" s="2">
        <v>2017</v>
      </c>
      <c r="F987" s="2">
        <v>61</v>
      </c>
      <c r="G987" t="s">
        <v>99</v>
      </c>
      <c r="H987" s="2">
        <v>61033000</v>
      </c>
      <c r="I987" t="s">
        <v>104</v>
      </c>
      <c r="J987" t="s">
        <v>1229</v>
      </c>
      <c r="K987" t="s">
        <v>14</v>
      </c>
      <c r="L987" t="s">
        <v>5</v>
      </c>
      <c r="M987" t="s">
        <v>6</v>
      </c>
      <c r="N987" s="79">
        <v>23850</v>
      </c>
      <c r="O987" s="79">
        <v>18730.8</v>
      </c>
    </row>
    <row r="988" spans="1:15" x14ac:dyDescent="0.35">
      <c r="A988" s="2">
        <v>987</v>
      </c>
      <c r="B988" s="2" t="s">
        <v>98</v>
      </c>
      <c r="C988" s="2">
        <v>599</v>
      </c>
      <c r="D988" s="2"/>
      <c r="E988" s="2">
        <v>2017</v>
      </c>
      <c r="F988" s="2">
        <v>61</v>
      </c>
      <c r="G988" t="s">
        <v>99</v>
      </c>
      <c r="H988" s="2">
        <v>61033000</v>
      </c>
      <c r="I988" t="s">
        <v>104</v>
      </c>
      <c r="J988" t="s">
        <v>1230</v>
      </c>
      <c r="K988" t="s">
        <v>14</v>
      </c>
      <c r="L988" t="s">
        <v>5</v>
      </c>
      <c r="M988" t="s">
        <v>6</v>
      </c>
      <c r="N988" s="79">
        <v>7986</v>
      </c>
      <c r="O988" s="79">
        <v>7906.14</v>
      </c>
    </row>
    <row r="989" spans="1:15" x14ac:dyDescent="0.35">
      <c r="A989" s="2">
        <v>988</v>
      </c>
      <c r="B989" s="2" t="s">
        <v>98</v>
      </c>
      <c r="C989" s="2">
        <v>602</v>
      </c>
      <c r="D989" s="2"/>
      <c r="E989" s="2">
        <v>2017</v>
      </c>
      <c r="F989" s="2">
        <v>61</v>
      </c>
      <c r="G989" t="s">
        <v>99</v>
      </c>
      <c r="H989" s="2">
        <v>61033000</v>
      </c>
      <c r="I989" t="s">
        <v>104</v>
      </c>
      <c r="J989" t="s">
        <v>1231</v>
      </c>
      <c r="K989" t="s">
        <v>14</v>
      </c>
      <c r="L989" t="s">
        <v>5</v>
      </c>
      <c r="M989" t="s">
        <v>6</v>
      </c>
      <c r="N989" s="79">
        <v>29539</v>
      </c>
      <c r="O989" s="79">
        <v>26336.86</v>
      </c>
    </row>
    <row r="990" spans="1:15" x14ac:dyDescent="0.35">
      <c r="A990" s="2">
        <v>989</v>
      </c>
      <c r="B990" s="2" t="s">
        <v>98</v>
      </c>
      <c r="C990" s="2">
        <v>604</v>
      </c>
      <c r="D990" s="2"/>
      <c r="E990" s="2">
        <v>2017</v>
      </c>
      <c r="F990" s="2">
        <v>61</v>
      </c>
      <c r="G990" t="s">
        <v>99</v>
      </c>
      <c r="H990" s="2">
        <v>61033000</v>
      </c>
      <c r="I990" t="s">
        <v>104</v>
      </c>
      <c r="J990" t="s">
        <v>1232</v>
      </c>
      <c r="K990" t="s">
        <v>14</v>
      </c>
      <c r="L990" t="s">
        <v>5</v>
      </c>
      <c r="M990" t="s">
        <v>6</v>
      </c>
      <c r="N990" s="79">
        <v>7147</v>
      </c>
      <c r="O990" s="79">
        <v>6222.43</v>
      </c>
    </row>
    <row r="991" spans="1:15" x14ac:dyDescent="0.35">
      <c r="A991" s="2">
        <v>990</v>
      </c>
      <c r="B991" s="2" t="s">
        <v>98</v>
      </c>
      <c r="C991" s="2">
        <v>606</v>
      </c>
      <c r="D991" s="2"/>
      <c r="E991" s="2">
        <v>2017</v>
      </c>
      <c r="F991" s="2">
        <v>61</v>
      </c>
      <c r="G991" t="s">
        <v>99</v>
      </c>
      <c r="H991" s="2">
        <v>61033000</v>
      </c>
      <c r="I991" t="s">
        <v>104</v>
      </c>
      <c r="J991" t="s">
        <v>1233</v>
      </c>
      <c r="K991" t="s">
        <v>14</v>
      </c>
      <c r="L991" t="s">
        <v>5</v>
      </c>
      <c r="M991" t="s">
        <v>6</v>
      </c>
      <c r="N991" s="79">
        <v>6310</v>
      </c>
      <c r="O991" s="79">
        <v>5229.74</v>
      </c>
    </row>
    <row r="992" spans="1:15" x14ac:dyDescent="0.35">
      <c r="A992" s="2">
        <v>991</v>
      </c>
      <c r="B992" s="2" t="s">
        <v>98</v>
      </c>
      <c r="C992" s="2">
        <v>607</v>
      </c>
      <c r="D992" s="2"/>
      <c r="E992" s="2">
        <v>2017</v>
      </c>
      <c r="F992" s="2">
        <v>61</v>
      </c>
      <c r="G992" t="s">
        <v>99</v>
      </c>
      <c r="H992" s="2">
        <v>61033000</v>
      </c>
      <c r="I992" t="s">
        <v>104</v>
      </c>
      <c r="J992" t="s">
        <v>1234</v>
      </c>
      <c r="K992" t="s">
        <v>14</v>
      </c>
      <c r="L992" t="s">
        <v>5</v>
      </c>
      <c r="M992" t="s">
        <v>6</v>
      </c>
      <c r="N992" s="79">
        <v>786</v>
      </c>
      <c r="O992" s="79">
        <v>665.5</v>
      </c>
    </row>
    <row r="993" spans="1:15" x14ac:dyDescent="0.35">
      <c r="A993" s="2">
        <v>992</v>
      </c>
      <c r="B993" s="2" t="s">
        <v>98</v>
      </c>
      <c r="C993" s="2">
        <v>608</v>
      </c>
      <c r="D993" s="2"/>
      <c r="E993" s="2">
        <v>2017</v>
      </c>
      <c r="F993" s="2">
        <v>61</v>
      </c>
      <c r="G993" t="s">
        <v>99</v>
      </c>
      <c r="H993" s="2">
        <v>61033000</v>
      </c>
      <c r="I993" t="s">
        <v>104</v>
      </c>
      <c r="J993" t="s">
        <v>1235</v>
      </c>
      <c r="K993" t="s">
        <v>14</v>
      </c>
      <c r="L993" t="s">
        <v>5</v>
      </c>
      <c r="M993" t="s">
        <v>6</v>
      </c>
      <c r="N993" s="79">
        <v>7744</v>
      </c>
      <c r="O993" s="79">
        <v>6050</v>
      </c>
    </row>
    <row r="994" spans="1:15" x14ac:dyDescent="0.35">
      <c r="A994" s="2">
        <v>993</v>
      </c>
      <c r="B994" s="2" t="s">
        <v>98</v>
      </c>
      <c r="C994" s="2">
        <v>650</v>
      </c>
      <c r="D994" s="2"/>
      <c r="E994" s="2">
        <v>2017</v>
      </c>
      <c r="F994" s="2">
        <v>61</v>
      </c>
      <c r="G994" t="s">
        <v>99</v>
      </c>
      <c r="H994" s="2">
        <v>61033000</v>
      </c>
      <c r="I994" t="s">
        <v>104</v>
      </c>
      <c r="J994" t="s">
        <v>1236</v>
      </c>
      <c r="K994" t="s">
        <v>14</v>
      </c>
      <c r="L994" t="s">
        <v>145</v>
      </c>
      <c r="M994" t="s">
        <v>3</v>
      </c>
      <c r="N994" s="79">
        <v>6515</v>
      </c>
      <c r="O994" s="79">
        <v>4603.5</v>
      </c>
    </row>
    <row r="995" spans="1:15" x14ac:dyDescent="0.35">
      <c r="A995" s="2">
        <v>994</v>
      </c>
      <c r="B995" s="2" t="s">
        <v>98</v>
      </c>
      <c r="C995" s="2">
        <v>651</v>
      </c>
      <c r="D995" s="2"/>
      <c r="E995" s="2">
        <v>2017</v>
      </c>
      <c r="F995" s="2">
        <v>61</v>
      </c>
      <c r="G995" t="s">
        <v>99</v>
      </c>
      <c r="H995" s="2">
        <v>61033000</v>
      </c>
      <c r="I995" t="s">
        <v>104</v>
      </c>
      <c r="J995" t="s">
        <v>1237</v>
      </c>
      <c r="K995" t="s">
        <v>14</v>
      </c>
      <c r="L995" t="s">
        <v>145</v>
      </c>
      <c r="M995" t="s">
        <v>3</v>
      </c>
      <c r="N995" s="79">
        <v>13805</v>
      </c>
      <c r="O995" s="79">
        <v>12586.31</v>
      </c>
    </row>
    <row r="996" spans="1:15" x14ac:dyDescent="0.35">
      <c r="A996" s="2">
        <v>995</v>
      </c>
      <c r="B996" s="2" t="s">
        <v>98</v>
      </c>
      <c r="C996" s="2">
        <v>677</v>
      </c>
      <c r="D996" s="2"/>
      <c r="E996" s="2">
        <v>2017</v>
      </c>
      <c r="F996" s="2">
        <v>61</v>
      </c>
      <c r="G996" t="s">
        <v>99</v>
      </c>
      <c r="H996" s="2">
        <v>61033000</v>
      </c>
      <c r="I996" t="s">
        <v>104</v>
      </c>
      <c r="J996" t="s">
        <v>1238</v>
      </c>
      <c r="K996" t="s">
        <v>14</v>
      </c>
      <c r="L996" t="s">
        <v>145</v>
      </c>
      <c r="M996" t="s">
        <v>3</v>
      </c>
      <c r="N996" s="79">
        <v>21201.43</v>
      </c>
      <c r="O996" s="79">
        <v>19759.3</v>
      </c>
    </row>
    <row r="997" spans="1:15" x14ac:dyDescent="0.35">
      <c r="A997" s="2">
        <v>996</v>
      </c>
      <c r="B997" s="2" t="s">
        <v>98</v>
      </c>
      <c r="C997" s="2">
        <v>678</v>
      </c>
      <c r="D997" s="2"/>
      <c r="E997" s="2">
        <v>2017</v>
      </c>
      <c r="F997" s="2">
        <v>61</v>
      </c>
      <c r="G997" t="s">
        <v>99</v>
      </c>
      <c r="H997" s="2">
        <v>61033000</v>
      </c>
      <c r="I997" t="s">
        <v>104</v>
      </c>
      <c r="J997" t="s">
        <v>1239</v>
      </c>
      <c r="K997" t="s">
        <v>14</v>
      </c>
      <c r="L997" t="s">
        <v>145</v>
      </c>
      <c r="M997" t="s">
        <v>3</v>
      </c>
      <c r="N997" s="79">
        <v>9792</v>
      </c>
      <c r="O997" s="79">
        <v>9690.89</v>
      </c>
    </row>
    <row r="998" spans="1:15" x14ac:dyDescent="0.35">
      <c r="A998" s="2">
        <v>997</v>
      </c>
      <c r="B998" s="2" t="s">
        <v>98</v>
      </c>
      <c r="C998" s="2">
        <v>679</v>
      </c>
      <c r="D998" s="2"/>
      <c r="E998" s="2">
        <v>2017</v>
      </c>
      <c r="F998" s="2">
        <v>61</v>
      </c>
      <c r="G998" t="s">
        <v>99</v>
      </c>
      <c r="H998" s="2">
        <v>61033000</v>
      </c>
      <c r="I998" t="s">
        <v>104</v>
      </c>
      <c r="J998" t="s">
        <v>1240</v>
      </c>
      <c r="K998" t="s">
        <v>14</v>
      </c>
      <c r="L998" t="s">
        <v>145</v>
      </c>
      <c r="M998" t="s">
        <v>3</v>
      </c>
      <c r="N998" s="79">
        <v>5151.2</v>
      </c>
      <c r="O998" s="79">
        <v>4577.91</v>
      </c>
    </row>
    <row r="999" spans="1:15" x14ac:dyDescent="0.35">
      <c r="A999" s="2">
        <v>998</v>
      </c>
      <c r="B999" s="2" t="s">
        <v>98</v>
      </c>
      <c r="C999" s="2">
        <v>680</v>
      </c>
      <c r="D999" s="2"/>
      <c r="E999" s="2">
        <v>2017</v>
      </c>
      <c r="F999" s="2">
        <v>61</v>
      </c>
      <c r="G999" t="s">
        <v>99</v>
      </c>
      <c r="H999" s="2">
        <v>61033000</v>
      </c>
      <c r="I999" t="s">
        <v>104</v>
      </c>
      <c r="J999" t="s">
        <v>1240</v>
      </c>
      <c r="K999" t="s">
        <v>14</v>
      </c>
      <c r="L999" t="s">
        <v>145</v>
      </c>
      <c r="M999" t="s">
        <v>3</v>
      </c>
      <c r="N999" s="79">
        <v>4646.3999999999996</v>
      </c>
      <c r="O999" s="79">
        <v>4567.99</v>
      </c>
    </row>
    <row r="1000" spans="1:15" x14ac:dyDescent="0.35">
      <c r="A1000" s="2">
        <v>999</v>
      </c>
      <c r="B1000" s="2" t="s">
        <v>98</v>
      </c>
      <c r="C1000" s="2">
        <v>737</v>
      </c>
      <c r="D1000" s="2"/>
      <c r="E1000" s="2">
        <v>2017</v>
      </c>
      <c r="F1000" s="2">
        <v>61</v>
      </c>
      <c r="G1000" t="s">
        <v>99</v>
      </c>
      <c r="H1000" s="2">
        <v>61033000</v>
      </c>
      <c r="I1000" t="s">
        <v>104</v>
      </c>
      <c r="J1000" t="s">
        <v>1241</v>
      </c>
      <c r="K1000" t="s">
        <v>15</v>
      </c>
      <c r="L1000" t="s">
        <v>5</v>
      </c>
      <c r="M1000" t="s">
        <v>6</v>
      </c>
      <c r="N1000" s="79">
        <v>131734.76</v>
      </c>
      <c r="O1000" s="79">
        <v>96751.21</v>
      </c>
    </row>
    <row r="1001" spans="1:15" x14ac:dyDescent="0.35">
      <c r="A1001" s="2">
        <v>1000</v>
      </c>
      <c r="B1001" s="2" t="s">
        <v>98</v>
      </c>
      <c r="C1001" s="2">
        <v>794</v>
      </c>
      <c r="D1001" s="2"/>
      <c r="E1001" s="2">
        <v>2017</v>
      </c>
      <c r="F1001" s="2">
        <v>61</v>
      </c>
      <c r="G1001" t="s">
        <v>99</v>
      </c>
      <c r="H1001" s="2">
        <v>61033000</v>
      </c>
      <c r="I1001" t="s">
        <v>104</v>
      </c>
      <c r="J1001" t="s">
        <v>1242</v>
      </c>
      <c r="K1001" t="s">
        <v>14</v>
      </c>
      <c r="L1001" t="s">
        <v>5</v>
      </c>
      <c r="M1001" t="s">
        <v>6</v>
      </c>
      <c r="N1001" s="79">
        <v>122085.33</v>
      </c>
      <c r="O1001" s="79">
        <v>116211.96</v>
      </c>
    </row>
    <row r="1002" spans="1:15" x14ac:dyDescent="0.35">
      <c r="A1002" s="2">
        <v>1001</v>
      </c>
      <c r="B1002" s="2" t="s">
        <v>98</v>
      </c>
      <c r="C1002" s="2">
        <v>826</v>
      </c>
      <c r="D1002" s="2"/>
      <c r="E1002" s="2">
        <v>2017</v>
      </c>
      <c r="F1002" s="2">
        <v>61</v>
      </c>
      <c r="G1002" t="s">
        <v>99</v>
      </c>
      <c r="H1002" s="2">
        <v>61033000</v>
      </c>
      <c r="I1002" t="s">
        <v>104</v>
      </c>
      <c r="J1002" t="s">
        <v>1243</v>
      </c>
      <c r="K1002" t="s">
        <v>15</v>
      </c>
      <c r="L1002" t="s">
        <v>5</v>
      </c>
      <c r="M1002" t="s">
        <v>6</v>
      </c>
      <c r="N1002" s="79">
        <v>200217.60000000001</v>
      </c>
      <c r="O1002" s="79">
        <v>156024</v>
      </c>
    </row>
    <row r="1003" spans="1:15" x14ac:dyDescent="0.35">
      <c r="A1003" s="2">
        <v>1002</v>
      </c>
      <c r="B1003" s="2" t="s">
        <v>98</v>
      </c>
      <c r="C1003" s="2">
        <v>907</v>
      </c>
      <c r="D1003" s="2"/>
      <c r="E1003" s="2">
        <v>2017</v>
      </c>
      <c r="F1003" s="2">
        <v>61</v>
      </c>
      <c r="G1003" t="s">
        <v>99</v>
      </c>
      <c r="H1003" s="2">
        <v>61033000</v>
      </c>
      <c r="I1003" t="s">
        <v>104</v>
      </c>
      <c r="J1003" t="s">
        <v>1244</v>
      </c>
      <c r="K1003" t="s">
        <v>14</v>
      </c>
      <c r="L1003" t="s">
        <v>145</v>
      </c>
      <c r="M1003" t="s">
        <v>3</v>
      </c>
      <c r="N1003" s="79">
        <v>42000</v>
      </c>
      <c r="O1003" s="79">
        <v>33759</v>
      </c>
    </row>
    <row r="1004" spans="1:15" x14ac:dyDescent="0.35">
      <c r="A1004" s="2">
        <v>1003</v>
      </c>
      <c r="B1004" s="2" t="s">
        <v>98</v>
      </c>
      <c r="C1004" s="2">
        <v>933</v>
      </c>
      <c r="D1004" s="2"/>
      <c r="E1004" s="2">
        <v>2017</v>
      </c>
      <c r="F1004" s="2">
        <v>61</v>
      </c>
      <c r="G1004" t="s">
        <v>99</v>
      </c>
      <c r="H1004" s="2">
        <v>61033000</v>
      </c>
      <c r="I1004" t="s">
        <v>104</v>
      </c>
      <c r="J1004" t="s">
        <v>1245</v>
      </c>
      <c r="K1004" t="s">
        <v>14</v>
      </c>
      <c r="L1004" t="s">
        <v>5</v>
      </c>
      <c r="M1004" t="s">
        <v>6</v>
      </c>
      <c r="N1004" s="79">
        <v>35061.870000000003</v>
      </c>
      <c r="O1004" s="79">
        <v>32786.620000000003</v>
      </c>
    </row>
    <row r="1005" spans="1:15" x14ac:dyDescent="0.35">
      <c r="A1005" s="2">
        <v>1004</v>
      </c>
      <c r="B1005" s="2" t="s">
        <v>98</v>
      </c>
      <c r="C1005" s="2">
        <v>939</v>
      </c>
      <c r="D1005" s="2"/>
      <c r="E1005" s="2">
        <v>2017</v>
      </c>
      <c r="F1005" s="2">
        <v>61</v>
      </c>
      <c r="G1005" t="s">
        <v>99</v>
      </c>
      <c r="H1005" s="2">
        <v>61033000</v>
      </c>
      <c r="I1005" t="s">
        <v>104</v>
      </c>
      <c r="J1005" t="s">
        <v>1246</v>
      </c>
      <c r="K1005" t="s">
        <v>14</v>
      </c>
      <c r="L1005" t="s">
        <v>5</v>
      </c>
      <c r="M1005" t="s">
        <v>6</v>
      </c>
      <c r="N1005" s="79">
        <v>5501.89</v>
      </c>
      <c r="O1005" s="79">
        <v>2208.25</v>
      </c>
    </row>
    <row r="1006" spans="1:15" x14ac:dyDescent="0.35">
      <c r="A1006" s="2">
        <v>1005</v>
      </c>
      <c r="B1006" s="2" t="s">
        <v>98</v>
      </c>
      <c r="C1006" s="2">
        <v>940</v>
      </c>
      <c r="D1006" s="2"/>
      <c r="E1006" s="2">
        <v>2017</v>
      </c>
      <c r="F1006" s="2">
        <v>61</v>
      </c>
      <c r="G1006" t="s">
        <v>99</v>
      </c>
      <c r="H1006" s="2">
        <v>61033000</v>
      </c>
      <c r="I1006" t="s">
        <v>104</v>
      </c>
      <c r="J1006" t="s">
        <v>1247</v>
      </c>
      <c r="K1006" t="s">
        <v>14</v>
      </c>
      <c r="L1006" t="s">
        <v>5</v>
      </c>
      <c r="M1006" t="s">
        <v>6</v>
      </c>
      <c r="N1006" s="79">
        <v>4806.3100000000004</v>
      </c>
      <c r="O1006" s="79">
        <v>4436.79</v>
      </c>
    </row>
    <row r="1007" spans="1:15" x14ac:dyDescent="0.35">
      <c r="A1007" s="2">
        <v>1006</v>
      </c>
      <c r="B1007" s="2" t="s">
        <v>98</v>
      </c>
      <c r="C1007" s="2">
        <v>941</v>
      </c>
      <c r="D1007" s="2"/>
      <c r="E1007" s="2">
        <v>2017</v>
      </c>
      <c r="F1007" s="2">
        <v>61</v>
      </c>
      <c r="G1007" t="s">
        <v>99</v>
      </c>
      <c r="H1007" s="2">
        <v>61033000</v>
      </c>
      <c r="I1007" t="s">
        <v>104</v>
      </c>
      <c r="J1007" t="s">
        <v>1248</v>
      </c>
      <c r="K1007" t="s">
        <v>14</v>
      </c>
      <c r="L1007" t="s">
        <v>5</v>
      </c>
      <c r="M1007" t="s">
        <v>6</v>
      </c>
      <c r="N1007" s="79">
        <v>5733.23</v>
      </c>
      <c r="O1007" s="79">
        <v>5059.08</v>
      </c>
    </row>
    <row r="1008" spans="1:15" x14ac:dyDescent="0.35">
      <c r="A1008" s="2">
        <v>1007</v>
      </c>
      <c r="B1008" s="2" t="s">
        <v>98</v>
      </c>
      <c r="C1008" s="2">
        <v>1018</v>
      </c>
      <c r="D1008" s="2"/>
      <c r="E1008" s="2">
        <v>2017</v>
      </c>
      <c r="F1008" s="2">
        <v>61</v>
      </c>
      <c r="G1008" t="s">
        <v>99</v>
      </c>
      <c r="H1008" s="2">
        <v>61033000</v>
      </c>
      <c r="I1008" t="s">
        <v>104</v>
      </c>
      <c r="J1008" t="s">
        <v>1249</v>
      </c>
      <c r="K1008" t="s">
        <v>14</v>
      </c>
      <c r="L1008" t="s">
        <v>145</v>
      </c>
      <c r="M1008" t="s">
        <v>3</v>
      </c>
      <c r="N1008" s="79">
        <v>25000</v>
      </c>
      <c r="O1008" s="79">
        <v>21930.57</v>
      </c>
    </row>
    <row r="1009" spans="1:15" x14ac:dyDescent="0.35">
      <c r="A1009" s="2">
        <v>1008</v>
      </c>
      <c r="B1009" s="2" t="s">
        <v>98</v>
      </c>
      <c r="C1009" s="2">
        <v>1021</v>
      </c>
      <c r="D1009" s="2"/>
      <c r="E1009" s="2">
        <v>2017</v>
      </c>
      <c r="F1009" s="2">
        <v>61</v>
      </c>
      <c r="G1009" t="s">
        <v>99</v>
      </c>
      <c r="H1009" s="2">
        <v>61033000</v>
      </c>
      <c r="I1009" t="s">
        <v>104</v>
      </c>
      <c r="J1009" t="s">
        <v>1250</v>
      </c>
      <c r="K1009" t="s">
        <v>14</v>
      </c>
      <c r="L1009" t="s">
        <v>5</v>
      </c>
      <c r="M1009" t="s">
        <v>6</v>
      </c>
      <c r="N1009" s="79">
        <v>39962.01</v>
      </c>
      <c r="O1009" s="79">
        <v>33702.9</v>
      </c>
    </row>
    <row r="1010" spans="1:15" x14ac:dyDescent="0.35">
      <c r="A1010" s="2">
        <v>1009</v>
      </c>
      <c r="B1010" s="2" t="s">
        <v>98</v>
      </c>
      <c r="C1010" s="2">
        <v>1022</v>
      </c>
      <c r="D1010" s="2"/>
      <c r="E1010" s="2">
        <v>2017</v>
      </c>
      <c r="F1010" s="2">
        <v>61</v>
      </c>
      <c r="G1010" t="s">
        <v>99</v>
      </c>
      <c r="H1010" s="2">
        <v>61033000</v>
      </c>
      <c r="I1010" t="s">
        <v>104</v>
      </c>
      <c r="J1010" t="s">
        <v>1251</v>
      </c>
      <c r="K1010" t="s">
        <v>14</v>
      </c>
      <c r="L1010" t="s">
        <v>5</v>
      </c>
      <c r="M1010" t="s">
        <v>6</v>
      </c>
      <c r="N1010" s="79">
        <v>22830.3</v>
      </c>
      <c r="O1010" s="79">
        <v>17557.32</v>
      </c>
    </row>
    <row r="1011" spans="1:15" x14ac:dyDescent="0.35">
      <c r="A1011" s="2">
        <v>1010</v>
      </c>
      <c r="B1011" s="2" t="s">
        <v>98</v>
      </c>
      <c r="C1011" s="2">
        <v>1023</v>
      </c>
      <c r="D1011" s="2"/>
      <c r="E1011" s="2">
        <v>2017</v>
      </c>
      <c r="F1011" s="2">
        <v>61</v>
      </c>
      <c r="G1011" t="s">
        <v>99</v>
      </c>
      <c r="H1011" s="2">
        <v>61033000</v>
      </c>
      <c r="I1011" t="s">
        <v>104</v>
      </c>
      <c r="J1011" t="s">
        <v>1252</v>
      </c>
      <c r="K1011" t="s">
        <v>14</v>
      </c>
      <c r="L1011" t="s">
        <v>5</v>
      </c>
      <c r="M1011" t="s">
        <v>6</v>
      </c>
      <c r="N1011" s="79">
        <v>28512.66</v>
      </c>
      <c r="O1011" s="79">
        <v>24305.64</v>
      </c>
    </row>
    <row r="1012" spans="1:15" x14ac:dyDescent="0.35">
      <c r="A1012" s="2">
        <v>1011</v>
      </c>
      <c r="B1012" s="2" t="s">
        <v>98</v>
      </c>
      <c r="C1012" s="2">
        <v>1024</v>
      </c>
      <c r="D1012" s="2"/>
      <c r="E1012" s="2">
        <v>2017</v>
      </c>
      <c r="F1012" s="2">
        <v>61</v>
      </c>
      <c r="G1012" t="s">
        <v>99</v>
      </c>
      <c r="H1012" s="2">
        <v>61033000</v>
      </c>
      <c r="I1012" t="s">
        <v>104</v>
      </c>
      <c r="J1012" t="s">
        <v>1253</v>
      </c>
      <c r="K1012" t="s">
        <v>14</v>
      </c>
      <c r="L1012" t="s">
        <v>5</v>
      </c>
      <c r="M1012" t="s">
        <v>6</v>
      </c>
      <c r="N1012" s="79">
        <v>8638.93</v>
      </c>
      <c r="O1012" s="79">
        <v>8368.4500000000007</v>
      </c>
    </row>
    <row r="1013" spans="1:15" x14ac:dyDescent="0.35">
      <c r="A1013" s="2">
        <v>1012</v>
      </c>
      <c r="B1013" s="2" t="s">
        <v>98</v>
      </c>
      <c r="C1013" s="2">
        <v>1061</v>
      </c>
      <c r="D1013" s="2"/>
      <c r="E1013" s="2">
        <v>2017</v>
      </c>
      <c r="F1013" s="2">
        <v>61</v>
      </c>
      <c r="G1013" t="s">
        <v>99</v>
      </c>
      <c r="H1013" s="2">
        <v>61033000</v>
      </c>
      <c r="I1013" t="s">
        <v>104</v>
      </c>
      <c r="J1013" t="s">
        <v>1254</v>
      </c>
      <c r="K1013" t="s">
        <v>14</v>
      </c>
      <c r="L1013" t="s">
        <v>145</v>
      </c>
      <c r="M1013" t="s">
        <v>3</v>
      </c>
      <c r="N1013" s="79">
        <v>45500</v>
      </c>
      <c r="O1013" s="79">
        <v>42229</v>
      </c>
    </row>
    <row r="1014" spans="1:15" x14ac:dyDescent="0.35">
      <c r="A1014" s="2">
        <v>1013</v>
      </c>
      <c r="B1014" s="2" t="s">
        <v>98</v>
      </c>
      <c r="C1014" s="2">
        <v>1122</v>
      </c>
      <c r="D1014" s="2"/>
      <c r="E1014" s="2">
        <v>2017</v>
      </c>
      <c r="F1014" s="2">
        <v>61</v>
      </c>
      <c r="G1014" t="s">
        <v>99</v>
      </c>
      <c r="H1014" s="2">
        <v>61033000</v>
      </c>
      <c r="I1014" t="s">
        <v>104</v>
      </c>
      <c r="J1014" t="s">
        <v>1255</v>
      </c>
      <c r="K1014" t="s">
        <v>14</v>
      </c>
      <c r="L1014" t="s">
        <v>145</v>
      </c>
      <c r="M1014" t="s">
        <v>3</v>
      </c>
      <c r="N1014" s="79">
        <v>58000</v>
      </c>
      <c r="O1014" s="79">
        <v>57475</v>
      </c>
    </row>
    <row r="1015" spans="1:15" x14ac:dyDescent="0.35">
      <c r="A1015" s="2">
        <v>1014</v>
      </c>
      <c r="B1015" s="2" t="s">
        <v>98</v>
      </c>
      <c r="C1015" s="2">
        <v>1165</v>
      </c>
      <c r="D1015" s="2"/>
      <c r="E1015" s="2">
        <v>2017</v>
      </c>
      <c r="F1015" s="2">
        <v>61</v>
      </c>
      <c r="G1015" t="s">
        <v>99</v>
      </c>
      <c r="H1015" s="2">
        <v>61033000</v>
      </c>
      <c r="I1015" t="s">
        <v>104</v>
      </c>
      <c r="J1015" t="s">
        <v>1256</v>
      </c>
      <c r="K1015" t="s">
        <v>14</v>
      </c>
      <c r="L1015" t="s">
        <v>145</v>
      </c>
      <c r="M1015" t="s">
        <v>3</v>
      </c>
      <c r="N1015" s="79">
        <v>35000</v>
      </c>
      <c r="O1015" s="79">
        <v>31339</v>
      </c>
    </row>
    <row r="1016" spans="1:15" x14ac:dyDescent="0.35">
      <c r="A1016" s="2">
        <v>1015</v>
      </c>
      <c r="B1016" s="2" t="s">
        <v>98</v>
      </c>
      <c r="C1016" s="2">
        <v>1205</v>
      </c>
      <c r="D1016" s="2"/>
      <c r="E1016" s="2">
        <v>2017</v>
      </c>
      <c r="F1016" s="2">
        <v>61</v>
      </c>
      <c r="G1016" t="s">
        <v>99</v>
      </c>
      <c r="H1016" s="2">
        <v>61033000</v>
      </c>
      <c r="I1016" t="s">
        <v>104</v>
      </c>
      <c r="J1016" t="s">
        <v>1257</v>
      </c>
      <c r="K1016" t="s">
        <v>15</v>
      </c>
      <c r="L1016" t="s">
        <v>145</v>
      </c>
      <c r="M1016" t="s">
        <v>3</v>
      </c>
      <c r="N1016" s="79">
        <v>34793.53</v>
      </c>
      <c r="O1016" s="79">
        <v>34793.53</v>
      </c>
    </row>
    <row r="1017" spans="1:15" x14ac:dyDescent="0.35">
      <c r="A1017" s="2">
        <v>1016</v>
      </c>
      <c r="B1017" s="2" t="s">
        <v>98</v>
      </c>
      <c r="C1017" s="2">
        <v>1209</v>
      </c>
      <c r="D1017" s="2"/>
      <c r="E1017" s="2">
        <v>2017</v>
      </c>
      <c r="F1017" s="2">
        <v>61</v>
      </c>
      <c r="G1017" t="s">
        <v>99</v>
      </c>
      <c r="H1017" s="2">
        <v>61033000</v>
      </c>
      <c r="I1017" t="s">
        <v>104</v>
      </c>
      <c r="J1017" t="s">
        <v>1258</v>
      </c>
      <c r="K1017" t="s">
        <v>14</v>
      </c>
      <c r="L1017" t="s">
        <v>5</v>
      </c>
      <c r="M1017" t="s">
        <v>10</v>
      </c>
      <c r="N1017" s="79">
        <v>46244</v>
      </c>
      <c r="O1017" s="79">
        <v>44627.83</v>
      </c>
    </row>
    <row r="1018" spans="1:15" x14ac:dyDescent="0.35">
      <c r="A1018" s="2">
        <v>1017</v>
      </c>
      <c r="B1018" s="2" t="s">
        <v>98</v>
      </c>
      <c r="C1018" s="2">
        <v>1210</v>
      </c>
      <c r="D1018" s="2"/>
      <c r="E1018" s="2">
        <v>2017</v>
      </c>
      <c r="F1018" s="2">
        <v>61</v>
      </c>
      <c r="G1018" t="s">
        <v>99</v>
      </c>
      <c r="H1018" s="2">
        <v>61033000</v>
      </c>
      <c r="I1018" t="s">
        <v>104</v>
      </c>
      <c r="J1018" t="s">
        <v>1258</v>
      </c>
      <c r="K1018" t="s">
        <v>14</v>
      </c>
      <c r="L1018" t="s">
        <v>5</v>
      </c>
      <c r="M1018" t="s">
        <v>6</v>
      </c>
      <c r="N1018" s="79">
        <v>23736</v>
      </c>
      <c r="O1018" s="79">
        <v>21332.3</v>
      </c>
    </row>
    <row r="1019" spans="1:15" x14ac:dyDescent="0.35">
      <c r="A1019" s="2">
        <v>1018</v>
      </c>
      <c r="B1019" s="2" t="s">
        <v>98</v>
      </c>
      <c r="C1019" s="2">
        <v>1212</v>
      </c>
      <c r="D1019" s="2"/>
      <c r="E1019" s="2">
        <v>2017</v>
      </c>
      <c r="F1019" s="2">
        <v>61</v>
      </c>
      <c r="G1019" t="s">
        <v>99</v>
      </c>
      <c r="H1019" s="2">
        <v>61033000</v>
      </c>
      <c r="I1019" t="s">
        <v>104</v>
      </c>
      <c r="J1019" t="s">
        <v>1258</v>
      </c>
      <c r="K1019" t="s">
        <v>14</v>
      </c>
      <c r="L1019" t="s">
        <v>5</v>
      </c>
      <c r="M1019" t="s">
        <v>6</v>
      </c>
      <c r="N1019" s="79">
        <v>4095</v>
      </c>
      <c r="O1019" s="79">
        <v>4011.15</v>
      </c>
    </row>
    <row r="1020" spans="1:15" x14ac:dyDescent="0.35">
      <c r="A1020" s="2">
        <v>1019</v>
      </c>
      <c r="B1020" s="2" t="s">
        <v>98</v>
      </c>
      <c r="C1020" s="2">
        <v>1341</v>
      </c>
      <c r="D1020" s="2"/>
      <c r="E1020" s="2">
        <v>2017</v>
      </c>
      <c r="F1020" s="2">
        <v>61</v>
      </c>
      <c r="G1020" t="s">
        <v>99</v>
      </c>
      <c r="H1020" s="2">
        <v>61033000</v>
      </c>
      <c r="I1020" t="s">
        <v>104</v>
      </c>
      <c r="J1020" t="s">
        <v>1259</v>
      </c>
      <c r="K1020" t="s">
        <v>14</v>
      </c>
      <c r="L1020" t="s">
        <v>145</v>
      </c>
      <c r="M1020" t="s">
        <v>3</v>
      </c>
      <c r="N1020" s="79">
        <v>49900</v>
      </c>
      <c r="O1020" s="80">
        <v>49597.9</v>
      </c>
    </row>
    <row r="1021" spans="1:15" x14ac:dyDescent="0.35">
      <c r="A1021" s="2">
        <v>1020</v>
      </c>
      <c r="B1021" s="2" t="s">
        <v>98</v>
      </c>
      <c r="C1021" s="2">
        <v>35</v>
      </c>
      <c r="D1021" s="2"/>
      <c r="E1021" s="2">
        <v>2017</v>
      </c>
      <c r="F1021" s="2">
        <v>61</v>
      </c>
      <c r="G1021" t="s">
        <v>99</v>
      </c>
      <c r="H1021" s="2">
        <v>61031100</v>
      </c>
      <c r="I1021" t="s">
        <v>108</v>
      </c>
      <c r="J1021" t="s">
        <v>1260</v>
      </c>
      <c r="K1021" t="s">
        <v>14</v>
      </c>
      <c r="L1021" t="s">
        <v>189</v>
      </c>
      <c r="N1021" s="79">
        <v>2262</v>
      </c>
      <c r="O1021" s="79">
        <v>2175</v>
      </c>
    </row>
    <row r="1022" spans="1:15" x14ac:dyDescent="0.35">
      <c r="A1022" s="2">
        <v>1021</v>
      </c>
      <c r="B1022" s="2" t="s">
        <v>98</v>
      </c>
      <c r="C1022" s="2">
        <v>36</v>
      </c>
      <c r="D1022" s="2"/>
      <c r="E1022" s="2">
        <v>2017</v>
      </c>
      <c r="F1022" s="2">
        <v>61</v>
      </c>
      <c r="G1022" t="s">
        <v>99</v>
      </c>
      <c r="H1022" s="2">
        <v>61031100</v>
      </c>
      <c r="I1022" t="s">
        <v>108</v>
      </c>
      <c r="J1022" t="s">
        <v>1261</v>
      </c>
      <c r="K1022" t="s">
        <v>14</v>
      </c>
      <c r="L1022" t="s">
        <v>189</v>
      </c>
      <c r="N1022" s="79">
        <v>1684.78</v>
      </c>
      <c r="O1022" s="79">
        <v>1684.78</v>
      </c>
    </row>
    <row r="1023" spans="1:15" x14ac:dyDescent="0.35">
      <c r="A1023" s="2">
        <v>1022</v>
      </c>
      <c r="B1023" s="2" t="s">
        <v>98</v>
      </c>
      <c r="C1023" s="2">
        <v>479</v>
      </c>
      <c r="D1023" s="2"/>
      <c r="E1023" s="2">
        <v>2017</v>
      </c>
      <c r="F1023" s="2">
        <v>61</v>
      </c>
      <c r="G1023" t="s">
        <v>99</v>
      </c>
      <c r="H1023" s="2">
        <v>61031100</v>
      </c>
      <c r="I1023" t="s">
        <v>108</v>
      </c>
      <c r="J1023" t="s">
        <v>1262</v>
      </c>
      <c r="K1023" t="s">
        <v>14</v>
      </c>
      <c r="L1023" t="s">
        <v>145</v>
      </c>
      <c r="M1023" t="s">
        <v>3</v>
      </c>
      <c r="N1023" s="79">
        <v>30492</v>
      </c>
      <c r="O1023" s="79">
        <v>21743.7</v>
      </c>
    </row>
    <row r="1024" spans="1:15" x14ac:dyDescent="0.35">
      <c r="A1024" s="2">
        <v>1023</v>
      </c>
      <c r="B1024" s="2" t="s">
        <v>98</v>
      </c>
      <c r="C1024" s="2">
        <v>531</v>
      </c>
      <c r="D1024" s="2"/>
      <c r="E1024" s="2">
        <v>2017</v>
      </c>
      <c r="F1024" s="2">
        <v>61</v>
      </c>
      <c r="G1024" t="s">
        <v>99</v>
      </c>
      <c r="H1024" s="2">
        <v>61031100</v>
      </c>
      <c r="I1024" t="s">
        <v>108</v>
      </c>
      <c r="J1024" t="s">
        <v>1263</v>
      </c>
      <c r="K1024" t="s">
        <v>15</v>
      </c>
      <c r="L1024" t="s">
        <v>5</v>
      </c>
      <c r="M1024" t="s">
        <v>6</v>
      </c>
      <c r="N1024" s="79">
        <v>266200</v>
      </c>
      <c r="O1024" s="79">
        <v>204441.60000000001</v>
      </c>
    </row>
    <row r="1025" spans="1:15" x14ac:dyDescent="0.35">
      <c r="A1025" s="2">
        <v>1024</v>
      </c>
      <c r="B1025" s="2" t="s">
        <v>98</v>
      </c>
      <c r="C1025" s="2">
        <v>784</v>
      </c>
      <c r="D1025" s="2"/>
      <c r="E1025" s="2">
        <v>2017</v>
      </c>
      <c r="F1025" s="2">
        <v>61</v>
      </c>
      <c r="G1025" t="s">
        <v>99</v>
      </c>
      <c r="H1025" s="2">
        <v>61031100</v>
      </c>
      <c r="I1025" t="s">
        <v>108</v>
      </c>
      <c r="J1025" t="s">
        <v>1264</v>
      </c>
      <c r="K1025" t="s">
        <v>14</v>
      </c>
      <c r="L1025" t="s">
        <v>145</v>
      </c>
      <c r="M1025" t="s">
        <v>3</v>
      </c>
      <c r="N1025" s="79">
        <v>32997.910000000003</v>
      </c>
      <c r="O1025" s="79">
        <v>32307</v>
      </c>
    </row>
    <row r="1026" spans="1:15" x14ac:dyDescent="0.35">
      <c r="A1026" s="2">
        <v>1025</v>
      </c>
      <c r="B1026" s="2" t="s">
        <v>98</v>
      </c>
      <c r="C1026" s="2">
        <v>1058</v>
      </c>
      <c r="D1026" s="2"/>
      <c r="E1026" s="2">
        <v>2017</v>
      </c>
      <c r="F1026" s="2">
        <v>61</v>
      </c>
      <c r="G1026" t="s">
        <v>99</v>
      </c>
      <c r="H1026" s="2">
        <v>61031100</v>
      </c>
      <c r="I1026" t="s">
        <v>108</v>
      </c>
      <c r="J1026" t="s">
        <v>1265</v>
      </c>
      <c r="K1026" t="s">
        <v>14</v>
      </c>
      <c r="L1026" t="s">
        <v>145</v>
      </c>
      <c r="M1026" t="s">
        <v>3</v>
      </c>
      <c r="N1026" s="79">
        <v>52635</v>
      </c>
      <c r="O1026" s="79">
        <v>47419.9</v>
      </c>
    </row>
    <row r="1027" spans="1:15" x14ac:dyDescent="0.35">
      <c r="A1027" s="2">
        <v>1026</v>
      </c>
      <c r="B1027" s="2" t="s">
        <v>98</v>
      </c>
      <c r="C1027" s="2">
        <v>1062</v>
      </c>
      <c r="D1027" s="2"/>
      <c r="E1027" s="2">
        <v>2017</v>
      </c>
      <c r="F1027" s="2">
        <v>61</v>
      </c>
      <c r="G1027" t="s">
        <v>99</v>
      </c>
      <c r="H1027" s="2">
        <v>61031100</v>
      </c>
      <c r="I1027" t="s">
        <v>108</v>
      </c>
      <c r="J1027" t="s">
        <v>1266</v>
      </c>
      <c r="K1027" t="s">
        <v>15</v>
      </c>
      <c r="L1027" t="s">
        <v>145</v>
      </c>
      <c r="M1027" t="s">
        <v>3</v>
      </c>
      <c r="N1027" s="79">
        <v>1358374.85</v>
      </c>
      <c r="O1027" s="79">
        <v>1261703.74</v>
      </c>
    </row>
    <row r="1028" spans="1:15" x14ac:dyDescent="0.35">
      <c r="A1028" s="2">
        <v>1027</v>
      </c>
      <c r="B1028" s="2" t="s">
        <v>98</v>
      </c>
      <c r="C1028" s="2">
        <v>1067</v>
      </c>
      <c r="D1028" s="2"/>
      <c r="E1028" s="2">
        <v>2017</v>
      </c>
      <c r="F1028" s="2">
        <v>61</v>
      </c>
      <c r="G1028" t="s">
        <v>99</v>
      </c>
      <c r="H1028" s="2">
        <v>61031100</v>
      </c>
      <c r="I1028" t="s">
        <v>108</v>
      </c>
      <c r="J1028" t="s">
        <v>1267</v>
      </c>
      <c r="K1028" t="s">
        <v>14</v>
      </c>
      <c r="L1028" t="s">
        <v>5</v>
      </c>
      <c r="M1028" t="s">
        <v>10</v>
      </c>
      <c r="N1028" s="79">
        <v>21408.13</v>
      </c>
      <c r="O1028" s="79">
        <v>8390.64</v>
      </c>
    </row>
    <row r="1029" spans="1:15" x14ac:dyDescent="0.35">
      <c r="A1029" s="2">
        <v>1028</v>
      </c>
      <c r="B1029" s="2" t="s">
        <v>98</v>
      </c>
      <c r="C1029" s="2">
        <v>1267</v>
      </c>
      <c r="D1029" s="2"/>
      <c r="E1029" s="2">
        <v>2017</v>
      </c>
      <c r="F1029" s="2">
        <v>61</v>
      </c>
      <c r="G1029" t="s">
        <v>99</v>
      </c>
      <c r="H1029" s="2">
        <v>61031100</v>
      </c>
      <c r="I1029" t="s">
        <v>108</v>
      </c>
      <c r="J1029" t="s">
        <v>1268</v>
      </c>
      <c r="K1029" t="s">
        <v>14</v>
      </c>
      <c r="L1029" t="s">
        <v>145</v>
      </c>
      <c r="M1029" t="s">
        <v>3</v>
      </c>
      <c r="N1029" s="79">
        <v>56265</v>
      </c>
      <c r="O1029" s="79">
        <v>56144</v>
      </c>
    </row>
    <row r="1030" spans="1:15" x14ac:dyDescent="0.35">
      <c r="A1030" s="2">
        <v>1029</v>
      </c>
      <c r="B1030" s="2" t="s">
        <v>98</v>
      </c>
      <c r="C1030" s="2">
        <v>1285</v>
      </c>
      <c r="D1030" s="2"/>
      <c r="E1030" s="2">
        <v>2017</v>
      </c>
      <c r="F1030" s="2">
        <v>61</v>
      </c>
      <c r="G1030" t="s">
        <v>99</v>
      </c>
      <c r="H1030" s="2">
        <v>61031100</v>
      </c>
      <c r="I1030" t="s">
        <v>108</v>
      </c>
      <c r="J1030" t="s">
        <v>1269</v>
      </c>
      <c r="K1030" t="s">
        <v>14</v>
      </c>
      <c r="L1030" t="s">
        <v>145</v>
      </c>
      <c r="M1030" t="s">
        <v>3</v>
      </c>
      <c r="N1030" s="79">
        <v>131778</v>
      </c>
      <c r="O1030" s="79">
        <v>129627.35</v>
      </c>
    </row>
    <row r="1031" spans="1:15" x14ac:dyDescent="0.35">
      <c r="A1031" s="2">
        <v>1030</v>
      </c>
      <c r="B1031" s="2" t="s">
        <v>98</v>
      </c>
      <c r="C1031" s="2">
        <v>458</v>
      </c>
      <c r="D1031" s="2"/>
      <c r="E1031" s="2">
        <v>2017</v>
      </c>
      <c r="F1031" s="2">
        <v>61</v>
      </c>
      <c r="G1031" t="s">
        <v>99</v>
      </c>
      <c r="H1031" s="2">
        <v>61036600</v>
      </c>
      <c r="I1031" t="s">
        <v>103</v>
      </c>
      <c r="J1031" t="s">
        <v>1270</v>
      </c>
      <c r="K1031" t="s">
        <v>29</v>
      </c>
      <c r="L1031" t="s">
        <v>145</v>
      </c>
      <c r="M1031" t="s">
        <v>3</v>
      </c>
      <c r="N1031" s="79">
        <v>105770.58</v>
      </c>
      <c r="O1031" s="79">
        <v>103655.17</v>
      </c>
    </row>
    <row r="1032" spans="1:15" x14ac:dyDescent="0.35">
      <c r="A1032" s="2">
        <v>1031</v>
      </c>
      <c r="B1032" s="2" t="s">
        <v>98</v>
      </c>
      <c r="C1032" s="2">
        <v>521</v>
      </c>
      <c r="D1032" s="2"/>
      <c r="E1032" s="2">
        <v>2017</v>
      </c>
      <c r="F1032" s="2">
        <v>61</v>
      </c>
      <c r="G1032" t="s">
        <v>99</v>
      </c>
      <c r="H1032" s="2">
        <v>61036600</v>
      </c>
      <c r="I1032" t="s">
        <v>103</v>
      </c>
      <c r="J1032" t="s">
        <v>1271</v>
      </c>
      <c r="K1032" t="s">
        <v>14</v>
      </c>
      <c r="L1032" t="s">
        <v>5</v>
      </c>
      <c r="M1032" t="s">
        <v>10</v>
      </c>
      <c r="N1032" s="79">
        <v>31244.400000000001</v>
      </c>
      <c r="O1032" s="79">
        <v>31244.400000000001</v>
      </c>
    </row>
    <row r="1033" spans="1:15" x14ac:dyDescent="0.35">
      <c r="A1033" s="2">
        <v>1032</v>
      </c>
      <c r="B1033" s="2" t="s">
        <v>98</v>
      </c>
      <c r="C1033" s="2">
        <v>522</v>
      </c>
      <c r="D1033" s="2"/>
      <c r="E1033" s="2">
        <v>2017</v>
      </c>
      <c r="F1033" s="2">
        <v>61</v>
      </c>
      <c r="G1033" t="s">
        <v>99</v>
      </c>
      <c r="H1033" s="2">
        <v>61036600</v>
      </c>
      <c r="I1033" t="s">
        <v>103</v>
      </c>
      <c r="J1033" t="s">
        <v>1272</v>
      </c>
      <c r="K1033" t="s">
        <v>14</v>
      </c>
      <c r="L1033" t="s">
        <v>5</v>
      </c>
      <c r="M1033" t="s">
        <v>10</v>
      </c>
      <c r="N1033" s="79">
        <v>5791.5</v>
      </c>
      <c r="O1033" s="79">
        <v>5791.5</v>
      </c>
    </row>
    <row r="1034" spans="1:15" x14ac:dyDescent="0.35">
      <c r="A1034" s="2">
        <v>1033</v>
      </c>
      <c r="B1034" s="2" t="s">
        <v>98</v>
      </c>
      <c r="C1034" s="2">
        <v>523</v>
      </c>
      <c r="D1034" s="2"/>
      <c r="E1034" s="2">
        <v>2017</v>
      </c>
      <c r="F1034" s="2">
        <v>61</v>
      </c>
      <c r="G1034" t="s">
        <v>99</v>
      </c>
      <c r="H1034" s="2">
        <v>61036600</v>
      </c>
      <c r="I1034" t="s">
        <v>103</v>
      </c>
      <c r="J1034" t="s">
        <v>1272</v>
      </c>
      <c r="K1034" t="s">
        <v>14</v>
      </c>
      <c r="L1034" t="s">
        <v>5</v>
      </c>
      <c r="M1034" t="s">
        <v>10</v>
      </c>
      <c r="N1034" s="79">
        <v>8712</v>
      </c>
      <c r="O1034" s="79">
        <v>8712</v>
      </c>
    </row>
    <row r="1035" spans="1:15" x14ac:dyDescent="0.35">
      <c r="A1035" s="2">
        <v>1034</v>
      </c>
      <c r="B1035" s="2" t="s">
        <v>98</v>
      </c>
      <c r="C1035" s="2">
        <v>524</v>
      </c>
      <c r="D1035" s="2"/>
      <c r="E1035" s="2">
        <v>2017</v>
      </c>
      <c r="F1035" s="2">
        <v>61</v>
      </c>
      <c r="G1035" t="s">
        <v>99</v>
      </c>
      <c r="H1035" s="2">
        <v>61036600</v>
      </c>
      <c r="I1035" t="s">
        <v>103</v>
      </c>
      <c r="J1035" t="s">
        <v>1272</v>
      </c>
      <c r="K1035" t="s">
        <v>14</v>
      </c>
      <c r="L1035" t="s">
        <v>5</v>
      </c>
      <c r="M1035" t="s">
        <v>10</v>
      </c>
      <c r="N1035" s="79">
        <v>26136</v>
      </c>
      <c r="O1035" s="79">
        <v>26136</v>
      </c>
    </row>
    <row r="1036" spans="1:15" x14ac:dyDescent="0.35">
      <c r="A1036" s="2">
        <v>1035</v>
      </c>
      <c r="B1036" s="2" t="s">
        <v>98</v>
      </c>
      <c r="C1036" s="2">
        <v>525</v>
      </c>
      <c r="D1036" s="2"/>
      <c r="E1036" s="2">
        <v>2017</v>
      </c>
      <c r="F1036" s="2">
        <v>61</v>
      </c>
      <c r="G1036" t="s">
        <v>99</v>
      </c>
      <c r="H1036" s="2">
        <v>61036600</v>
      </c>
      <c r="I1036" t="s">
        <v>103</v>
      </c>
      <c r="J1036" t="s">
        <v>1272</v>
      </c>
      <c r="K1036" t="s">
        <v>14</v>
      </c>
      <c r="L1036" t="s">
        <v>5</v>
      </c>
      <c r="M1036" t="s">
        <v>10</v>
      </c>
      <c r="N1036" s="79">
        <v>126225</v>
      </c>
      <c r="O1036" s="79">
        <v>126225</v>
      </c>
    </row>
    <row r="1037" spans="1:15" x14ac:dyDescent="0.35">
      <c r="A1037" s="2">
        <v>1036</v>
      </c>
      <c r="B1037" s="2" t="s">
        <v>98</v>
      </c>
      <c r="C1037" s="2">
        <v>530</v>
      </c>
      <c r="D1037" s="2"/>
      <c r="E1037" s="2">
        <v>2017</v>
      </c>
      <c r="F1037" s="2">
        <v>61</v>
      </c>
      <c r="G1037" t="s">
        <v>99</v>
      </c>
      <c r="H1037" s="2">
        <v>61036600</v>
      </c>
      <c r="I1037" t="s">
        <v>103</v>
      </c>
      <c r="J1037" t="s">
        <v>1271</v>
      </c>
      <c r="K1037" t="s">
        <v>14</v>
      </c>
      <c r="L1037" t="s">
        <v>5</v>
      </c>
      <c r="M1037" t="s">
        <v>10</v>
      </c>
      <c r="N1037" s="79">
        <v>2494.8000000000002</v>
      </c>
      <c r="O1037" s="79">
        <v>2494.8000000000002</v>
      </c>
    </row>
    <row r="1038" spans="1:15" x14ac:dyDescent="0.35">
      <c r="A1038" s="2">
        <v>1037</v>
      </c>
      <c r="B1038" s="2" t="s">
        <v>98</v>
      </c>
      <c r="C1038" s="2">
        <v>549</v>
      </c>
      <c r="D1038" s="2"/>
      <c r="E1038" s="2">
        <v>2017</v>
      </c>
      <c r="F1038" s="2">
        <v>61</v>
      </c>
      <c r="G1038" t="s">
        <v>99</v>
      </c>
      <c r="H1038" s="2">
        <v>61036600</v>
      </c>
      <c r="I1038" t="s">
        <v>103</v>
      </c>
      <c r="J1038" t="s">
        <v>1273</v>
      </c>
      <c r="K1038" t="s">
        <v>14</v>
      </c>
      <c r="L1038" t="s">
        <v>145</v>
      </c>
      <c r="M1038" t="s">
        <v>3</v>
      </c>
      <c r="N1038" s="79">
        <v>57827.22</v>
      </c>
      <c r="O1038" s="79">
        <v>57827.22</v>
      </c>
    </row>
    <row r="1039" spans="1:15" x14ac:dyDescent="0.35">
      <c r="A1039" s="2">
        <v>1038</v>
      </c>
      <c r="B1039" s="2" t="s">
        <v>98</v>
      </c>
      <c r="C1039" s="2">
        <v>553</v>
      </c>
      <c r="D1039" s="2"/>
      <c r="E1039" s="2">
        <v>2017</v>
      </c>
      <c r="F1039" s="2">
        <v>61</v>
      </c>
      <c r="G1039" t="s">
        <v>99</v>
      </c>
      <c r="H1039" s="2">
        <v>61036600</v>
      </c>
      <c r="I1039" t="s">
        <v>103</v>
      </c>
      <c r="J1039" t="s">
        <v>1274</v>
      </c>
      <c r="K1039" t="s">
        <v>14</v>
      </c>
      <c r="L1039" t="s">
        <v>145</v>
      </c>
      <c r="M1039" t="s">
        <v>3</v>
      </c>
      <c r="N1039" s="79">
        <v>101.2</v>
      </c>
      <c r="O1039" s="79">
        <v>101.2</v>
      </c>
    </row>
    <row r="1040" spans="1:15" x14ac:dyDescent="0.35">
      <c r="A1040" s="2">
        <v>1039</v>
      </c>
      <c r="B1040" s="2" t="s">
        <v>98</v>
      </c>
      <c r="C1040" s="2">
        <v>567</v>
      </c>
      <c r="D1040" s="2"/>
      <c r="E1040" s="2">
        <v>2017</v>
      </c>
      <c r="F1040" s="2">
        <v>61</v>
      </c>
      <c r="G1040" t="s">
        <v>99</v>
      </c>
      <c r="H1040" s="2">
        <v>61036600</v>
      </c>
      <c r="I1040" t="s">
        <v>103</v>
      </c>
      <c r="J1040" t="s">
        <v>1275</v>
      </c>
      <c r="K1040" t="s">
        <v>14</v>
      </c>
      <c r="L1040" t="s">
        <v>145</v>
      </c>
      <c r="M1040" t="s">
        <v>3</v>
      </c>
      <c r="N1040" s="79">
        <v>4273.5</v>
      </c>
      <c r="O1040" s="79">
        <v>4273.5</v>
      </c>
    </row>
    <row r="1041" spans="1:15" x14ac:dyDescent="0.35">
      <c r="A1041" s="2">
        <v>1040</v>
      </c>
      <c r="B1041" s="2" t="s">
        <v>98</v>
      </c>
      <c r="C1041" s="2">
        <v>776</v>
      </c>
      <c r="D1041" s="2"/>
      <c r="E1041" s="2">
        <v>2017</v>
      </c>
      <c r="F1041" s="2">
        <v>61</v>
      </c>
      <c r="G1041" t="s">
        <v>99</v>
      </c>
      <c r="H1041" s="2">
        <v>61036600</v>
      </c>
      <c r="I1041" t="s">
        <v>103</v>
      </c>
      <c r="J1041" t="s">
        <v>1276</v>
      </c>
      <c r="K1041" t="s">
        <v>14</v>
      </c>
      <c r="L1041" t="s">
        <v>145</v>
      </c>
      <c r="M1041" t="s">
        <v>3</v>
      </c>
      <c r="N1041" s="79">
        <v>28531.8</v>
      </c>
      <c r="O1041" s="79">
        <v>8314.44</v>
      </c>
    </row>
    <row r="1042" spans="1:15" x14ac:dyDescent="0.35">
      <c r="A1042" s="2">
        <v>1041</v>
      </c>
      <c r="B1042" s="2" t="s">
        <v>98</v>
      </c>
      <c r="C1042" s="2">
        <v>824</v>
      </c>
      <c r="D1042" s="2"/>
      <c r="E1042" s="2">
        <v>2017</v>
      </c>
      <c r="F1042" s="2">
        <v>61</v>
      </c>
      <c r="G1042" t="s">
        <v>99</v>
      </c>
      <c r="H1042" s="2">
        <v>61036600</v>
      </c>
      <c r="I1042" t="s">
        <v>103</v>
      </c>
      <c r="J1042" t="s">
        <v>1277</v>
      </c>
      <c r="K1042" t="s">
        <v>14</v>
      </c>
      <c r="L1042" t="s">
        <v>5</v>
      </c>
      <c r="M1042" t="s">
        <v>6</v>
      </c>
      <c r="N1042" s="79">
        <v>9545.69</v>
      </c>
      <c r="O1042" s="79">
        <v>9545.69</v>
      </c>
    </row>
    <row r="1043" spans="1:15" x14ac:dyDescent="0.35">
      <c r="A1043" s="2">
        <v>1042</v>
      </c>
      <c r="B1043" s="2" t="s">
        <v>98</v>
      </c>
      <c r="C1043" s="2">
        <v>825</v>
      </c>
      <c r="D1043" s="2"/>
      <c r="E1043" s="2">
        <v>2017</v>
      </c>
      <c r="F1043" s="2">
        <v>61</v>
      </c>
      <c r="G1043" t="s">
        <v>99</v>
      </c>
      <c r="H1043" s="2">
        <v>61036600</v>
      </c>
      <c r="I1043" t="s">
        <v>103</v>
      </c>
      <c r="J1043" t="s">
        <v>1278</v>
      </c>
      <c r="K1043" t="s">
        <v>14</v>
      </c>
      <c r="L1043" t="s">
        <v>5</v>
      </c>
      <c r="M1043" t="s">
        <v>6</v>
      </c>
      <c r="N1043" s="79">
        <v>80186.7</v>
      </c>
      <c r="O1043" s="79">
        <v>80186.7</v>
      </c>
    </row>
    <row r="1044" spans="1:15" x14ac:dyDescent="0.35">
      <c r="A1044" s="2">
        <v>1043</v>
      </c>
      <c r="B1044" s="2" t="s">
        <v>98</v>
      </c>
      <c r="C1044" s="2">
        <v>1139</v>
      </c>
      <c r="D1044" s="2"/>
      <c r="E1044" s="2">
        <v>2017</v>
      </c>
      <c r="F1044" s="2">
        <v>61</v>
      </c>
      <c r="G1044" t="s">
        <v>99</v>
      </c>
      <c r="H1044" s="2">
        <v>61036600</v>
      </c>
      <c r="I1044" t="s">
        <v>103</v>
      </c>
      <c r="J1044" t="s">
        <v>1279</v>
      </c>
      <c r="K1044" t="s">
        <v>14</v>
      </c>
      <c r="L1044" t="s">
        <v>5</v>
      </c>
      <c r="M1044" t="s">
        <v>6</v>
      </c>
      <c r="N1044" s="79">
        <v>99792</v>
      </c>
      <c r="O1044" s="79">
        <v>99792</v>
      </c>
    </row>
    <row r="1045" spans="1:15" x14ac:dyDescent="0.35">
      <c r="A1045" s="2">
        <v>1044</v>
      </c>
      <c r="B1045" s="2" t="s">
        <v>98</v>
      </c>
      <c r="C1045" s="2">
        <v>1154</v>
      </c>
      <c r="D1045" s="2"/>
      <c r="E1045" s="2">
        <v>2017</v>
      </c>
      <c r="F1045" s="2">
        <v>61</v>
      </c>
      <c r="G1045" t="s">
        <v>99</v>
      </c>
      <c r="H1045" s="2">
        <v>61036600</v>
      </c>
      <c r="I1045" t="s">
        <v>103</v>
      </c>
      <c r="J1045" t="s">
        <v>1279</v>
      </c>
      <c r="K1045" t="s">
        <v>14</v>
      </c>
      <c r="L1045" t="s">
        <v>5</v>
      </c>
      <c r="M1045" t="s">
        <v>6</v>
      </c>
      <c r="N1045" s="79">
        <v>79749.89</v>
      </c>
      <c r="O1045" s="79">
        <v>79749.89</v>
      </c>
    </row>
    <row r="1046" spans="1:15" x14ac:dyDescent="0.35">
      <c r="A1046" s="2">
        <v>1045</v>
      </c>
      <c r="B1046" s="2" t="s">
        <v>98</v>
      </c>
      <c r="C1046" s="2">
        <v>1163</v>
      </c>
      <c r="D1046" s="2"/>
      <c r="E1046" s="2">
        <v>2017</v>
      </c>
      <c r="F1046" s="2">
        <v>61</v>
      </c>
      <c r="G1046" t="s">
        <v>99</v>
      </c>
      <c r="H1046" s="2">
        <v>61036600</v>
      </c>
      <c r="I1046" t="s">
        <v>103</v>
      </c>
      <c r="J1046" t="s">
        <v>1280</v>
      </c>
      <c r="K1046" t="s">
        <v>14</v>
      </c>
      <c r="L1046" t="s">
        <v>5</v>
      </c>
      <c r="M1046" t="s">
        <v>6</v>
      </c>
      <c r="N1046" s="79">
        <v>339.24</v>
      </c>
      <c r="O1046" s="79">
        <v>339.24</v>
      </c>
    </row>
    <row r="1047" spans="1:15" x14ac:dyDescent="0.35">
      <c r="A1047" s="2">
        <v>1046</v>
      </c>
      <c r="B1047" s="2" t="s">
        <v>98</v>
      </c>
      <c r="C1047" s="2">
        <v>11</v>
      </c>
      <c r="D1047" s="2"/>
      <c r="E1047" s="2">
        <v>2017</v>
      </c>
      <c r="F1047" s="2">
        <v>61</v>
      </c>
      <c r="G1047" t="s">
        <v>99</v>
      </c>
      <c r="H1047" s="2">
        <v>61037100</v>
      </c>
      <c r="I1047" t="s">
        <v>100</v>
      </c>
      <c r="J1047" t="s">
        <v>1281</v>
      </c>
      <c r="K1047" t="s">
        <v>15</v>
      </c>
      <c r="L1047" t="s">
        <v>189</v>
      </c>
      <c r="N1047" s="79">
        <v>58159.79</v>
      </c>
      <c r="O1047" s="79">
        <v>29188.59</v>
      </c>
    </row>
    <row r="1048" spans="1:15" x14ac:dyDescent="0.35">
      <c r="A1048" s="2">
        <v>1047</v>
      </c>
      <c r="B1048" s="2" t="s">
        <v>98</v>
      </c>
      <c r="C1048" s="2">
        <v>19</v>
      </c>
      <c r="D1048" s="2"/>
      <c r="E1048" s="2">
        <v>2017</v>
      </c>
      <c r="F1048" s="2">
        <v>61</v>
      </c>
      <c r="G1048" t="s">
        <v>99</v>
      </c>
      <c r="H1048" s="2">
        <v>61037100</v>
      </c>
      <c r="I1048" t="s">
        <v>100</v>
      </c>
      <c r="J1048" t="s">
        <v>1282</v>
      </c>
      <c r="K1048" t="s">
        <v>15</v>
      </c>
      <c r="L1048" t="s">
        <v>189</v>
      </c>
      <c r="N1048" s="79">
        <v>44616.25</v>
      </c>
      <c r="O1048" s="79">
        <v>34522.629999999997</v>
      </c>
    </row>
    <row r="1049" spans="1:15" x14ac:dyDescent="0.35">
      <c r="A1049" s="2">
        <v>1048</v>
      </c>
      <c r="B1049" s="2" t="s">
        <v>98</v>
      </c>
      <c r="C1049" s="2">
        <v>23</v>
      </c>
      <c r="D1049" s="2"/>
      <c r="E1049" s="2">
        <v>2017</v>
      </c>
      <c r="F1049" s="2">
        <v>61</v>
      </c>
      <c r="G1049" t="s">
        <v>99</v>
      </c>
      <c r="H1049" s="2">
        <v>61037100</v>
      </c>
      <c r="I1049" t="s">
        <v>100</v>
      </c>
      <c r="J1049" t="s">
        <v>1283</v>
      </c>
      <c r="K1049" t="s">
        <v>15</v>
      </c>
      <c r="L1049" t="s">
        <v>189</v>
      </c>
      <c r="N1049" s="79">
        <v>48265.83</v>
      </c>
      <c r="O1049" s="79">
        <v>30937.759999999998</v>
      </c>
    </row>
    <row r="1050" spans="1:15" x14ac:dyDescent="0.35">
      <c r="A1050" s="2">
        <v>1049</v>
      </c>
      <c r="B1050" s="2" t="s">
        <v>98</v>
      </c>
      <c r="C1050" s="2">
        <v>591</v>
      </c>
      <c r="D1050" s="2"/>
      <c r="E1050" s="2">
        <v>2017</v>
      </c>
      <c r="F1050" s="2">
        <v>61</v>
      </c>
      <c r="G1050" t="s">
        <v>99</v>
      </c>
      <c r="H1050" s="2">
        <v>61037100</v>
      </c>
      <c r="I1050" t="s">
        <v>100</v>
      </c>
      <c r="J1050" t="s">
        <v>1284</v>
      </c>
      <c r="K1050" t="s">
        <v>15</v>
      </c>
      <c r="L1050" t="s">
        <v>189</v>
      </c>
      <c r="N1050" s="79">
        <v>7733.73</v>
      </c>
      <c r="O1050" s="79">
        <v>7575.82</v>
      </c>
    </row>
    <row r="1051" spans="1:15" x14ac:dyDescent="0.35">
      <c r="A1051" s="2">
        <v>1050</v>
      </c>
      <c r="B1051" s="2" t="s">
        <v>98</v>
      </c>
      <c r="C1051" s="2">
        <v>728</v>
      </c>
      <c r="D1051" s="2"/>
      <c r="E1051" s="2">
        <v>2017</v>
      </c>
      <c r="F1051" s="2">
        <v>61</v>
      </c>
      <c r="G1051" t="s">
        <v>99</v>
      </c>
      <c r="H1051" s="2">
        <v>61037100</v>
      </c>
      <c r="I1051" t="s">
        <v>100</v>
      </c>
      <c r="J1051" t="s">
        <v>1285</v>
      </c>
      <c r="K1051" t="s">
        <v>15</v>
      </c>
      <c r="L1051" t="s">
        <v>189</v>
      </c>
      <c r="N1051" s="79">
        <v>9617.09</v>
      </c>
      <c r="O1051" s="79">
        <v>7933.37</v>
      </c>
    </row>
    <row r="1052" spans="1:15" x14ac:dyDescent="0.35">
      <c r="A1052" s="2">
        <v>1051</v>
      </c>
      <c r="B1052" s="2" t="s">
        <v>98</v>
      </c>
      <c r="C1052" s="2">
        <v>731</v>
      </c>
      <c r="D1052" s="2"/>
      <c r="E1052" s="2">
        <v>2017</v>
      </c>
      <c r="F1052" s="2">
        <v>61</v>
      </c>
      <c r="G1052" t="s">
        <v>99</v>
      </c>
      <c r="H1052" s="2">
        <v>61037100</v>
      </c>
      <c r="I1052" t="s">
        <v>100</v>
      </c>
      <c r="J1052" t="s">
        <v>1286</v>
      </c>
      <c r="K1052" t="s">
        <v>15</v>
      </c>
      <c r="L1052" t="s">
        <v>189</v>
      </c>
      <c r="N1052" s="79">
        <v>20939.8</v>
      </c>
      <c r="O1052" s="79">
        <v>9923.0400000000009</v>
      </c>
    </row>
    <row r="1053" spans="1:15" x14ac:dyDescent="0.35">
      <c r="A1053" s="2">
        <v>1052</v>
      </c>
      <c r="B1053" s="2" t="s">
        <v>98</v>
      </c>
      <c r="C1053" s="2">
        <v>732</v>
      </c>
      <c r="D1053" s="2"/>
      <c r="E1053" s="2">
        <v>2017</v>
      </c>
      <c r="F1053" s="2">
        <v>61</v>
      </c>
      <c r="G1053" t="s">
        <v>99</v>
      </c>
      <c r="H1053" s="2">
        <v>61037100</v>
      </c>
      <c r="I1053" t="s">
        <v>100</v>
      </c>
      <c r="J1053" t="s">
        <v>1287</v>
      </c>
      <c r="K1053" t="s">
        <v>15</v>
      </c>
      <c r="L1053" t="s">
        <v>189</v>
      </c>
      <c r="N1053" s="79">
        <v>21297.48</v>
      </c>
      <c r="O1053" s="79">
        <v>9662.76</v>
      </c>
    </row>
    <row r="1054" spans="1:15" x14ac:dyDescent="0.35">
      <c r="A1054" s="2">
        <v>1053</v>
      </c>
      <c r="B1054" s="2" t="s">
        <v>98</v>
      </c>
      <c r="C1054" s="2">
        <v>793</v>
      </c>
      <c r="D1054" s="2"/>
      <c r="E1054" s="2">
        <v>2017</v>
      </c>
      <c r="F1054" s="2">
        <v>61</v>
      </c>
      <c r="G1054" t="s">
        <v>99</v>
      </c>
      <c r="H1054" s="2">
        <v>61037100</v>
      </c>
      <c r="I1054" t="s">
        <v>100</v>
      </c>
      <c r="J1054" t="s">
        <v>1288</v>
      </c>
      <c r="K1054" t="s">
        <v>29</v>
      </c>
      <c r="L1054" t="s">
        <v>145</v>
      </c>
      <c r="M1054" t="s">
        <v>3</v>
      </c>
      <c r="N1054" s="79">
        <v>131750</v>
      </c>
      <c r="O1054" s="79">
        <v>109795.09</v>
      </c>
    </row>
    <row r="1055" spans="1:15" x14ac:dyDescent="0.35">
      <c r="A1055" s="2">
        <v>1054</v>
      </c>
      <c r="B1055" s="2" t="s">
        <v>98</v>
      </c>
      <c r="C1055" s="2">
        <v>849</v>
      </c>
      <c r="D1055" s="2"/>
      <c r="E1055" s="2">
        <v>2017</v>
      </c>
      <c r="F1055" s="2">
        <v>61</v>
      </c>
      <c r="G1055" t="s">
        <v>99</v>
      </c>
      <c r="H1055" s="2">
        <v>61037100</v>
      </c>
      <c r="I1055" t="s">
        <v>100</v>
      </c>
      <c r="J1055" t="s">
        <v>1289</v>
      </c>
      <c r="K1055" t="s">
        <v>15</v>
      </c>
      <c r="L1055" t="s">
        <v>189</v>
      </c>
      <c r="N1055" s="79">
        <v>10240.24</v>
      </c>
      <c r="O1055" s="79">
        <v>9628.8799999999992</v>
      </c>
    </row>
    <row r="1056" spans="1:15" x14ac:dyDescent="0.35">
      <c r="A1056" s="2">
        <v>1055</v>
      </c>
      <c r="B1056" s="2" t="s">
        <v>98</v>
      </c>
      <c r="C1056" s="2">
        <v>1299</v>
      </c>
      <c r="D1056" s="2"/>
      <c r="E1056" s="2">
        <v>2017</v>
      </c>
      <c r="F1056" s="2">
        <v>61</v>
      </c>
      <c r="G1056" t="s">
        <v>99</v>
      </c>
      <c r="H1056" s="2">
        <v>61037100</v>
      </c>
      <c r="I1056" t="s">
        <v>100</v>
      </c>
      <c r="J1056" t="s">
        <v>1290</v>
      </c>
      <c r="K1056" t="s">
        <v>15</v>
      </c>
      <c r="L1056" t="s">
        <v>189</v>
      </c>
      <c r="N1056" s="79">
        <v>152680.70000000001</v>
      </c>
      <c r="O1056" s="79">
        <v>92492.4</v>
      </c>
    </row>
    <row r="1057" spans="1:15" x14ac:dyDescent="0.35">
      <c r="A1057" s="2">
        <v>1056</v>
      </c>
      <c r="B1057" s="2" t="s">
        <v>98</v>
      </c>
      <c r="C1057" s="2">
        <v>3</v>
      </c>
      <c r="D1057" s="2"/>
      <c r="E1057" s="2">
        <v>2017</v>
      </c>
      <c r="F1057" s="2">
        <v>61</v>
      </c>
      <c r="G1057" t="s">
        <v>99</v>
      </c>
      <c r="H1057" s="2">
        <v>61035200</v>
      </c>
      <c r="I1057" t="s">
        <v>110</v>
      </c>
      <c r="J1057" t="s">
        <v>1291</v>
      </c>
      <c r="K1057" t="s">
        <v>14</v>
      </c>
      <c r="L1057" t="s">
        <v>145</v>
      </c>
      <c r="M1057" t="s">
        <v>3</v>
      </c>
      <c r="N1057" s="79">
        <v>93170</v>
      </c>
      <c r="O1057" s="79">
        <v>93170</v>
      </c>
    </row>
    <row r="1058" spans="1:15" x14ac:dyDescent="0.35">
      <c r="A1058" s="2">
        <v>1057</v>
      </c>
      <c r="B1058" s="2" t="s">
        <v>98</v>
      </c>
      <c r="C1058" s="2">
        <v>20</v>
      </c>
      <c r="D1058" s="2"/>
      <c r="E1058" s="2">
        <v>2017</v>
      </c>
      <c r="F1058" s="2">
        <v>61</v>
      </c>
      <c r="G1058" t="s">
        <v>99</v>
      </c>
      <c r="H1058" s="2">
        <v>61035200</v>
      </c>
      <c r="I1058" t="s">
        <v>110</v>
      </c>
      <c r="J1058" t="s">
        <v>1292</v>
      </c>
      <c r="K1058" t="s">
        <v>14</v>
      </c>
      <c r="L1058" t="s">
        <v>145</v>
      </c>
      <c r="M1058" t="s">
        <v>3</v>
      </c>
      <c r="N1058" s="79">
        <v>30420</v>
      </c>
      <c r="O1058" s="79">
        <v>30420</v>
      </c>
    </row>
    <row r="1059" spans="1:15" x14ac:dyDescent="0.35">
      <c r="A1059" s="2">
        <v>1058</v>
      </c>
      <c r="B1059" s="2" t="s">
        <v>98</v>
      </c>
      <c r="C1059" s="2">
        <v>25</v>
      </c>
      <c r="D1059" s="2"/>
      <c r="E1059" s="2">
        <v>2017</v>
      </c>
      <c r="F1059" s="2">
        <v>61</v>
      </c>
      <c r="G1059" t="s">
        <v>99</v>
      </c>
      <c r="H1059" s="2">
        <v>61035200</v>
      </c>
      <c r="I1059" t="s">
        <v>110</v>
      </c>
      <c r="J1059" t="s">
        <v>1293</v>
      </c>
      <c r="K1059" t="s">
        <v>14</v>
      </c>
      <c r="L1059" t="s">
        <v>145</v>
      </c>
      <c r="M1059" t="s">
        <v>3</v>
      </c>
      <c r="N1059" s="79">
        <v>3422.64</v>
      </c>
      <c r="O1059" s="79">
        <v>3422.64</v>
      </c>
    </row>
    <row r="1060" spans="1:15" x14ac:dyDescent="0.35">
      <c r="A1060" s="2">
        <v>1059</v>
      </c>
      <c r="B1060" s="2" t="s">
        <v>98</v>
      </c>
      <c r="C1060" s="2">
        <v>26</v>
      </c>
      <c r="D1060" s="2"/>
      <c r="E1060" s="2">
        <v>2017</v>
      </c>
      <c r="F1060" s="2">
        <v>61</v>
      </c>
      <c r="G1060" t="s">
        <v>99</v>
      </c>
      <c r="H1060" s="2">
        <v>61035200</v>
      </c>
      <c r="I1060" t="s">
        <v>110</v>
      </c>
      <c r="J1060" t="s">
        <v>1293</v>
      </c>
      <c r="K1060" t="s">
        <v>14</v>
      </c>
      <c r="L1060" t="s">
        <v>145</v>
      </c>
      <c r="M1060" t="s">
        <v>3</v>
      </c>
      <c r="N1060" s="79">
        <v>7726.09</v>
      </c>
      <c r="O1060" s="79">
        <v>7726.09</v>
      </c>
    </row>
    <row r="1061" spans="1:15" x14ac:dyDescent="0.35">
      <c r="A1061" s="2">
        <v>1060</v>
      </c>
      <c r="B1061" s="2" t="s">
        <v>98</v>
      </c>
      <c r="C1061" s="2">
        <v>28</v>
      </c>
      <c r="D1061" s="2"/>
      <c r="E1061" s="2">
        <v>2017</v>
      </c>
      <c r="F1061" s="2">
        <v>61</v>
      </c>
      <c r="G1061" t="s">
        <v>99</v>
      </c>
      <c r="H1061" s="2">
        <v>61035200</v>
      </c>
      <c r="I1061" t="s">
        <v>110</v>
      </c>
      <c r="J1061" t="s">
        <v>1293</v>
      </c>
      <c r="K1061" t="s">
        <v>14</v>
      </c>
      <c r="L1061" t="s">
        <v>145</v>
      </c>
      <c r="M1061" t="s">
        <v>3</v>
      </c>
      <c r="N1061" s="79">
        <v>3260.03</v>
      </c>
      <c r="O1061" s="79">
        <v>3260.03</v>
      </c>
    </row>
    <row r="1062" spans="1:15" x14ac:dyDescent="0.35">
      <c r="A1062" s="2">
        <v>1061</v>
      </c>
      <c r="B1062" s="2" t="s">
        <v>98</v>
      </c>
      <c r="C1062" s="2">
        <v>29</v>
      </c>
      <c r="D1062" s="2"/>
      <c r="E1062" s="2">
        <v>2017</v>
      </c>
      <c r="F1062" s="2">
        <v>61</v>
      </c>
      <c r="G1062" t="s">
        <v>99</v>
      </c>
      <c r="H1062" s="2">
        <v>61035200</v>
      </c>
      <c r="I1062" t="s">
        <v>110</v>
      </c>
      <c r="J1062" t="s">
        <v>1294</v>
      </c>
      <c r="K1062" t="s">
        <v>14</v>
      </c>
      <c r="L1062" t="s">
        <v>145</v>
      </c>
      <c r="M1062" t="s">
        <v>3</v>
      </c>
      <c r="N1062" s="79">
        <v>2204.7800000000002</v>
      </c>
      <c r="O1062" s="79">
        <v>2204.7800000000002</v>
      </c>
    </row>
    <row r="1063" spans="1:15" x14ac:dyDescent="0.35">
      <c r="A1063" s="2">
        <v>1062</v>
      </c>
      <c r="B1063" s="2" t="s">
        <v>98</v>
      </c>
      <c r="C1063" s="2">
        <v>30</v>
      </c>
      <c r="D1063" s="2"/>
      <c r="E1063" s="2">
        <v>2017</v>
      </c>
      <c r="F1063" s="2">
        <v>61</v>
      </c>
      <c r="G1063" t="s">
        <v>99</v>
      </c>
      <c r="H1063" s="2">
        <v>61035200</v>
      </c>
      <c r="I1063" t="s">
        <v>110</v>
      </c>
      <c r="J1063" t="s">
        <v>1294</v>
      </c>
      <c r="K1063" t="s">
        <v>14</v>
      </c>
      <c r="L1063" t="s">
        <v>145</v>
      </c>
      <c r="M1063" t="s">
        <v>3</v>
      </c>
      <c r="N1063" s="79">
        <v>6195.28</v>
      </c>
      <c r="O1063" s="79">
        <v>6195.28</v>
      </c>
    </row>
    <row r="1064" spans="1:15" x14ac:dyDescent="0.35">
      <c r="A1064" s="2">
        <v>1063</v>
      </c>
      <c r="B1064" s="2" t="s">
        <v>98</v>
      </c>
      <c r="C1064" s="2">
        <v>31</v>
      </c>
      <c r="D1064" s="2"/>
      <c r="E1064" s="2">
        <v>2017</v>
      </c>
      <c r="F1064" s="2">
        <v>61</v>
      </c>
      <c r="G1064" t="s">
        <v>99</v>
      </c>
      <c r="H1064" s="2">
        <v>61035200</v>
      </c>
      <c r="I1064" t="s">
        <v>110</v>
      </c>
      <c r="J1064" t="s">
        <v>1293</v>
      </c>
      <c r="K1064" t="s">
        <v>14</v>
      </c>
      <c r="L1064" t="s">
        <v>145</v>
      </c>
      <c r="M1064" t="s">
        <v>3</v>
      </c>
      <c r="N1064" s="79">
        <v>10988.66</v>
      </c>
      <c r="O1064" s="79">
        <v>10988.66</v>
      </c>
    </row>
    <row r="1065" spans="1:15" x14ac:dyDescent="0.35">
      <c r="A1065" s="2">
        <v>1064</v>
      </c>
      <c r="B1065" s="2" t="s">
        <v>98</v>
      </c>
      <c r="C1065" s="2">
        <v>32</v>
      </c>
      <c r="D1065" s="2"/>
      <c r="E1065" s="2">
        <v>2017</v>
      </c>
      <c r="F1065" s="2">
        <v>61</v>
      </c>
      <c r="G1065" t="s">
        <v>99</v>
      </c>
      <c r="H1065" s="2">
        <v>61035200</v>
      </c>
      <c r="I1065" t="s">
        <v>110</v>
      </c>
      <c r="J1065" t="s">
        <v>1295</v>
      </c>
      <c r="K1065" t="s">
        <v>14</v>
      </c>
      <c r="L1065" t="s">
        <v>145</v>
      </c>
      <c r="M1065" t="s">
        <v>3</v>
      </c>
      <c r="N1065" s="79">
        <v>26145.89</v>
      </c>
      <c r="O1065" s="79">
        <v>26145.89</v>
      </c>
    </row>
    <row r="1066" spans="1:15" x14ac:dyDescent="0.35">
      <c r="A1066" s="2">
        <v>1065</v>
      </c>
      <c r="B1066" s="2" t="s">
        <v>98</v>
      </c>
      <c r="C1066" s="2">
        <v>33</v>
      </c>
      <c r="D1066" s="2"/>
      <c r="E1066" s="2">
        <v>2017</v>
      </c>
      <c r="F1066" s="2">
        <v>61</v>
      </c>
      <c r="G1066" t="s">
        <v>99</v>
      </c>
      <c r="H1066" s="2">
        <v>61035200</v>
      </c>
      <c r="I1066" t="s">
        <v>110</v>
      </c>
      <c r="J1066" t="s">
        <v>1296</v>
      </c>
      <c r="K1066" t="s">
        <v>14</v>
      </c>
      <c r="L1066" t="s">
        <v>145</v>
      </c>
      <c r="M1066" t="s">
        <v>3</v>
      </c>
      <c r="N1066" s="79">
        <v>16253.95</v>
      </c>
      <c r="O1066" s="79">
        <v>16253.95</v>
      </c>
    </row>
    <row r="1067" spans="1:15" x14ac:dyDescent="0.35">
      <c r="A1067" s="2">
        <v>1066</v>
      </c>
      <c r="B1067" s="2" t="s">
        <v>98</v>
      </c>
      <c r="C1067" s="2">
        <v>56</v>
      </c>
      <c r="D1067" s="2"/>
      <c r="E1067" s="2">
        <v>2017</v>
      </c>
      <c r="F1067" s="2">
        <v>61</v>
      </c>
      <c r="G1067" t="s">
        <v>99</v>
      </c>
      <c r="H1067" s="2">
        <v>61035200</v>
      </c>
      <c r="I1067" t="s">
        <v>110</v>
      </c>
      <c r="J1067" t="s">
        <v>1297</v>
      </c>
      <c r="K1067" t="s">
        <v>14</v>
      </c>
      <c r="L1067" t="s">
        <v>145</v>
      </c>
      <c r="M1067" t="s">
        <v>3</v>
      </c>
      <c r="N1067" s="79">
        <v>102297</v>
      </c>
      <c r="O1067" s="79">
        <v>102297</v>
      </c>
    </row>
    <row r="1068" spans="1:15" x14ac:dyDescent="0.35">
      <c r="A1068" s="2">
        <v>1067</v>
      </c>
      <c r="B1068" s="2" t="s">
        <v>98</v>
      </c>
      <c r="C1068" s="2">
        <v>67</v>
      </c>
      <c r="D1068" s="2"/>
      <c r="E1068" s="2">
        <v>2017</v>
      </c>
      <c r="F1068" s="2">
        <v>61</v>
      </c>
      <c r="G1068" t="s">
        <v>99</v>
      </c>
      <c r="H1068" s="2">
        <v>61035200</v>
      </c>
      <c r="I1068" t="s">
        <v>110</v>
      </c>
      <c r="J1068" t="s">
        <v>1298</v>
      </c>
      <c r="K1068" t="s">
        <v>14</v>
      </c>
      <c r="L1068" t="s">
        <v>145</v>
      </c>
      <c r="M1068" t="s">
        <v>3</v>
      </c>
      <c r="N1068" s="79">
        <v>9359.25</v>
      </c>
      <c r="O1068" s="79">
        <v>9359.25</v>
      </c>
    </row>
    <row r="1069" spans="1:15" x14ac:dyDescent="0.35">
      <c r="A1069" s="2">
        <v>1068</v>
      </c>
      <c r="B1069" s="2" t="s">
        <v>98</v>
      </c>
      <c r="C1069" s="2">
        <v>68</v>
      </c>
      <c r="D1069" s="2"/>
      <c r="E1069" s="2">
        <v>2017</v>
      </c>
      <c r="F1069" s="2">
        <v>61</v>
      </c>
      <c r="G1069" t="s">
        <v>99</v>
      </c>
      <c r="H1069" s="2">
        <v>61035200</v>
      </c>
      <c r="I1069" t="s">
        <v>110</v>
      </c>
      <c r="J1069" t="s">
        <v>1299</v>
      </c>
      <c r="K1069" t="s">
        <v>14</v>
      </c>
      <c r="L1069" t="s">
        <v>145</v>
      </c>
      <c r="M1069" t="s">
        <v>3</v>
      </c>
      <c r="N1069" s="79">
        <v>2620.87</v>
      </c>
      <c r="O1069" s="79">
        <v>2620.87</v>
      </c>
    </row>
    <row r="1070" spans="1:15" x14ac:dyDescent="0.35">
      <c r="A1070" s="2">
        <v>1069</v>
      </c>
      <c r="B1070" s="2" t="s">
        <v>98</v>
      </c>
      <c r="C1070" s="2">
        <v>70</v>
      </c>
      <c r="D1070" s="2"/>
      <c r="E1070" s="2">
        <v>2017</v>
      </c>
      <c r="F1070" s="2">
        <v>61</v>
      </c>
      <c r="G1070" t="s">
        <v>99</v>
      </c>
      <c r="H1070" s="2">
        <v>61035200</v>
      </c>
      <c r="I1070" t="s">
        <v>110</v>
      </c>
      <c r="J1070" t="s">
        <v>1300</v>
      </c>
      <c r="K1070" t="s">
        <v>14</v>
      </c>
      <c r="L1070" t="s">
        <v>145</v>
      </c>
      <c r="M1070" t="s">
        <v>3</v>
      </c>
      <c r="N1070" s="79">
        <v>33274.93</v>
      </c>
      <c r="O1070" s="79">
        <v>33274.93</v>
      </c>
    </row>
    <row r="1071" spans="1:15" x14ac:dyDescent="0.35">
      <c r="A1071" s="2">
        <v>1070</v>
      </c>
      <c r="B1071" s="2" t="s">
        <v>98</v>
      </c>
      <c r="C1071" s="2">
        <v>100</v>
      </c>
      <c r="D1071" s="2"/>
      <c r="E1071" s="2">
        <v>2017</v>
      </c>
      <c r="F1071" s="2">
        <v>61</v>
      </c>
      <c r="G1071" t="s">
        <v>99</v>
      </c>
      <c r="H1071" s="2">
        <v>61035200</v>
      </c>
      <c r="I1071" t="s">
        <v>110</v>
      </c>
      <c r="J1071" t="s">
        <v>1301</v>
      </c>
      <c r="K1071" t="s">
        <v>14</v>
      </c>
      <c r="L1071" t="s">
        <v>189</v>
      </c>
      <c r="N1071" s="79">
        <v>600.01</v>
      </c>
      <c r="O1071" s="79">
        <v>578.57000000000005</v>
      </c>
    </row>
    <row r="1072" spans="1:15" x14ac:dyDescent="0.35">
      <c r="A1072" s="2">
        <v>1071</v>
      </c>
      <c r="B1072" s="2" t="s">
        <v>98</v>
      </c>
      <c r="C1072" s="2">
        <v>343</v>
      </c>
      <c r="D1072" s="2"/>
      <c r="E1072" s="2">
        <v>2017</v>
      </c>
      <c r="F1072" s="2">
        <v>61</v>
      </c>
      <c r="G1072" t="s">
        <v>99</v>
      </c>
      <c r="H1072" s="2">
        <v>61035200</v>
      </c>
      <c r="I1072" t="s">
        <v>110</v>
      </c>
      <c r="J1072" t="s">
        <v>1302</v>
      </c>
      <c r="K1072" t="s">
        <v>15</v>
      </c>
      <c r="L1072" t="s">
        <v>145</v>
      </c>
      <c r="M1072" t="s">
        <v>3</v>
      </c>
      <c r="N1072" s="79">
        <v>71474.41</v>
      </c>
      <c r="O1072" s="79">
        <v>71474.41</v>
      </c>
    </row>
    <row r="1073" spans="1:15" x14ac:dyDescent="0.35">
      <c r="A1073" s="2">
        <v>1072</v>
      </c>
      <c r="B1073" s="2" t="s">
        <v>98</v>
      </c>
      <c r="C1073" s="2">
        <v>631</v>
      </c>
      <c r="D1073" s="2"/>
      <c r="E1073" s="2">
        <v>2017</v>
      </c>
      <c r="F1073" s="2">
        <v>61</v>
      </c>
      <c r="G1073" t="s">
        <v>99</v>
      </c>
      <c r="H1073" s="2">
        <v>61035200</v>
      </c>
      <c r="I1073" t="s">
        <v>110</v>
      </c>
      <c r="J1073" t="s">
        <v>1303</v>
      </c>
      <c r="K1073" t="s">
        <v>15</v>
      </c>
      <c r="L1073" t="s">
        <v>5</v>
      </c>
      <c r="M1073" t="s">
        <v>6</v>
      </c>
      <c r="N1073" s="79">
        <v>797543.28</v>
      </c>
      <c r="O1073" s="79">
        <v>730345.15</v>
      </c>
    </row>
    <row r="1074" spans="1:15" x14ac:dyDescent="0.35">
      <c r="A1074" s="2">
        <v>1073</v>
      </c>
      <c r="B1074" s="2" t="s">
        <v>98</v>
      </c>
      <c r="C1074" s="2">
        <v>746</v>
      </c>
      <c r="D1074" s="2"/>
      <c r="E1074" s="2">
        <v>2017</v>
      </c>
      <c r="F1074" s="2">
        <v>61</v>
      </c>
      <c r="G1074" t="s">
        <v>99</v>
      </c>
      <c r="H1074" s="2">
        <v>61035200</v>
      </c>
      <c r="I1074" t="s">
        <v>110</v>
      </c>
      <c r="J1074" t="s">
        <v>1304</v>
      </c>
      <c r="K1074" t="s">
        <v>14</v>
      </c>
      <c r="L1074" t="s">
        <v>145</v>
      </c>
      <c r="M1074" t="s">
        <v>3</v>
      </c>
      <c r="N1074" s="79">
        <v>37758</v>
      </c>
      <c r="O1074" s="79">
        <v>37758</v>
      </c>
    </row>
    <row r="1075" spans="1:15" x14ac:dyDescent="0.35">
      <c r="A1075" s="2">
        <v>1074</v>
      </c>
      <c r="B1075" s="2" t="s">
        <v>98</v>
      </c>
      <c r="C1075" s="2">
        <v>749</v>
      </c>
      <c r="D1075" s="2"/>
      <c r="E1075" s="2">
        <v>2017</v>
      </c>
      <c r="F1075" s="2">
        <v>61</v>
      </c>
      <c r="G1075" t="s">
        <v>99</v>
      </c>
      <c r="H1075" s="2">
        <v>61035200</v>
      </c>
      <c r="I1075" t="s">
        <v>110</v>
      </c>
      <c r="J1075" t="s">
        <v>1305</v>
      </c>
      <c r="K1075" t="s">
        <v>14</v>
      </c>
      <c r="L1075" t="s">
        <v>145</v>
      </c>
      <c r="M1075" t="s">
        <v>3</v>
      </c>
      <c r="N1075" s="79">
        <v>135520</v>
      </c>
      <c r="O1075" s="79">
        <v>135520</v>
      </c>
    </row>
    <row r="1076" spans="1:15" x14ac:dyDescent="0.35">
      <c r="A1076" s="2">
        <v>1075</v>
      </c>
      <c r="B1076" s="2" t="s">
        <v>98</v>
      </c>
      <c r="C1076" s="2">
        <v>871</v>
      </c>
      <c r="D1076" s="2"/>
      <c r="E1076" s="2">
        <v>2017</v>
      </c>
      <c r="F1076" s="2">
        <v>61</v>
      </c>
      <c r="G1076" t="s">
        <v>99</v>
      </c>
      <c r="H1076" s="2">
        <v>61035200</v>
      </c>
      <c r="I1076" t="s">
        <v>110</v>
      </c>
      <c r="J1076" t="s">
        <v>1306</v>
      </c>
      <c r="K1076" t="s">
        <v>14</v>
      </c>
      <c r="L1076" t="s">
        <v>5</v>
      </c>
      <c r="M1076" t="s">
        <v>6</v>
      </c>
      <c r="N1076" s="79">
        <v>130000</v>
      </c>
      <c r="O1076" s="79">
        <v>84340.03</v>
      </c>
    </row>
    <row r="1077" spans="1:15" x14ac:dyDescent="0.35">
      <c r="A1077" s="2">
        <v>1076</v>
      </c>
      <c r="B1077" s="2" t="s">
        <v>98</v>
      </c>
      <c r="C1077" s="2">
        <v>984</v>
      </c>
      <c r="D1077" s="2"/>
      <c r="E1077" s="2">
        <v>2017</v>
      </c>
      <c r="F1077" s="2">
        <v>61</v>
      </c>
      <c r="G1077" t="s">
        <v>99</v>
      </c>
      <c r="H1077" s="2">
        <v>61035200</v>
      </c>
      <c r="I1077" t="s">
        <v>110</v>
      </c>
      <c r="J1077" t="s">
        <v>1307</v>
      </c>
      <c r="K1077" t="s">
        <v>14</v>
      </c>
      <c r="L1077" t="s">
        <v>5</v>
      </c>
      <c r="M1077" t="s">
        <v>6</v>
      </c>
      <c r="N1077" s="79">
        <v>101462.39999999999</v>
      </c>
      <c r="O1077" s="79">
        <v>82280</v>
      </c>
    </row>
    <row r="1078" spans="1:15" x14ac:dyDescent="0.35">
      <c r="A1078" s="2">
        <v>1077</v>
      </c>
      <c r="B1078" s="2" t="s">
        <v>98</v>
      </c>
      <c r="C1078" s="2">
        <v>1342</v>
      </c>
      <c r="D1078" s="2"/>
      <c r="E1078" s="2">
        <v>2017</v>
      </c>
      <c r="F1078" s="2">
        <v>61</v>
      </c>
      <c r="G1078" t="s">
        <v>99</v>
      </c>
      <c r="H1078" s="2">
        <v>61035200</v>
      </c>
      <c r="I1078" t="s">
        <v>110</v>
      </c>
      <c r="J1078" t="s">
        <v>1308</v>
      </c>
      <c r="K1078" t="s">
        <v>14</v>
      </c>
      <c r="L1078" t="s">
        <v>145</v>
      </c>
      <c r="M1078" t="s">
        <v>3</v>
      </c>
      <c r="N1078" s="79">
        <v>31734.6</v>
      </c>
      <c r="O1078" s="79">
        <v>31190.89</v>
      </c>
    </row>
    <row r="1079" spans="1:15" x14ac:dyDescent="0.35">
      <c r="A1079" s="2">
        <v>1078</v>
      </c>
      <c r="B1079" s="2" t="s">
        <v>98</v>
      </c>
      <c r="C1079" s="2">
        <v>1343</v>
      </c>
      <c r="D1079" s="2"/>
      <c r="E1079" s="2">
        <v>2017</v>
      </c>
      <c r="F1079" s="2">
        <v>61</v>
      </c>
      <c r="G1079" t="s">
        <v>99</v>
      </c>
      <c r="H1079" s="2">
        <v>61035200</v>
      </c>
      <c r="I1079" t="s">
        <v>110</v>
      </c>
      <c r="J1079" t="s">
        <v>1309</v>
      </c>
      <c r="K1079" t="s">
        <v>14</v>
      </c>
      <c r="L1079" t="s">
        <v>145</v>
      </c>
      <c r="M1079" t="s">
        <v>3</v>
      </c>
      <c r="N1079" s="79">
        <v>9900.2000000000007</v>
      </c>
      <c r="O1079" s="79">
        <v>9899.82</v>
      </c>
    </row>
    <row r="1080" spans="1:15" x14ac:dyDescent="0.35">
      <c r="A1080" s="2">
        <v>1079</v>
      </c>
      <c r="B1080" s="2" t="s">
        <v>98</v>
      </c>
      <c r="C1080" s="2">
        <v>1344</v>
      </c>
      <c r="D1080" s="2"/>
      <c r="E1080" s="2">
        <v>2017</v>
      </c>
      <c r="F1080" s="2">
        <v>61</v>
      </c>
      <c r="G1080" t="s">
        <v>99</v>
      </c>
      <c r="H1080" s="2">
        <v>61035200</v>
      </c>
      <c r="I1080" t="s">
        <v>110</v>
      </c>
      <c r="J1080" t="s">
        <v>1310</v>
      </c>
      <c r="K1080" t="s">
        <v>14</v>
      </c>
      <c r="L1080" t="s">
        <v>145</v>
      </c>
      <c r="M1080" t="s">
        <v>3</v>
      </c>
      <c r="N1080" s="79">
        <v>17846.919999999998</v>
      </c>
      <c r="O1080" s="79">
        <v>17399.669999999998</v>
      </c>
    </row>
    <row r="1081" spans="1:15" x14ac:dyDescent="0.35">
      <c r="A1081" s="2">
        <v>1080</v>
      </c>
      <c r="B1081" s="2" t="s">
        <v>98</v>
      </c>
      <c r="C1081" s="2">
        <v>8</v>
      </c>
      <c r="D1081" s="2">
        <v>5</v>
      </c>
      <c r="E1081" s="2">
        <v>2009</v>
      </c>
      <c r="F1081" s="2">
        <v>61</v>
      </c>
      <c r="G1081" t="s">
        <v>99</v>
      </c>
      <c r="H1081" s="2">
        <v>61020000</v>
      </c>
      <c r="I1081" t="s">
        <v>107</v>
      </c>
      <c r="J1081" t="s">
        <v>1311</v>
      </c>
      <c r="K1081" t="s">
        <v>15</v>
      </c>
      <c r="L1081" t="s">
        <v>5</v>
      </c>
      <c r="M1081" t="s">
        <v>46</v>
      </c>
      <c r="N1081" s="79">
        <v>1661085.25</v>
      </c>
      <c r="O1081" s="79">
        <v>1661085.25</v>
      </c>
    </row>
    <row r="1082" spans="1:15" x14ac:dyDescent="0.35">
      <c r="A1082" s="2">
        <v>1081</v>
      </c>
      <c r="B1082" s="2" t="s">
        <v>98</v>
      </c>
      <c r="C1082" s="2">
        <v>72</v>
      </c>
      <c r="D1082" s="2">
        <v>3</v>
      </c>
      <c r="E1082" s="2">
        <v>2015</v>
      </c>
      <c r="F1082" s="2">
        <v>61</v>
      </c>
      <c r="G1082" t="s">
        <v>99</v>
      </c>
      <c r="H1082" s="2">
        <v>61020000</v>
      </c>
      <c r="I1082" t="s">
        <v>107</v>
      </c>
      <c r="J1082" t="s">
        <v>1312</v>
      </c>
      <c r="K1082" t="s">
        <v>15</v>
      </c>
      <c r="L1082" t="s">
        <v>5</v>
      </c>
      <c r="M1082" t="s">
        <v>6</v>
      </c>
      <c r="N1082" s="79">
        <v>26158.7</v>
      </c>
      <c r="O1082" s="79">
        <v>26158.7</v>
      </c>
    </row>
    <row r="1083" spans="1:15" x14ac:dyDescent="0.35">
      <c r="A1083" s="2">
        <v>1082</v>
      </c>
      <c r="B1083" s="2" t="s">
        <v>98</v>
      </c>
      <c r="C1083" s="2">
        <v>252</v>
      </c>
      <c r="D1083" s="2"/>
      <c r="E1083" s="2">
        <v>2017</v>
      </c>
      <c r="F1083" s="2">
        <v>61</v>
      </c>
      <c r="G1083" t="s">
        <v>99</v>
      </c>
      <c r="H1083" s="2">
        <v>61020000</v>
      </c>
      <c r="I1083" t="s">
        <v>107</v>
      </c>
      <c r="J1083" t="s">
        <v>1313</v>
      </c>
      <c r="K1083" t="s">
        <v>15</v>
      </c>
      <c r="L1083" t="s">
        <v>145</v>
      </c>
      <c r="M1083" t="s">
        <v>3</v>
      </c>
      <c r="N1083" s="79">
        <v>551469.6</v>
      </c>
      <c r="O1083" s="79">
        <v>551469.6</v>
      </c>
    </row>
    <row r="1084" spans="1:15" x14ac:dyDescent="0.35">
      <c r="A1084" s="2">
        <v>1083</v>
      </c>
      <c r="B1084" s="2" t="s">
        <v>98</v>
      </c>
      <c r="C1084" s="2">
        <v>315</v>
      </c>
      <c r="D1084" s="2"/>
      <c r="E1084" s="2">
        <v>2017</v>
      </c>
      <c r="F1084" s="2">
        <v>61</v>
      </c>
      <c r="G1084" t="s">
        <v>99</v>
      </c>
      <c r="H1084" s="2">
        <v>61020000</v>
      </c>
      <c r="I1084" t="s">
        <v>107</v>
      </c>
      <c r="J1084" t="s">
        <v>1314</v>
      </c>
      <c r="K1084" t="s">
        <v>15</v>
      </c>
      <c r="L1084" t="s">
        <v>145</v>
      </c>
      <c r="M1084" t="s">
        <v>3</v>
      </c>
      <c r="N1084" s="79">
        <v>61401.45</v>
      </c>
      <c r="O1084" s="79">
        <v>61155.839999999997</v>
      </c>
    </row>
    <row r="1085" spans="1:15" x14ac:dyDescent="0.35">
      <c r="A1085" s="2">
        <v>1084</v>
      </c>
      <c r="B1085" s="2" t="s">
        <v>98</v>
      </c>
      <c r="C1085" s="2">
        <v>344</v>
      </c>
      <c r="D1085" s="2"/>
      <c r="E1085" s="2">
        <v>2017</v>
      </c>
      <c r="F1085" s="2">
        <v>61</v>
      </c>
      <c r="G1085" t="s">
        <v>99</v>
      </c>
      <c r="H1085" s="2">
        <v>61020000</v>
      </c>
      <c r="I1085" t="s">
        <v>107</v>
      </c>
      <c r="J1085" t="s">
        <v>1315</v>
      </c>
      <c r="K1085" t="s">
        <v>15</v>
      </c>
      <c r="L1085" t="s">
        <v>145</v>
      </c>
      <c r="M1085" t="s">
        <v>3</v>
      </c>
      <c r="N1085" s="79">
        <v>732984.12</v>
      </c>
      <c r="O1085" s="79">
        <v>732984.12</v>
      </c>
    </row>
    <row r="1086" spans="1:15" x14ac:dyDescent="0.35">
      <c r="A1086" s="2">
        <v>1085</v>
      </c>
      <c r="B1086" s="2" t="s">
        <v>98</v>
      </c>
      <c r="C1086" s="2">
        <v>385</v>
      </c>
      <c r="D1086" s="2"/>
      <c r="E1086" s="2">
        <v>2017</v>
      </c>
      <c r="F1086" s="2">
        <v>61</v>
      </c>
      <c r="G1086" t="s">
        <v>99</v>
      </c>
      <c r="H1086" s="2">
        <v>61020000</v>
      </c>
      <c r="I1086" t="s">
        <v>107</v>
      </c>
      <c r="J1086" t="s">
        <v>1316</v>
      </c>
      <c r="K1086" t="s">
        <v>14</v>
      </c>
      <c r="L1086" t="s">
        <v>189</v>
      </c>
      <c r="N1086" s="79">
        <v>557821.68000000005</v>
      </c>
      <c r="O1086" s="79">
        <v>557821.68000000005</v>
      </c>
    </row>
    <row r="1087" spans="1:15" x14ac:dyDescent="0.35">
      <c r="A1087" s="2">
        <v>1086</v>
      </c>
      <c r="B1087" s="2" t="s">
        <v>98</v>
      </c>
      <c r="C1087" s="2">
        <v>386</v>
      </c>
      <c r="D1087" s="2"/>
      <c r="E1087" s="2">
        <v>2017</v>
      </c>
      <c r="F1087" s="2">
        <v>61</v>
      </c>
      <c r="G1087" t="s">
        <v>99</v>
      </c>
      <c r="H1087" s="2">
        <v>61020000</v>
      </c>
      <c r="I1087" t="s">
        <v>107</v>
      </c>
      <c r="J1087" t="s">
        <v>1317</v>
      </c>
      <c r="K1087" t="s">
        <v>14</v>
      </c>
      <c r="L1087" t="s">
        <v>189</v>
      </c>
      <c r="N1087" s="79">
        <v>670191.01</v>
      </c>
      <c r="O1087" s="79">
        <v>670191.01</v>
      </c>
    </row>
    <row r="1088" spans="1:15" x14ac:dyDescent="0.35">
      <c r="A1088" s="2">
        <v>1087</v>
      </c>
      <c r="B1088" s="2" t="s">
        <v>98</v>
      </c>
      <c r="C1088" s="2">
        <v>412</v>
      </c>
      <c r="D1088" s="2"/>
      <c r="E1088" s="2">
        <v>2017</v>
      </c>
      <c r="F1088" s="2">
        <v>61</v>
      </c>
      <c r="G1088" t="s">
        <v>99</v>
      </c>
      <c r="H1088" s="2">
        <v>61020000</v>
      </c>
      <c r="I1088" t="s">
        <v>107</v>
      </c>
      <c r="J1088" t="s">
        <v>1318</v>
      </c>
      <c r="K1088" t="s">
        <v>14</v>
      </c>
      <c r="L1088" t="s">
        <v>189</v>
      </c>
      <c r="N1088" s="79">
        <v>10086.98</v>
      </c>
      <c r="O1088" s="79">
        <v>10086.98</v>
      </c>
    </row>
    <row r="1089" spans="1:15" x14ac:dyDescent="0.35">
      <c r="A1089" s="2">
        <v>1088</v>
      </c>
      <c r="B1089" s="2" t="s">
        <v>98</v>
      </c>
      <c r="C1089" s="2">
        <v>413</v>
      </c>
      <c r="D1089" s="2"/>
      <c r="E1089" s="2">
        <v>2017</v>
      </c>
      <c r="F1089" s="2">
        <v>61</v>
      </c>
      <c r="G1089" t="s">
        <v>99</v>
      </c>
      <c r="H1089" s="2">
        <v>61020000</v>
      </c>
      <c r="I1089" t="s">
        <v>107</v>
      </c>
      <c r="J1089" t="s">
        <v>1319</v>
      </c>
      <c r="K1089" t="s">
        <v>14</v>
      </c>
      <c r="L1089" t="s">
        <v>189</v>
      </c>
      <c r="N1089" s="79">
        <v>34579.160000000003</v>
      </c>
      <c r="O1089" s="79">
        <v>34579.160000000003</v>
      </c>
    </row>
    <row r="1090" spans="1:15" x14ac:dyDescent="0.35">
      <c r="A1090" s="2">
        <v>1089</v>
      </c>
      <c r="B1090" s="2" t="s">
        <v>98</v>
      </c>
      <c r="C1090" s="2">
        <v>414</v>
      </c>
      <c r="D1090" s="2"/>
      <c r="E1090" s="2">
        <v>2017</v>
      </c>
      <c r="F1090" s="2">
        <v>61</v>
      </c>
      <c r="G1090" t="s">
        <v>99</v>
      </c>
      <c r="H1090" s="2">
        <v>61020000</v>
      </c>
      <c r="I1090" t="s">
        <v>107</v>
      </c>
      <c r="J1090" t="s">
        <v>1320</v>
      </c>
      <c r="K1090" t="s">
        <v>14</v>
      </c>
      <c r="L1090" t="s">
        <v>189</v>
      </c>
      <c r="N1090" s="79">
        <v>1722599.42</v>
      </c>
      <c r="O1090" s="79">
        <v>1722599.42</v>
      </c>
    </row>
    <row r="1091" spans="1:15" x14ac:dyDescent="0.35">
      <c r="A1091" s="2">
        <v>1090</v>
      </c>
      <c r="B1091" s="2" t="s">
        <v>98</v>
      </c>
      <c r="C1091" s="2">
        <v>422</v>
      </c>
      <c r="D1091" s="2"/>
      <c r="E1091" s="2">
        <v>2017</v>
      </c>
      <c r="F1091" s="2">
        <v>61</v>
      </c>
      <c r="G1091" t="s">
        <v>99</v>
      </c>
      <c r="H1091" s="2">
        <v>61020000</v>
      </c>
      <c r="I1091" t="s">
        <v>107</v>
      </c>
      <c r="J1091" t="s">
        <v>1321</v>
      </c>
      <c r="K1091" t="s">
        <v>14</v>
      </c>
      <c r="L1091" t="s">
        <v>189</v>
      </c>
      <c r="N1091" s="79">
        <v>3418360.47</v>
      </c>
      <c r="O1091" s="79">
        <v>3418360.47</v>
      </c>
    </row>
    <row r="1092" spans="1:15" x14ac:dyDescent="0.35">
      <c r="A1092" s="2">
        <v>1091</v>
      </c>
      <c r="B1092" s="2" t="s">
        <v>98</v>
      </c>
      <c r="C1092" s="2">
        <v>429</v>
      </c>
      <c r="D1092" s="2"/>
      <c r="E1092" s="2">
        <v>2017</v>
      </c>
      <c r="F1092" s="2">
        <v>61</v>
      </c>
      <c r="G1092" t="s">
        <v>99</v>
      </c>
      <c r="H1092" s="2">
        <v>61020000</v>
      </c>
      <c r="I1092" t="s">
        <v>107</v>
      </c>
      <c r="J1092" t="s">
        <v>1322</v>
      </c>
      <c r="K1092" t="s">
        <v>14</v>
      </c>
      <c r="L1092" t="s">
        <v>189</v>
      </c>
      <c r="N1092" s="79">
        <v>889670.74</v>
      </c>
      <c r="O1092" s="79">
        <v>889670.74</v>
      </c>
    </row>
    <row r="1093" spans="1:15" x14ac:dyDescent="0.35">
      <c r="A1093" s="2">
        <v>1092</v>
      </c>
      <c r="B1093" s="2" t="s">
        <v>98</v>
      </c>
      <c r="C1093" s="2">
        <v>431</v>
      </c>
      <c r="D1093" s="2"/>
      <c r="E1093" s="2">
        <v>2017</v>
      </c>
      <c r="F1093" s="2">
        <v>61</v>
      </c>
      <c r="G1093" t="s">
        <v>99</v>
      </c>
      <c r="H1093" s="2">
        <v>61020000</v>
      </c>
      <c r="I1093" t="s">
        <v>107</v>
      </c>
      <c r="J1093" t="s">
        <v>1323</v>
      </c>
      <c r="K1093" t="s">
        <v>14</v>
      </c>
      <c r="L1093" t="s">
        <v>189</v>
      </c>
      <c r="N1093" s="79">
        <v>171761.23</v>
      </c>
      <c r="O1093" s="79">
        <v>171761.23</v>
      </c>
    </row>
    <row r="1094" spans="1:15" x14ac:dyDescent="0.35">
      <c r="A1094" s="2">
        <v>1093</v>
      </c>
      <c r="B1094" s="2" t="s">
        <v>98</v>
      </c>
      <c r="C1094" s="2">
        <v>433</v>
      </c>
      <c r="D1094" s="2"/>
      <c r="E1094" s="2">
        <v>2017</v>
      </c>
      <c r="F1094" s="2">
        <v>61</v>
      </c>
      <c r="G1094" t="s">
        <v>99</v>
      </c>
      <c r="H1094" s="2">
        <v>61020000</v>
      </c>
      <c r="I1094" t="s">
        <v>107</v>
      </c>
      <c r="J1094" t="s">
        <v>1324</v>
      </c>
      <c r="K1094" t="s">
        <v>14</v>
      </c>
      <c r="L1094" t="s">
        <v>189</v>
      </c>
      <c r="N1094" s="79">
        <v>945263.31</v>
      </c>
      <c r="O1094" s="79">
        <v>945263.31</v>
      </c>
    </row>
    <row r="1095" spans="1:15" x14ac:dyDescent="0.35">
      <c r="A1095" s="2">
        <v>1094</v>
      </c>
      <c r="B1095" s="2" t="s">
        <v>98</v>
      </c>
      <c r="C1095" s="2">
        <v>444</v>
      </c>
      <c r="D1095" s="2"/>
      <c r="E1095" s="2">
        <v>2017</v>
      </c>
      <c r="F1095" s="2">
        <v>61</v>
      </c>
      <c r="G1095" t="s">
        <v>99</v>
      </c>
      <c r="H1095" s="2">
        <v>61020000</v>
      </c>
      <c r="I1095" t="s">
        <v>107</v>
      </c>
      <c r="J1095" t="s">
        <v>1325</v>
      </c>
      <c r="K1095" t="s">
        <v>14</v>
      </c>
      <c r="L1095" t="s">
        <v>189</v>
      </c>
      <c r="N1095" s="79">
        <v>3590.91</v>
      </c>
      <c r="O1095" s="79">
        <v>3590.91</v>
      </c>
    </row>
    <row r="1096" spans="1:15" x14ac:dyDescent="0.35">
      <c r="A1096" s="2">
        <v>1095</v>
      </c>
      <c r="B1096" s="2" t="s">
        <v>98</v>
      </c>
      <c r="C1096" s="2">
        <v>445</v>
      </c>
      <c r="D1096" s="2"/>
      <c r="E1096" s="2">
        <v>2017</v>
      </c>
      <c r="F1096" s="2">
        <v>61</v>
      </c>
      <c r="G1096" t="s">
        <v>99</v>
      </c>
      <c r="H1096" s="2">
        <v>61020000</v>
      </c>
      <c r="I1096" t="s">
        <v>107</v>
      </c>
      <c r="J1096" t="s">
        <v>1326</v>
      </c>
      <c r="K1096" t="s">
        <v>14</v>
      </c>
      <c r="L1096" t="s">
        <v>189</v>
      </c>
      <c r="N1096" s="79">
        <v>17497.95</v>
      </c>
      <c r="O1096" s="79">
        <v>17497.95</v>
      </c>
    </row>
    <row r="1097" spans="1:15" x14ac:dyDescent="0.35">
      <c r="A1097" s="2">
        <v>1096</v>
      </c>
      <c r="B1097" s="2" t="s">
        <v>98</v>
      </c>
      <c r="C1097" s="2">
        <v>446</v>
      </c>
      <c r="D1097" s="2"/>
      <c r="E1097" s="2">
        <v>2017</v>
      </c>
      <c r="F1097" s="2">
        <v>61</v>
      </c>
      <c r="G1097" t="s">
        <v>99</v>
      </c>
      <c r="H1097" s="2">
        <v>61020000</v>
      </c>
      <c r="I1097" t="s">
        <v>107</v>
      </c>
      <c r="J1097" t="s">
        <v>1327</v>
      </c>
      <c r="K1097" t="s">
        <v>14</v>
      </c>
      <c r="L1097" t="s">
        <v>189</v>
      </c>
      <c r="N1097" s="79">
        <v>90590.42</v>
      </c>
      <c r="O1097" s="79">
        <v>90590.42</v>
      </c>
    </row>
    <row r="1098" spans="1:15" x14ac:dyDescent="0.35">
      <c r="A1098" s="2">
        <v>1097</v>
      </c>
      <c r="B1098" s="2" t="s">
        <v>98</v>
      </c>
      <c r="C1098" s="2">
        <v>447</v>
      </c>
      <c r="D1098" s="2"/>
      <c r="E1098" s="2">
        <v>2017</v>
      </c>
      <c r="F1098" s="2">
        <v>61</v>
      </c>
      <c r="G1098" t="s">
        <v>99</v>
      </c>
      <c r="H1098" s="2">
        <v>61020000</v>
      </c>
      <c r="I1098" t="s">
        <v>107</v>
      </c>
      <c r="J1098" t="s">
        <v>1328</v>
      </c>
      <c r="K1098" t="s">
        <v>14</v>
      </c>
      <c r="L1098" t="s">
        <v>189</v>
      </c>
      <c r="N1098" s="79">
        <v>126829.9</v>
      </c>
      <c r="O1098" s="79">
        <v>126829.9</v>
      </c>
    </row>
    <row r="1099" spans="1:15" x14ac:dyDescent="0.35">
      <c r="A1099" s="2">
        <v>1098</v>
      </c>
      <c r="B1099" s="2" t="s">
        <v>98</v>
      </c>
      <c r="C1099" s="2">
        <v>449</v>
      </c>
      <c r="D1099" s="2"/>
      <c r="E1099" s="2">
        <v>2017</v>
      </c>
      <c r="F1099" s="2">
        <v>61</v>
      </c>
      <c r="G1099" t="s">
        <v>99</v>
      </c>
      <c r="H1099" s="2">
        <v>61020000</v>
      </c>
      <c r="I1099" t="s">
        <v>107</v>
      </c>
      <c r="J1099" t="s">
        <v>1329</v>
      </c>
      <c r="K1099" t="s">
        <v>14</v>
      </c>
      <c r="L1099" t="s">
        <v>189</v>
      </c>
      <c r="N1099" s="79">
        <v>749388.19</v>
      </c>
      <c r="O1099" s="79">
        <v>749388.19</v>
      </c>
    </row>
    <row r="1100" spans="1:15" x14ac:dyDescent="0.35">
      <c r="A1100" s="2">
        <v>1099</v>
      </c>
      <c r="B1100" s="2" t="s">
        <v>98</v>
      </c>
      <c r="C1100" s="2">
        <v>482</v>
      </c>
      <c r="D1100" s="2">
        <v>1</v>
      </c>
      <c r="E1100" s="2">
        <v>2015</v>
      </c>
      <c r="F1100" s="2">
        <v>61</v>
      </c>
      <c r="G1100" t="s">
        <v>99</v>
      </c>
      <c r="H1100" s="2">
        <v>61020000</v>
      </c>
      <c r="I1100" t="s">
        <v>107</v>
      </c>
      <c r="J1100" t="s">
        <v>1331</v>
      </c>
      <c r="K1100" t="s">
        <v>1330</v>
      </c>
      <c r="L1100" t="s">
        <v>5</v>
      </c>
      <c r="M1100" t="s">
        <v>6</v>
      </c>
      <c r="N1100" s="79">
        <v>174603170.31999999</v>
      </c>
      <c r="O1100" s="79">
        <v>174603170.31999999</v>
      </c>
    </row>
    <row r="1101" spans="1:15" x14ac:dyDescent="0.35">
      <c r="A1101" s="2">
        <v>1100</v>
      </c>
      <c r="B1101" s="2" t="s">
        <v>98</v>
      </c>
      <c r="C1101" s="2">
        <v>548</v>
      </c>
      <c r="D1101" s="2"/>
      <c r="E1101" s="2">
        <v>2017</v>
      </c>
      <c r="F1101" s="2">
        <v>61</v>
      </c>
      <c r="G1101" t="s">
        <v>99</v>
      </c>
      <c r="H1101" s="2">
        <v>61020000</v>
      </c>
      <c r="I1101" t="s">
        <v>107</v>
      </c>
      <c r="J1101" t="s">
        <v>1332</v>
      </c>
      <c r="K1101" t="s">
        <v>15</v>
      </c>
      <c r="L1101" t="s">
        <v>189</v>
      </c>
      <c r="N1101" s="79">
        <v>454010.78</v>
      </c>
      <c r="O1101" s="79">
        <v>253301.1</v>
      </c>
    </row>
    <row r="1102" spans="1:15" x14ac:dyDescent="0.35">
      <c r="A1102" s="2">
        <v>1101</v>
      </c>
      <c r="B1102" s="2" t="s">
        <v>98</v>
      </c>
      <c r="C1102" s="2">
        <v>566</v>
      </c>
      <c r="D1102" s="2"/>
      <c r="E1102" s="2">
        <v>2017</v>
      </c>
      <c r="F1102" s="2">
        <v>61</v>
      </c>
      <c r="G1102" t="s">
        <v>99</v>
      </c>
      <c r="H1102" s="2">
        <v>61020000</v>
      </c>
      <c r="I1102" t="s">
        <v>107</v>
      </c>
      <c r="J1102" t="s">
        <v>1333</v>
      </c>
      <c r="K1102" t="s">
        <v>14</v>
      </c>
      <c r="L1102" t="s">
        <v>189</v>
      </c>
      <c r="N1102" s="79">
        <v>14400</v>
      </c>
      <c r="O1102" s="79">
        <v>14400</v>
      </c>
    </row>
    <row r="1103" spans="1:15" x14ac:dyDescent="0.35">
      <c r="A1103" s="2">
        <v>1102</v>
      </c>
      <c r="B1103" s="2" t="s">
        <v>98</v>
      </c>
      <c r="C1103" s="2">
        <v>568</v>
      </c>
      <c r="D1103" s="2"/>
      <c r="E1103" s="2">
        <v>2017</v>
      </c>
      <c r="F1103" s="2">
        <v>61</v>
      </c>
      <c r="G1103" t="s">
        <v>99</v>
      </c>
      <c r="H1103" s="2">
        <v>61020000</v>
      </c>
      <c r="I1103" t="s">
        <v>107</v>
      </c>
      <c r="J1103" t="s">
        <v>1334</v>
      </c>
      <c r="K1103" t="s">
        <v>15</v>
      </c>
      <c r="L1103" t="s">
        <v>189</v>
      </c>
      <c r="N1103" s="79">
        <v>162960.76</v>
      </c>
      <c r="O1103" s="79">
        <v>91223.65</v>
      </c>
    </row>
    <row r="1104" spans="1:15" x14ac:dyDescent="0.35">
      <c r="A1104" s="2">
        <v>1103</v>
      </c>
      <c r="B1104" s="2" t="s">
        <v>98</v>
      </c>
      <c r="C1104" s="2">
        <v>629</v>
      </c>
      <c r="D1104" s="2"/>
      <c r="E1104" s="2">
        <v>2017</v>
      </c>
      <c r="F1104" s="2">
        <v>61</v>
      </c>
      <c r="G1104" t="s">
        <v>99</v>
      </c>
      <c r="H1104" s="2">
        <v>61020000</v>
      </c>
      <c r="I1104" t="s">
        <v>107</v>
      </c>
      <c r="J1104" t="s">
        <v>1335</v>
      </c>
      <c r="K1104" t="s">
        <v>15</v>
      </c>
      <c r="L1104" t="s">
        <v>145</v>
      </c>
      <c r="M1104" t="s">
        <v>3</v>
      </c>
      <c r="N1104" s="79">
        <v>40486.6</v>
      </c>
      <c r="O1104" s="79">
        <v>28962.44</v>
      </c>
    </row>
    <row r="1105" spans="1:15" x14ac:dyDescent="0.35">
      <c r="A1105" s="2">
        <v>1104</v>
      </c>
      <c r="B1105" s="2" t="s">
        <v>98</v>
      </c>
      <c r="C1105" s="2">
        <v>649</v>
      </c>
      <c r="D1105" s="2"/>
      <c r="E1105" s="2">
        <v>2017</v>
      </c>
      <c r="F1105" s="2">
        <v>61</v>
      </c>
      <c r="G1105" t="s">
        <v>99</v>
      </c>
      <c r="H1105" s="2">
        <v>61020000</v>
      </c>
      <c r="I1105" t="s">
        <v>107</v>
      </c>
      <c r="J1105" t="s">
        <v>1336</v>
      </c>
      <c r="K1105" t="s">
        <v>14</v>
      </c>
      <c r="L1105" t="s">
        <v>294</v>
      </c>
      <c r="N1105" s="79">
        <v>113608.72</v>
      </c>
      <c r="O1105" s="79">
        <v>113608.72</v>
      </c>
    </row>
    <row r="1106" spans="1:15" x14ac:dyDescent="0.35">
      <c r="A1106" s="2">
        <v>1105</v>
      </c>
      <c r="B1106" s="2" t="s">
        <v>98</v>
      </c>
      <c r="C1106" s="2">
        <v>653</v>
      </c>
      <c r="D1106" s="2"/>
      <c r="E1106" s="2">
        <v>2017</v>
      </c>
      <c r="F1106" s="2">
        <v>61</v>
      </c>
      <c r="G1106" t="s">
        <v>99</v>
      </c>
      <c r="H1106" s="2">
        <v>61020000</v>
      </c>
      <c r="I1106" t="s">
        <v>107</v>
      </c>
      <c r="J1106" t="s">
        <v>1337</v>
      </c>
      <c r="K1106" t="s">
        <v>14</v>
      </c>
      <c r="L1106" t="s">
        <v>294</v>
      </c>
      <c r="N1106" s="79">
        <v>320166</v>
      </c>
      <c r="O1106" s="79">
        <v>320166</v>
      </c>
    </row>
    <row r="1107" spans="1:15" x14ac:dyDescent="0.35">
      <c r="A1107" s="2">
        <v>1106</v>
      </c>
      <c r="B1107" s="2" t="s">
        <v>98</v>
      </c>
      <c r="C1107" s="2">
        <v>909</v>
      </c>
      <c r="D1107" s="2"/>
      <c r="E1107" s="2">
        <v>2017</v>
      </c>
      <c r="F1107" s="2">
        <v>61</v>
      </c>
      <c r="G1107" t="s">
        <v>99</v>
      </c>
      <c r="H1107" s="2">
        <v>61020000</v>
      </c>
      <c r="I1107" t="s">
        <v>107</v>
      </c>
      <c r="J1107" t="s">
        <v>1338</v>
      </c>
      <c r="K1107" t="s">
        <v>54</v>
      </c>
      <c r="L1107" t="s">
        <v>5</v>
      </c>
      <c r="M1107" t="s">
        <v>6</v>
      </c>
      <c r="N1107" s="79">
        <v>4200000</v>
      </c>
      <c r="O1107" s="79">
        <v>4200000</v>
      </c>
    </row>
    <row r="1108" spans="1:15" x14ac:dyDescent="0.35">
      <c r="A1108" s="2">
        <v>1107</v>
      </c>
      <c r="B1108" s="2" t="s">
        <v>98</v>
      </c>
      <c r="C1108" s="2">
        <v>1084</v>
      </c>
      <c r="D1108" s="2"/>
      <c r="E1108" s="2">
        <v>2017</v>
      </c>
      <c r="F1108" s="2">
        <v>61</v>
      </c>
      <c r="G1108" t="s">
        <v>99</v>
      </c>
      <c r="H1108" s="2">
        <v>61020000</v>
      </c>
      <c r="I1108" t="s">
        <v>107</v>
      </c>
      <c r="J1108" t="s">
        <v>1339</v>
      </c>
      <c r="K1108" t="s">
        <v>14</v>
      </c>
      <c r="L1108" t="s">
        <v>189</v>
      </c>
      <c r="N1108" s="79">
        <v>991848</v>
      </c>
      <c r="O1108" s="79">
        <v>991848</v>
      </c>
    </row>
    <row r="1109" spans="1:15" x14ac:dyDescent="0.35">
      <c r="A1109" s="2">
        <v>1108</v>
      </c>
      <c r="B1109" s="2" t="s">
        <v>98</v>
      </c>
      <c r="C1109" s="2">
        <v>1084</v>
      </c>
      <c r="D1109" s="2">
        <v>1</v>
      </c>
      <c r="E1109" s="2">
        <v>2017</v>
      </c>
      <c r="F1109" s="2">
        <v>61</v>
      </c>
      <c r="G1109" t="s">
        <v>99</v>
      </c>
      <c r="H1109" s="2">
        <v>61020000</v>
      </c>
      <c r="I1109" t="s">
        <v>107</v>
      </c>
      <c r="J1109" t="s">
        <v>1340</v>
      </c>
      <c r="K1109" t="s">
        <v>14</v>
      </c>
      <c r="L1109" t="s">
        <v>189</v>
      </c>
      <c r="N1109" s="79">
        <v>53018.78</v>
      </c>
      <c r="O1109" s="79">
        <v>53018.78</v>
      </c>
    </row>
    <row r="1110" spans="1:15" x14ac:dyDescent="0.35">
      <c r="A1110" s="2">
        <v>1109</v>
      </c>
      <c r="B1110" s="2" t="s">
        <v>98</v>
      </c>
      <c r="C1110" s="2">
        <v>1181</v>
      </c>
      <c r="D1110" s="2"/>
      <c r="E1110" s="2">
        <v>2017</v>
      </c>
      <c r="F1110" s="2">
        <v>61</v>
      </c>
      <c r="G1110" t="s">
        <v>99</v>
      </c>
      <c r="H1110" s="2">
        <v>61020000</v>
      </c>
      <c r="I1110" t="s">
        <v>107</v>
      </c>
      <c r="J1110" t="s">
        <v>1341</v>
      </c>
      <c r="K1110" t="s">
        <v>14</v>
      </c>
      <c r="L1110" t="s">
        <v>189</v>
      </c>
      <c r="N1110" s="79">
        <v>96096</v>
      </c>
      <c r="O1110" s="79">
        <v>96096</v>
      </c>
    </row>
    <row r="1111" spans="1:15" x14ac:dyDescent="0.35">
      <c r="A1111" s="2">
        <v>1110</v>
      </c>
      <c r="B1111" s="2" t="s">
        <v>98</v>
      </c>
      <c r="C1111" s="2">
        <v>1182</v>
      </c>
      <c r="D1111" s="2"/>
      <c r="E1111" s="2">
        <v>2017</v>
      </c>
      <c r="F1111" s="2">
        <v>61</v>
      </c>
      <c r="G1111" t="s">
        <v>99</v>
      </c>
      <c r="H1111" s="2">
        <v>61020000</v>
      </c>
      <c r="I1111" t="s">
        <v>107</v>
      </c>
      <c r="J1111" t="s">
        <v>1342</v>
      </c>
      <c r="K1111" t="s">
        <v>14</v>
      </c>
      <c r="L1111" t="s">
        <v>189</v>
      </c>
      <c r="N1111" s="79">
        <v>862265.43</v>
      </c>
      <c r="O1111" s="79">
        <v>862265.43</v>
      </c>
    </row>
    <row r="1112" spans="1:15" x14ac:dyDescent="0.35">
      <c r="A1112" s="2">
        <v>1111</v>
      </c>
      <c r="B1112" s="2" t="s">
        <v>98</v>
      </c>
      <c r="C1112" s="2">
        <v>1183</v>
      </c>
      <c r="D1112" s="2"/>
      <c r="E1112" s="2">
        <v>2017</v>
      </c>
      <c r="F1112" s="2">
        <v>61</v>
      </c>
      <c r="G1112" t="s">
        <v>99</v>
      </c>
      <c r="H1112" s="2">
        <v>61020000</v>
      </c>
      <c r="I1112" t="s">
        <v>107</v>
      </c>
      <c r="J1112" t="s">
        <v>1343</v>
      </c>
      <c r="K1112" t="s">
        <v>14</v>
      </c>
      <c r="L1112" t="s">
        <v>189</v>
      </c>
      <c r="N1112" s="79">
        <v>993466.97</v>
      </c>
      <c r="O1112" s="79">
        <v>993466.97</v>
      </c>
    </row>
    <row r="1113" spans="1:15" x14ac:dyDescent="0.35">
      <c r="A1113" s="2">
        <v>1112</v>
      </c>
      <c r="B1113" s="2" t="s">
        <v>98</v>
      </c>
      <c r="C1113" s="2">
        <v>1199</v>
      </c>
      <c r="D1113" s="2">
        <v>2</v>
      </c>
      <c r="E1113" s="2">
        <v>2010</v>
      </c>
      <c r="F1113" s="2">
        <v>61</v>
      </c>
      <c r="G1113" t="s">
        <v>99</v>
      </c>
      <c r="H1113" s="2">
        <v>61020000</v>
      </c>
      <c r="I1113" t="s">
        <v>107</v>
      </c>
      <c r="J1113" t="s">
        <v>1344</v>
      </c>
      <c r="K1113" t="s">
        <v>29</v>
      </c>
      <c r="L1113" t="s">
        <v>5</v>
      </c>
      <c r="M1113" t="s">
        <v>46</v>
      </c>
      <c r="N1113" s="79">
        <v>-8547324.7200000007</v>
      </c>
      <c r="O1113" s="79">
        <v>-8547324.7200000007</v>
      </c>
    </row>
    <row r="1114" spans="1:15" x14ac:dyDescent="0.35">
      <c r="A1114" s="2">
        <v>1113</v>
      </c>
      <c r="B1114" s="2" t="s">
        <v>98</v>
      </c>
      <c r="C1114" s="2">
        <v>1294</v>
      </c>
      <c r="D1114" s="2"/>
      <c r="E1114" s="2">
        <v>2017</v>
      </c>
      <c r="F1114" s="2">
        <v>61</v>
      </c>
      <c r="G1114" t="s">
        <v>99</v>
      </c>
      <c r="H1114" s="2">
        <v>61020000</v>
      </c>
      <c r="I1114" t="s">
        <v>107</v>
      </c>
      <c r="J1114" t="s">
        <v>1345</v>
      </c>
      <c r="K1114" t="s">
        <v>14</v>
      </c>
      <c r="L1114" t="s">
        <v>189</v>
      </c>
      <c r="N1114" s="79">
        <v>973663.19</v>
      </c>
      <c r="O1114" s="79">
        <v>973663.19</v>
      </c>
    </row>
    <row r="1115" spans="1:15" x14ac:dyDescent="0.35">
      <c r="A1115" s="2">
        <v>1114</v>
      </c>
      <c r="B1115" s="2" t="s">
        <v>98</v>
      </c>
      <c r="C1115" s="2">
        <v>1295</v>
      </c>
      <c r="D1115" s="2"/>
      <c r="E1115" s="2">
        <v>2017</v>
      </c>
      <c r="F1115" s="2">
        <v>61</v>
      </c>
      <c r="G1115" t="s">
        <v>99</v>
      </c>
      <c r="H1115" s="2">
        <v>61020000</v>
      </c>
      <c r="I1115" t="s">
        <v>107</v>
      </c>
      <c r="J1115" t="s">
        <v>1346</v>
      </c>
      <c r="K1115" t="s">
        <v>14</v>
      </c>
      <c r="L1115" t="s">
        <v>189</v>
      </c>
      <c r="N1115" s="79">
        <v>194025</v>
      </c>
      <c r="O1115" s="79">
        <v>194025</v>
      </c>
    </row>
    <row r="1116" spans="1:15" x14ac:dyDescent="0.35">
      <c r="A1116" s="2">
        <v>1115</v>
      </c>
      <c r="B1116" s="2" t="s">
        <v>98</v>
      </c>
      <c r="C1116" s="2">
        <v>1297</v>
      </c>
      <c r="D1116" s="2"/>
      <c r="E1116" s="2">
        <v>2017</v>
      </c>
      <c r="F1116" s="2">
        <v>61</v>
      </c>
      <c r="G1116" t="s">
        <v>99</v>
      </c>
      <c r="H1116" s="2">
        <v>61020000</v>
      </c>
      <c r="I1116" t="s">
        <v>107</v>
      </c>
      <c r="J1116" t="s">
        <v>1347</v>
      </c>
      <c r="K1116" t="s">
        <v>14</v>
      </c>
      <c r="L1116" t="s">
        <v>189</v>
      </c>
      <c r="N1116" s="79">
        <v>822054.48</v>
      </c>
      <c r="O1116" s="79">
        <v>822054.48</v>
      </c>
    </row>
    <row r="1117" spans="1:15" x14ac:dyDescent="0.35">
      <c r="A1117" s="2">
        <v>1116</v>
      </c>
      <c r="B1117" s="2" t="s">
        <v>98</v>
      </c>
      <c r="C1117" s="2">
        <v>1298</v>
      </c>
      <c r="D1117" s="2"/>
      <c r="E1117" s="2">
        <v>2017</v>
      </c>
      <c r="F1117" s="2">
        <v>61</v>
      </c>
      <c r="G1117" t="s">
        <v>99</v>
      </c>
      <c r="H1117" s="2">
        <v>61020000</v>
      </c>
      <c r="I1117" t="s">
        <v>107</v>
      </c>
      <c r="J1117" t="s">
        <v>1348</v>
      </c>
      <c r="K1117" t="s">
        <v>14</v>
      </c>
      <c r="L1117" t="s">
        <v>189</v>
      </c>
      <c r="N1117" s="79">
        <v>523788.26</v>
      </c>
      <c r="O1117" s="79">
        <v>523788.26</v>
      </c>
    </row>
    <row r="1118" spans="1:15" x14ac:dyDescent="0.35">
      <c r="A1118" s="2">
        <v>1117</v>
      </c>
      <c r="B1118" s="2" t="s">
        <v>98</v>
      </c>
      <c r="C1118" s="2">
        <v>1302</v>
      </c>
      <c r="D1118" s="2"/>
      <c r="E1118" s="2">
        <v>2017</v>
      </c>
      <c r="F1118" s="2">
        <v>61</v>
      </c>
      <c r="G1118" t="s">
        <v>99</v>
      </c>
      <c r="H1118" s="2">
        <v>61020000</v>
      </c>
      <c r="I1118" t="s">
        <v>107</v>
      </c>
      <c r="J1118" t="s">
        <v>1349</v>
      </c>
      <c r="K1118" t="s">
        <v>14</v>
      </c>
      <c r="L1118" t="s">
        <v>189</v>
      </c>
      <c r="N1118" s="79">
        <v>3724301.16</v>
      </c>
      <c r="O1118" s="79">
        <v>3724301.16</v>
      </c>
    </row>
    <row r="1119" spans="1:15" x14ac:dyDescent="0.35">
      <c r="A1119" s="2">
        <v>1118</v>
      </c>
      <c r="B1119" s="2" t="s">
        <v>98</v>
      </c>
      <c r="C1119" s="2">
        <v>1303</v>
      </c>
      <c r="D1119" s="2"/>
      <c r="E1119" s="2">
        <v>2017</v>
      </c>
      <c r="F1119" s="2">
        <v>61</v>
      </c>
      <c r="G1119" t="s">
        <v>99</v>
      </c>
      <c r="H1119" s="2">
        <v>61020000</v>
      </c>
      <c r="I1119" t="s">
        <v>107</v>
      </c>
      <c r="J1119" t="s">
        <v>1350</v>
      </c>
      <c r="K1119" t="s">
        <v>14</v>
      </c>
      <c r="L1119" t="s">
        <v>189</v>
      </c>
      <c r="N1119" s="79">
        <v>936542.04</v>
      </c>
      <c r="O1119" s="79">
        <v>936542.04</v>
      </c>
    </row>
    <row r="1120" spans="1:15" x14ac:dyDescent="0.35">
      <c r="A1120" s="2">
        <v>1119</v>
      </c>
      <c r="B1120" s="2" t="s">
        <v>98</v>
      </c>
      <c r="C1120" s="2">
        <v>1304</v>
      </c>
      <c r="D1120" s="2"/>
      <c r="E1120" s="2">
        <v>2017</v>
      </c>
      <c r="F1120" s="2">
        <v>61</v>
      </c>
      <c r="G1120" t="s">
        <v>99</v>
      </c>
      <c r="H1120" s="2">
        <v>61020000</v>
      </c>
      <c r="I1120" t="s">
        <v>107</v>
      </c>
      <c r="J1120" t="s">
        <v>1351</v>
      </c>
      <c r="K1120" t="s">
        <v>15</v>
      </c>
      <c r="L1120" t="s">
        <v>145</v>
      </c>
      <c r="M1120" t="s">
        <v>3</v>
      </c>
      <c r="N1120" s="79">
        <v>291225.2</v>
      </c>
      <c r="O1120" s="80">
        <v>291225.2</v>
      </c>
    </row>
    <row r="1121" spans="1:15" x14ac:dyDescent="0.35">
      <c r="A1121" s="2">
        <v>1120</v>
      </c>
      <c r="B1121" s="2" t="s">
        <v>98</v>
      </c>
      <c r="C1121" s="2">
        <v>1305</v>
      </c>
      <c r="D1121" s="2"/>
      <c r="E1121" s="2">
        <v>2017</v>
      </c>
      <c r="F1121" s="2">
        <v>61</v>
      </c>
      <c r="G1121" t="s">
        <v>99</v>
      </c>
      <c r="H1121" s="2">
        <v>61020000</v>
      </c>
      <c r="I1121" t="s">
        <v>107</v>
      </c>
      <c r="J1121" t="s">
        <v>1352</v>
      </c>
      <c r="K1121" t="s">
        <v>14</v>
      </c>
      <c r="L1121" t="s">
        <v>189</v>
      </c>
      <c r="N1121" s="79">
        <v>14404103.59</v>
      </c>
      <c r="O1121" s="79">
        <v>14404103.59</v>
      </c>
    </row>
    <row r="1122" spans="1:15" x14ac:dyDescent="0.35">
      <c r="A1122" s="2">
        <v>1121</v>
      </c>
      <c r="B1122" s="2" t="s">
        <v>98</v>
      </c>
      <c r="C1122" s="2">
        <v>1347</v>
      </c>
      <c r="D1122" s="2"/>
      <c r="E1122" s="2">
        <v>2017</v>
      </c>
      <c r="F1122" s="2">
        <v>61</v>
      </c>
      <c r="G1122" t="s">
        <v>99</v>
      </c>
      <c r="H1122" s="2">
        <v>61020000</v>
      </c>
      <c r="I1122" t="s">
        <v>107</v>
      </c>
      <c r="J1122" t="s">
        <v>1353</v>
      </c>
      <c r="K1122" t="s">
        <v>14</v>
      </c>
      <c r="L1122" t="s">
        <v>145</v>
      </c>
      <c r="M1122" t="s">
        <v>3</v>
      </c>
      <c r="N1122" s="79">
        <v>186162.98</v>
      </c>
      <c r="O1122" s="80">
        <v>186162.98</v>
      </c>
    </row>
    <row r="1123" spans="1:15" x14ac:dyDescent="0.35">
      <c r="A1123" s="2">
        <v>1122</v>
      </c>
      <c r="B1123" s="2" t="s">
        <v>98</v>
      </c>
      <c r="C1123" s="2">
        <v>1531</v>
      </c>
      <c r="D1123" s="2">
        <v>3</v>
      </c>
      <c r="E1123" s="2">
        <v>2009</v>
      </c>
      <c r="F1123" s="2">
        <v>61</v>
      </c>
      <c r="G1123" t="s">
        <v>99</v>
      </c>
      <c r="H1123" s="2">
        <v>61020000</v>
      </c>
      <c r="I1123" t="s">
        <v>107</v>
      </c>
      <c r="J1123" t="s">
        <v>1354</v>
      </c>
      <c r="K1123" t="s">
        <v>15</v>
      </c>
      <c r="L1123" t="s">
        <v>5</v>
      </c>
      <c r="M1123" t="s">
        <v>46</v>
      </c>
      <c r="N1123" s="79">
        <v>11749.63</v>
      </c>
      <c r="O1123" s="79">
        <v>11749.63</v>
      </c>
    </row>
    <row r="1124" spans="1:15" x14ac:dyDescent="0.35">
      <c r="A1124" s="2">
        <v>1123</v>
      </c>
      <c r="B1124" s="2" t="s">
        <v>98</v>
      </c>
      <c r="C1124" s="2">
        <v>1611</v>
      </c>
      <c r="D1124" s="2">
        <v>6</v>
      </c>
      <c r="E1124" s="2">
        <v>2006</v>
      </c>
      <c r="F1124" s="2">
        <v>61</v>
      </c>
      <c r="G1124" t="s">
        <v>99</v>
      </c>
      <c r="H1124" s="2">
        <v>61020000</v>
      </c>
      <c r="I1124" t="s">
        <v>107</v>
      </c>
      <c r="J1124" t="s">
        <v>1355</v>
      </c>
      <c r="K1124" t="s">
        <v>120</v>
      </c>
      <c r="L1124" t="s">
        <v>5</v>
      </c>
      <c r="M1124" t="s">
        <v>121</v>
      </c>
      <c r="N1124" s="79">
        <v>136582.13</v>
      </c>
      <c r="O1124" s="79">
        <v>136582.13</v>
      </c>
    </row>
    <row r="1125" spans="1:15" x14ac:dyDescent="0.35">
      <c r="A1125" s="2">
        <v>1124</v>
      </c>
      <c r="B1125" s="2" t="s">
        <v>1</v>
      </c>
      <c r="C1125" s="2">
        <v>24</v>
      </c>
      <c r="D1125" s="2"/>
      <c r="E1125" s="2">
        <v>2017</v>
      </c>
      <c r="F1125" s="2">
        <v>0</v>
      </c>
      <c r="G1125" t="s">
        <v>2</v>
      </c>
      <c r="H1125" s="2">
        <v>11</v>
      </c>
      <c r="I1125" t="s">
        <v>2</v>
      </c>
      <c r="J1125" t="s">
        <v>1356</v>
      </c>
      <c r="K1125" t="s">
        <v>15</v>
      </c>
      <c r="L1125" t="s">
        <v>145</v>
      </c>
      <c r="M1125" t="s">
        <v>3</v>
      </c>
      <c r="N1125" s="79">
        <v>58793.32</v>
      </c>
      <c r="O1125" s="79">
        <v>58271.4</v>
      </c>
    </row>
    <row r="1126" spans="1:15" x14ac:dyDescent="0.35">
      <c r="A1126" s="2">
        <v>1125</v>
      </c>
      <c r="B1126" s="2" t="s">
        <v>1</v>
      </c>
      <c r="C1126" s="2">
        <v>44</v>
      </c>
      <c r="D1126" s="2"/>
      <c r="E1126" s="2">
        <v>2017</v>
      </c>
      <c r="F1126" s="2">
        <v>0</v>
      </c>
      <c r="G1126" t="s">
        <v>2</v>
      </c>
      <c r="H1126" s="2">
        <v>11</v>
      </c>
      <c r="I1126" t="s">
        <v>2</v>
      </c>
      <c r="J1126" t="s">
        <v>1357</v>
      </c>
      <c r="K1126" t="s">
        <v>15</v>
      </c>
      <c r="L1126" t="s">
        <v>145</v>
      </c>
      <c r="M1126" t="s">
        <v>3</v>
      </c>
      <c r="N1126" s="79">
        <v>43560</v>
      </c>
      <c r="O1126" s="79">
        <v>40051</v>
      </c>
    </row>
    <row r="1127" spans="1:15" x14ac:dyDescent="0.35">
      <c r="A1127" s="2">
        <v>1126</v>
      </c>
      <c r="B1127" s="2" t="s">
        <v>1</v>
      </c>
      <c r="C1127" s="2">
        <v>48</v>
      </c>
      <c r="D1127" s="2"/>
      <c r="E1127" s="2">
        <v>2017</v>
      </c>
      <c r="F1127" s="2">
        <v>0</v>
      </c>
      <c r="G1127" t="s">
        <v>2</v>
      </c>
      <c r="H1127" s="2">
        <v>11</v>
      </c>
      <c r="I1127" t="s">
        <v>2</v>
      </c>
      <c r="J1127" t="s">
        <v>1358</v>
      </c>
      <c r="K1127" t="s">
        <v>15</v>
      </c>
      <c r="L1127" t="s">
        <v>145</v>
      </c>
      <c r="M1127" t="s">
        <v>3</v>
      </c>
      <c r="N1127" s="79">
        <v>43560</v>
      </c>
      <c r="O1127" s="79">
        <v>38489.61</v>
      </c>
    </row>
    <row r="1128" spans="1:15" x14ac:dyDescent="0.35">
      <c r="A1128" s="2">
        <v>1127</v>
      </c>
      <c r="B1128" s="2" t="s">
        <v>1</v>
      </c>
      <c r="C1128" s="2">
        <v>49</v>
      </c>
      <c r="D1128" s="2"/>
      <c r="E1128" s="2">
        <v>2017</v>
      </c>
      <c r="F1128" s="2">
        <v>0</v>
      </c>
      <c r="G1128" t="s">
        <v>2</v>
      </c>
      <c r="H1128" s="2">
        <v>11</v>
      </c>
      <c r="I1128" t="s">
        <v>2</v>
      </c>
      <c r="J1128" t="s">
        <v>1359</v>
      </c>
      <c r="K1128" t="s">
        <v>29</v>
      </c>
      <c r="L1128" t="s">
        <v>145</v>
      </c>
      <c r="M1128" t="s">
        <v>3</v>
      </c>
      <c r="N1128" s="79">
        <v>120788.99</v>
      </c>
      <c r="O1128" s="79">
        <v>80010.63</v>
      </c>
    </row>
    <row r="1129" spans="1:15" x14ac:dyDescent="0.35">
      <c r="A1129" s="2">
        <v>1128</v>
      </c>
      <c r="B1129" s="2" t="s">
        <v>1</v>
      </c>
      <c r="C1129" s="2">
        <v>50</v>
      </c>
      <c r="D1129" s="2"/>
      <c r="E1129" s="2">
        <v>2017</v>
      </c>
      <c r="F1129" s="2">
        <v>0</v>
      </c>
      <c r="G1129" t="s">
        <v>2</v>
      </c>
      <c r="H1129" s="2">
        <v>11</v>
      </c>
      <c r="I1129" t="s">
        <v>2</v>
      </c>
      <c r="J1129" t="s">
        <v>1360</v>
      </c>
      <c r="K1129" t="s">
        <v>15</v>
      </c>
      <c r="L1129" t="s">
        <v>145</v>
      </c>
      <c r="M1129" t="s">
        <v>3</v>
      </c>
      <c r="N1129" s="79">
        <v>38720</v>
      </c>
      <c r="O1129" s="79">
        <v>36905</v>
      </c>
    </row>
    <row r="1130" spans="1:15" x14ac:dyDescent="0.35">
      <c r="A1130" s="2">
        <v>1129</v>
      </c>
      <c r="B1130" s="2" t="s">
        <v>1</v>
      </c>
      <c r="C1130" s="2">
        <v>51</v>
      </c>
      <c r="D1130" s="2"/>
      <c r="E1130" s="2">
        <v>2017</v>
      </c>
      <c r="F1130" s="2">
        <v>0</v>
      </c>
      <c r="G1130" t="s">
        <v>2</v>
      </c>
      <c r="H1130" s="2">
        <v>11</v>
      </c>
      <c r="I1130" t="s">
        <v>2</v>
      </c>
      <c r="J1130" t="s">
        <v>1361</v>
      </c>
      <c r="K1130" t="s">
        <v>15</v>
      </c>
      <c r="L1130" t="s">
        <v>145</v>
      </c>
      <c r="M1130" t="s">
        <v>3</v>
      </c>
      <c r="N1130" s="79">
        <v>47190</v>
      </c>
      <c r="O1130" s="79">
        <v>42350</v>
      </c>
    </row>
    <row r="1131" spans="1:15" x14ac:dyDescent="0.35">
      <c r="A1131" s="2">
        <v>1130</v>
      </c>
      <c r="B1131" s="2" t="s">
        <v>1</v>
      </c>
      <c r="C1131" s="2">
        <v>57</v>
      </c>
      <c r="D1131" s="2"/>
      <c r="E1131" s="2">
        <v>2017</v>
      </c>
      <c r="F1131" s="2">
        <v>0</v>
      </c>
      <c r="G1131" t="s">
        <v>2</v>
      </c>
      <c r="H1131" s="2">
        <v>11</v>
      </c>
      <c r="I1131" t="s">
        <v>2</v>
      </c>
      <c r="J1131" t="s">
        <v>1362</v>
      </c>
      <c r="K1131" t="s">
        <v>15</v>
      </c>
      <c r="L1131" t="s">
        <v>145</v>
      </c>
      <c r="M1131" t="s">
        <v>3</v>
      </c>
      <c r="N1131" s="79">
        <v>43560</v>
      </c>
      <c r="O1131" s="79">
        <v>41745</v>
      </c>
    </row>
    <row r="1132" spans="1:15" x14ac:dyDescent="0.35">
      <c r="A1132" s="2">
        <v>1131</v>
      </c>
      <c r="B1132" s="2" t="s">
        <v>1</v>
      </c>
      <c r="C1132" s="2">
        <v>58</v>
      </c>
      <c r="D1132" s="2"/>
      <c r="E1132" s="2">
        <v>2017</v>
      </c>
      <c r="F1132" s="2">
        <v>0</v>
      </c>
      <c r="G1132" t="s">
        <v>2</v>
      </c>
      <c r="H1132" s="2">
        <v>11</v>
      </c>
      <c r="I1132" t="s">
        <v>2</v>
      </c>
      <c r="J1132" t="s">
        <v>1363</v>
      </c>
      <c r="K1132" t="s">
        <v>15</v>
      </c>
      <c r="L1132" t="s">
        <v>145</v>
      </c>
      <c r="M1132" t="s">
        <v>3</v>
      </c>
      <c r="N1132" s="79">
        <v>33880</v>
      </c>
      <c r="O1132" s="79">
        <v>30027.84</v>
      </c>
    </row>
    <row r="1133" spans="1:15" x14ac:dyDescent="0.35">
      <c r="A1133" s="2">
        <v>1132</v>
      </c>
      <c r="B1133" s="2" t="s">
        <v>1</v>
      </c>
      <c r="C1133" s="2">
        <v>59</v>
      </c>
      <c r="D1133" s="2"/>
      <c r="E1133" s="2">
        <v>2017</v>
      </c>
      <c r="F1133" s="2">
        <v>0</v>
      </c>
      <c r="G1133" t="s">
        <v>2</v>
      </c>
      <c r="H1133" s="2">
        <v>11</v>
      </c>
      <c r="I1133" t="s">
        <v>2</v>
      </c>
      <c r="J1133" t="s">
        <v>1364</v>
      </c>
      <c r="K1133" t="s">
        <v>15</v>
      </c>
      <c r="L1133" t="s">
        <v>145</v>
      </c>
      <c r="M1133" t="s">
        <v>3</v>
      </c>
      <c r="N1133" s="79">
        <v>59290</v>
      </c>
      <c r="O1133" s="79">
        <v>50912.32</v>
      </c>
    </row>
    <row r="1134" spans="1:15" x14ac:dyDescent="0.35">
      <c r="A1134" s="2">
        <v>1133</v>
      </c>
      <c r="B1134" s="2" t="s">
        <v>1</v>
      </c>
      <c r="C1134" s="2">
        <v>60</v>
      </c>
      <c r="D1134" s="2"/>
      <c r="E1134" s="2">
        <v>2017</v>
      </c>
      <c r="F1134" s="2">
        <v>0</v>
      </c>
      <c r="G1134" t="s">
        <v>2</v>
      </c>
      <c r="H1134" s="2">
        <v>11</v>
      </c>
      <c r="I1134" t="s">
        <v>2</v>
      </c>
      <c r="J1134" t="s">
        <v>1365</v>
      </c>
      <c r="K1134" t="s">
        <v>15</v>
      </c>
      <c r="L1134" t="s">
        <v>145</v>
      </c>
      <c r="M1134" t="s">
        <v>3</v>
      </c>
      <c r="N1134" s="79">
        <v>47190</v>
      </c>
      <c r="O1134" s="79">
        <v>42527.62</v>
      </c>
    </row>
    <row r="1135" spans="1:15" x14ac:dyDescent="0.35">
      <c r="A1135" s="2">
        <v>1134</v>
      </c>
      <c r="B1135" s="2" t="s">
        <v>1</v>
      </c>
      <c r="C1135" s="2">
        <v>66</v>
      </c>
      <c r="D1135" s="2"/>
      <c r="E1135" s="2">
        <v>2017</v>
      </c>
      <c r="F1135" s="2">
        <v>0</v>
      </c>
      <c r="G1135" t="s">
        <v>2</v>
      </c>
      <c r="H1135" s="2">
        <v>11</v>
      </c>
      <c r="I1135" t="s">
        <v>2</v>
      </c>
      <c r="J1135" t="s">
        <v>1366</v>
      </c>
      <c r="K1135" t="s">
        <v>15</v>
      </c>
      <c r="L1135" t="s">
        <v>145</v>
      </c>
      <c r="M1135" t="s">
        <v>3</v>
      </c>
      <c r="N1135" s="79">
        <v>53724</v>
      </c>
      <c r="O1135" s="79">
        <v>44528.87</v>
      </c>
    </row>
    <row r="1136" spans="1:15" x14ac:dyDescent="0.35">
      <c r="A1136" s="2">
        <v>1135</v>
      </c>
      <c r="B1136" s="2" t="s">
        <v>1</v>
      </c>
      <c r="C1136" s="2">
        <v>71</v>
      </c>
      <c r="D1136" s="2"/>
      <c r="E1136" s="2">
        <v>2017</v>
      </c>
      <c r="F1136" s="2">
        <v>0</v>
      </c>
      <c r="G1136" t="s">
        <v>2</v>
      </c>
      <c r="H1136" s="2">
        <v>11</v>
      </c>
      <c r="I1136" t="s">
        <v>2</v>
      </c>
      <c r="J1136" t="s">
        <v>1367</v>
      </c>
      <c r="K1136" t="s">
        <v>15</v>
      </c>
      <c r="L1136" t="s">
        <v>145</v>
      </c>
      <c r="M1136" t="s">
        <v>3</v>
      </c>
      <c r="N1136" s="79">
        <v>38720</v>
      </c>
      <c r="O1136" s="79">
        <v>34085.21</v>
      </c>
    </row>
    <row r="1137" spans="1:15" x14ac:dyDescent="0.35">
      <c r="A1137" s="2">
        <v>1136</v>
      </c>
      <c r="B1137" s="2" t="s">
        <v>1</v>
      </c>
      <c r="C1137" s="2">
        <v>72</v>
      </c>
      <c r="D1137" s="2"/>
      <c r="E1137" s="2">
        <v>2017</v>
      </c>
      <c r="F1137" s="2">
        <v>0</v>
      </c>
      <c r="G1137" t="s">
        <v>2</v>
      </c>
      <c r="H1137" s="2">
        <v>11</v>
      </c>
      <c r="I1137" t="s">
        <v>2</v>
      </c>
      <c r="J1137" t="s">
        <v>1368</v>
      </c>
      <c r="K1137" t="s">
        <v>14</v>
      </c>
      <c r="L1137" t="s">
        <v>145</v>
      </c>
      <c r="M1137" t="s">
        <v>3</v>
      </c>
      <c r="N1137" s="79">
        <v>33726.93</v>
      </c>
      <c r="O1137" s="79">
        <v>33366.18</v>
      </c>
    </row>
    <row r="1138" spans="1:15" x14ac:dyDescent="0.35">
      <c r="A1138" s="2">
        <v>1137</v>
      </c>
      <c r="B1138" s="2" t="s">
        <v>1</v>
      </c>
      <c r="C1138" s="2">
        <v>75</v>
      </c>
      <c r="D1138" s="2"/>
      <c r="E1138" s="2">
        <v>2017</v>
      </c>
      <c r="F1138" s="2">
        <v>0</v>
      </c>
      <c r="G1138" t="s">
        <v>2</v>
      </c>
      <c r="H1138" s="2">
        <v>11</v>
      </c>
      <c r="I1138" t="s">
        <v>2</v>
      </c>
      <c r="J1138" t="s">
        <v>1369</v>
      </c>
      <c r="K1138" t="s">
        <v>15</v>
      </c>
      <c r="L1138" t="s">
        <v>145</v>
      </c>
      <c r="M1138" t="s">
        <v>3</v>
      </c>
      <c r="N1138" s="79">
        <v>59290</v>
      </c>
      <c r="O1138" s="79">
        <v>54250.35</v>
      </c>
    </row>
    <row r="1139" spans="1:15" x14ac:dyDescent="0.35">
      <c r="A1139" s="2">
        <v>1138</v>
      </c>
      <c r="B1139" s="2" t="s">
        <v>1</v>
      </c>
      <c r="C1139" s="2">
        <v>80</v>
      </c>
      <c r="D1139" s="2"/>
      <c r="E1139" s="2">
        <v>2017</v>
      </c>
      <c r="F1139" s="2">
        <v>0</v>
      </c>
      <c r="G1139" t="s">
        <v>2</v>
      </c>
      <c r="H1139" s="2">
        <v>11</v>
      </c>
      <c r="I1139" t="s">
        <v>2</v>
      </c>
      <c r="J1139" t="s">
        <v>1370</v>
      </c>
      <c r="K1139" t="s">
        <v>15</v>
      </c>
      <c r="L1139" t="s">
        <v>145</v>
      </c>
      <c r="M1139" t="s">
        <v>3</v>
      </c>
      <c r="N1139" s="79">
        <v>54450</v>
      </c>
      <c r="O1139" s="79">
        <v>47341.25</v>
      </c>
    </row>
    <row r="1140" spans="1:15" x14ac:dyDescent="0.35">
      <c r="A1140" s="2">
        <v>1139</v>
      </c>
      <c r="B1140" s="2" t="s">
        <v>1</v>
      </c>
      <c r="C1140" s="2">
        <v>81</v>
      </c>
      <c r="D1140" s="2"/>
      <c r="E1140" s="2">
        <v>2017</v>
      </c>
      <c r="F1140" s="2">
        <v>0</v>
      </c>
      <c r="G1140" t="s">
        <v>2</v>
      </c>
      <c r="H1140" s="2">
        <v>11</v>
      </c>
      <c r="I1140" t="s">
        <v>2</v>
      </c>
      <c r="J1140" t="s">
        <v>1371</v>
      </c>
      <c r="K1140" t="s">
        <v>15</v>
      </c>
      <c r="L1140" t="s">
        <v>145</v>
      </c>
      <c r="M1140" t="s">
        <v>3</v>
      </c>
      <c r="N1140" s="79">
        <v>53724</v>
      </c>
      <c r="O1140" s="79">
        <v>46675.41</v>
      </c>
    </row>
    <row r="1141" spans="1:15" x14ac:dyDescent="0.35">
      <c r="A1141" s="2">
        <v>1140</v>
      </c>
      <c r="B1141" s="2" t="s">
        <v>1</v>
      </c>
      <c r="C1141" s="2">
        <v>105</v>
      </c>
      <c r="D1141" s="2"/>
      <c r="E1141" s="2">
        <v>2017</v>
      </c>
      <c r="F1141" s="2">
        <v>0</v>
      </c>
      <c r="G1141" t="s">
        <v>2</v>
      </c>
      <c r="H1141" s="2">
        <v>11</v>
      </c>
      <c r="I1141" t="s">
        <v>2</v>
      </c>
      <c r="J1141" t="s">
        <v>1372</v>
      </c>
      <c r="K1141" t="s">
        <v>15</v>
      </c>
      <c r="L1141" t="s">
        <v>145</v>
      </c>
      <c r="M1141" t="s">
        <v>3</v>
      </c>
      <c r="N1141" s="79">
        <v>49000</v>
      </c>
      <c r="O1141" s="79">
        <v>41924.400000000001</v>
      </c>
    </row>
    <row r="1142" spans="1:15" x14ac:dyDescent="0.35">
      <c r="A1142" s="2">
        <v>1141</v>
      </c>
      <c r="B1142" s="2" t="s">
        <v>1</v>
      </c>
      <c r="C1142" s="2">
        <v>106</v>
      </c>
      <c r="D1142" s="2"/>
      <c r="E1142" s="2">
        <v>2017</v>
      </c>
      <c r="F1142" s="2">
        <v>0</v>
      </c>
      <c r="G1142" t="s">
        <v>2</v>
      </c>
      <c r="H1142" s="2">
        <v>11</v>
      </c>
      <c r="I1142" t="s">
        <v>2</v>
      </c>
      <c r="J1142" t="s">
        <v>1373</v>
      </c>
      <c r="K1142" t="s">
        <v>15</v>
      </c>
      <c r="L1142" t="s">
        <v>145</v>
      </c>
      <c r="M1142" t="s">
        <v>3</v>
      </c>
      <c r="N1142" s="79">
        <v>59895</v>
      </c>
      <c r="O1142" s="79">
        <v>50832.88</v>
      </c>
    </row>
    <row r="1143" spans="1:15" x14ac:dyDescent="0.35">
      <c r="A1143" s="2">
        <v>1142</v>
      </c>
      <c r="B1143" s="2" t="s">
        <v>1</v>
      </c>
      <c r="C1143" s="2">
        <v>110</v>
      </c>
      <c r="D1143" s="2"/>
      <c r="E1143" s="2">
        <v>2017</v>
      </c>
      <c r="F1143" s="2">
        <v>0</v>
      </c>
      <c r="G1143" t="s">
        <v>2</v>
      </c>
      <c r="H1143" s="2">
        <v>11</v>
      </c>
      <c r="I1143" t="s">
        <v>2</v>
      </c>
      <c r="J1143" t="s">
        <v>1374</v>
      </c>
      <c r="K1143" t="s">
        <v>15</v>
      </c>
      <c r="L1143" t="s">
        <v>145</v>
      </c>
      <c r="M1143" t="s">
        <v>3</v>
      </c>
      <c r="N1143" s="79">
        <v>56628</v>
      </c>
      <c r="O1143" s="79">
        <v>48700.08</v>
      </c>
    </row>
    <row r="1144" spans="1:15" x14ac:dyDescent="0.35">
      <c r="A1144" s="2">
        <v>1143</v>
      </c>
      <c r="B1144" s="2" t="s">
        <v>1</v>
      </c>
      <c r="C1144" s="2">
        <v>111</v>
      </c>
      <c r="D1144" s="2"/>
      <c r="E1144" s="2">
        <v>2017</v>
      </c>
      <c r="F1144" s="2">
        <v>0</v>
      </c>
      <c r="G1144" t="s">
        <v>2</v>
      </c>
      <c r="H1144" s="2">
        <v>11</v>
      </c>
      <c r="I1144" t="s">
        <v>2</v>
      </c>
      <c r="J1144" t="s">
        <v>1375</v>
      </c>
      <c r="K1144" t="s">
        <v>15</v>
      </c>
      <c r="L1144" t="s">
        <v>145</v>
      </c>
      <c r="M1144" t="s">
        <v>3</v>
      </c>
      <c r="N1144" s="79">
        <v>56628</v>
      </c>
      <c r="O1144" s="79">
        <v>49187.08</v>
      </c>
    </row>
    <row r="1145" spans="1:15" x14ac:dyDescent="0.35">
      <c r="A1145" s="2">
        <v>1144</v>
      </c>
      <c r="B1145" s="2" t="s">
        <v>1</v>
      </c>
      <c r="C1145" s="2">
        <v>112</v>
      </c>
      <c r="D1145" s="2"/>
      <c r="E1145" s="2">
        <v>2017</v>
      </c>
      <c r="F1145" s="2">
        <v>0</v>
      </c>
      <c r="G1145" t="s">
        <v>2</v>
      </c>
      <c r="H1145" s="2">
        <v>11</v>
      </c>
      <c r="I1145" t="s">
        <v>2</v>
      </c>
      <c r="J1145" t="s">
        <v>1376</v>
      </c>
      <c r="K1145" t="s">
        <v>14</v>
      </c>
      <c r="L1145" t="s">
        <v>145</v>
      </c>
      <c r="M1145" t="s">
        <v>3</v>
      </c>
      <c r="N1145" s="79">
        <v>48540.72</v>
      </c>
      <c r="O1145" s="79">
        <v>41012.050000000003</v>
      </c>
    </row>
    <row r="1146" spans="1:15" x14ac:dyDescent="0.35">
      <c r="A1146" s="2">
        <v>1145</v>
      </c>
      <c r="B1146" s="2" t="s">
        <v>1</v>
      </c>
      <c r="C1146" s="2">
        <v>114</v>
      </c>
      <c r="D1146" s="2"/>
      <c r="E1146" s="2">
        <v>2017</v>
      </c>
      <c r="F1146" s="2">
        <v>0</v>
      </c>
      <c r="G1146" t="s">
        <v>2</v>
      </c>
      <c r="H1146" s="2">
        <v>11</v>
      </c>
      <c r="I1146" t="s">
        <v>2</v>
      </c>
      <c r="J1146" t="s">
        <v>1377</v>
      </c>
      <c r="K1146" t="s">
        <v>15</v>
      </c>
      <c r="L1146" t="s">
        <v>145</v>
      </c>
      <c r="M1146" t="s">
        <v>3</v>
      </c>
      <c r="N1146" s="79">
        <v>56628</v>
      </c>
      <c r="O1146" s="79">
        <v>48700</v>
      </c>
    </row>
    <row r="1147" spans="1:15" x14ac:dyDescent="0.35">
      <c r="A1147" s="2">
        <v>1146</v>
      </c>
      <c r="B1147" s="2" t="s">
        <v>1</v>
      </c>
      <c r="C1147" s="2">
        <v>118</v>
      </c>
      <c r="D1147" s="2"/>
      <c r="E1147" s="2">
        <v>2017</v>
      </c>
      <c r="F1147" s="2">
        <v>0</v>
      </c>
      <c r="G1147" t="s">
        <v>2</v>
      </c>
      <c r="H1147" s="2">
        <v>11</v>
      </c>
      <c r="I1147" t="s">
        <v>2</v>
      </c>
      <c r="J1147" t="s">
        <v>1378</v>
      </c>
      <c r="K1147" t="s">
        <v>15</v>
      </c>
      <c r="L1147" t="s">
        <v>145</v>
      </c>
      <c r="M1147" t="s">
        <v>3</v>
      </c>
      <c r="N1147" s="79">
        <v>47190</v>
      </c>
      <c r="O1147" s="79">
        <v>41489.440000000002</v>
      </c>
    </row>
    <row r="1148" spans="1:15" x14ac:dyDescent="0.35">
      <c r="A1148" s="2">
        <v>1147</v>
      </c>
      <c r="B1148" s="2" t="s">
        <v>1</v>
      </c>
      <c r="C1148" s="2">
        <v>119</v>
      </c>
      <c r="D1148" s="2"/>
      <c r="E1148" s="2">
        <v>2017</v>
      </c>
      <c r="F1148" s="2">
        <v>0</v>
      </c>
      <c r="G1148" t="s">
        <v>2</v>
      </c>
      <c r="H1148" s="2">
        <v>11</v>
      </c>
      <c r="I1148" t="s">
        <v>2</v>
      </c>
      <c r="J1148" t="s">
        <v>1379</v>
      </c>
      <c r="K1148" t="s">
        <v>15</v>
      </c>
      <c r="L1148" t="s">
        <v>145</v>
      </c>
      <c r="M1148" t="s">
        <v>3</v>
      </c>
      <c r="N1148" s="79">
        <v>54450</v>
      </c>
      <c r="O1148" s="79">
        <v>47341.25</v>
      </c>
    </row>
    <row r="1149" spans="1:15" x14ac:dyDescent="0.35">
      <c r="A1149" s="2">
        <v>1148</v>
      </c>
      <c r="B1149" s="2" t="s">
        <v>1</v>
      </c>
      <c r="C1149" s="2">
        <v>120</v>
      </c>
      <c r="D1149" s="2"/>
      <c r="E1149" s="2">
        <v>2017</v>
      </c>
      <c r="F1149" s="2">
        <v>0</v>
      </c>
      <c r="G1149" t="s">
        <v>2</v>
      </c>
      <c r="H1149" s="2">
        <v>11</v>
      </c>
      <c r="I1149" t="s">
        <v>2</v>
      </c>
      <c r="J1149" t="s">
        <v>1380</v>
      </c>
      <c r="K1149" t="s">
        <v>15</v>
      </c>
      <c r="L1149" t="s">
        <v>145</v>
      </c>
      <c r="M1149" t="s">
        <v>3</v>
      </c>
      <c r="N1149" s="79">
        <v>59895</v>
      </c>
      <c r="O1149" s="79">
        <v>59895</v>
      </c>
    </row>
    <row r="1150" spans="1:15" x14ac:dyDescent="0.35">
      <c r="A1150" s="2">
        <v>1149</v>
      </c>
      <c r="B1150" s="2" t="s">
        <v>1</v>
      </c>
      <c r="C1150" s="2">
        <v>131</v>
      </c>
      <c r="D1150" s="2"/>
      <c r="E1150" s="2">
        <v>2017</v>
      </c>
      <c r="F1150" s="2">
        <v>0</v>
      </c>
      <c r="G1150" t="s">
        <v>2</v>
      </c>
      <c r="H1150" s="2">
        <v>11</v>
      </c>
      <c r="I1150" t="s">
        <v>2</v>
      </c>
      <c r="J1150" t="s">
        <v>1381</v>
      </c>
      <c r="K1150" t="s">
        <v>15</v>
      </c>
      <c r="L1150" t="s">
        <v>145</v>
      </c>
      <c r="M1150" t="s">
        <v>3</v>
      </c>
      <c r="N1150" s="79">
        <v>56628</v>
      </c>
      <c r="O1150" s="79">
        <v>48983.22</v>
      </c>
    </row>
    <row r="1151" spans="1:15" x14ac:dyDescent="0.35">
      <c r="A1151" s="2">
        <v>1150</v>
      </c>
      <c r="B1151" s="2" t="s">
        <v>1</v>
      </c>
      <c r="C1151" s="2">
        <v>132</v>
      </c>
      <c r="D1151" s="2"/>
      <c r="E1151" s="2">
        <v>2017</v>
      </c>
      <c r="F1151" s="2">
        <v>0</v>
      </c>
      <c r="G1151" t="s">
        <v>2</v>
      </c>
      <c r="H1151" s="2">
        <v>11</v>
      </c>
      <c r="I1151" t="s">
        <v>2</v>
      </c>
      <c r="J1151" t="s">
        <v>1382</v>
      </c>
      <c r="K1151" t="s">
        <v>15</v>
      </c>
      <c r="L1151" t="s">
        <v>145</v>
      </c>
      <c r="M1151" t="s">
        <v>3</v>
      </c>
      <c r="N1151" s="79">
        <v>43560</v>
      </c>
      <c r="O1151" s="79">
        <v>38489.61</v>
      </c>
    </row>
    <row r="1152" spans="1:15" x14ac:dyDescent="0.35">
      <c r="A1152" s="2">
        <v>1151</v>
      </c>
      <c r="B1152" s="2" t="s">
        <v>1</v>
      </c>
      <c r="C1152" s="2">
        <v>141</v>
      </c>
      <c r="D1152" s="2"/>
      <c r="E1152" s="2">
        <v>2017</v>
      </c>
      <c r="F1152" s="2">
        <v>0</v>
      </c>
      <c r="G1152" t="s">
        <v>2</v>
      </c>
      <c r="H1152" s="2">
        <v>11</v>
      </c>
      <c r="I1152" t="s">
        <v>2</v>
      </c>
      <c r="J1152" t="s">
        <v>1383</v>
      </c>
      <c r="K1152" t="s">
        <v>15</v>
      </c>
      <c r="L1152" t="s">
        <v>145</v>
      </c>
      <c r="M1152" t="s">
        <v>3</v>
      </c>
      <c r="N1152" s="79">
        <v>47190</v>
      </c>
      <c r="O1152" s="79">
        <v>41763.15</v>
      </c>
    </row>
    <row r="1153" spans="1:15" x14ac:dyDescent="0.35">
      <c r="A1153" s="2">
        <v>1152</v>
      </c>
      <c r="B1153" s="2" t="s">
        <v>1</v>
      </c>
      <c r="C1153" s="2">
        <v>142</v>
      </c>
      <c r="D1153" s="2"/>
      <c r="E1153" s="2">
        <v>2017</v>
      </c>
      <c r="F1153" s="2">
        <v>0</v>
      </c>
      <c r="G1153" t="s">
        <v>2</v>
      </c>
      <c r="H1153" s="2">
        <v>11</v>
      </c>
      <c r="I1153" t="s">
        <v>2</v>
      </c>
      <c r="J1153" t="s">
        <v>1384</v>
      </c>
      <c r="K1153" t="s">
        <v>15</v>
      </c>
      <c r="L1153" t="s">
        <v>145</v>
      </c>
      <c r="M1153" t="s">
        <v>3</v>
      </c>
      <c r="N1153" s="79">
        <v>53724</v>
      </c>
      <c r="O1153" s="79">
        <v>51304</v>
      </c>
    </row>
    <row r="1154" spans="1:15" x14ac:dyDescent="0.35">
      <c r="A1154" s="2">
        <v>1153</v>
      </c>
      <c r="B1154" s="2" t="s">
        <v>1</v>
      </c>
      <c r="C1154" s="2">
        <v>147</v>
      </c>
      <c r="D1154" s="2"/>
      <c r="E1154" s="2">
        <v>2017</v>
      </c>
      <c r="F1154" s="2">
        <v>0</v>
      </c>
      <c r="G1154" t="s">
        <v>2</v>
      </c>
      <c r="H1154" s="2">
        <v>11</v>
      </c>
      <c r="I1154" t="s">
        <v>2</v>
      </c>
      <c r="J1154" t="s">
        <v>1385</v>
      </c>
      <c r="K1154" t="s">
        <v>15</v>
      </c>
      <c r="L1154" t="s">
        <v>145</v>
      </c>
      <c r="M1154" t="s">
        <v>3</v>
      </c>
      <c r="N1154" s="79">
        <v>41366.699999999997</v>
      </c>
      <c r="O1154" s="79">
        <v>26851.13</v>
      </c>
    </row>
    <row r="1155" spans="1:15" x14ac:dyDescent="0.35">
      <c r="A1155" s="2">
        <v>1154</v>
      </c>
      <c r="B1155" s="2" t="s">
        <v>1</v>
      </c>
      <c r="C1155" s="2">
        <v>148</v>
      </c>
      <c r="D1155" s="2"/>
      <c r="E1155" s="2">
        <v>2017</v>
      </c>
      <c r="F1155" s="2">
        <v>0</v>
      </c>
      <c r="G1155" t="s">
        <v>2</v>
      </c>
      <c r="H1155" s="2">
        <v>11</v>
      </c>
      <c r="I1155" t="s">
        <v>2</v>
      </c>
      <c r="J1155" t="s">
        <v>1386</v>
      </c>
      <c r="K1155" t="s">
        <v>15</v>
      </c>
      <c r="L1155" t="s">
        <v>145</v>
      </c>
      <c r="M1155" t="s">
        <v>3</v>
      </c>
      <c r="N1155" s="79">
        <v>47190</v>
      </c>
      <c r="O1155" s="79">
        <v>41423.379999999997</v>
      </c>
    </row>
    <row r="1156" spans="1:15" x14ac:dyDescent="0.35">
      <c r="A1156" s="2">
        <v>1155</v>
      </c>
      <c r="B1156" s="2" t="s">
        <v>1</v>
      </c>
      <c r="C1156" s="2">
        <v>149</v>
      </c>
      <c r="D1156" s="2"/>
      <c r="E1156" s="2">
        <v>2017</v>
      </c>
      <c r="F1156" s="2">
        <v>0</v>
      </c>
      <c r="G1156" t="s">
        <v>2</v>
      </c>
      <c r="H1156" s="2">
        <v>11</v>
      </c>
      <c r="I1156" t="s">
        <v>2</v>
      </c>
      <c r="J1156" t="s">
        <v>1387</v>
      </c>
      <c r="K1156" t="s">
        <v>15</v>
      </c>
      <c r="L1156" t="s">
        <v>145</v>
      </c>
      <c r="M1156" t="s">
        <v>3</v>
      </c>
      <c r="N1156" s="79">
        <v>41366.699999999997</v>
      </c>
      <c r="O1156" s="79">
        <v>27707.41</v>
      </c>
    </row>
    <row r="1157" spans="1:15" x14ac:dyDescent="0.35">
      <c r="A1157" s="2">
        <v>1156</v>
      </c>
      <c r="B1157" s="2" t="s">
        <v>1</v>
      </c>
      <c r="C1157" s="2">
        <v>150</v>
      </c>
      <c r="D1157" s="2"/>
      <c r="E1157" s="2">
        <v>2017</v>
      </c>
      <c r="F1157" s="2">
        <v>0</v>
      </c>
      <c r="G1157" t="s">
        <v>2</v>
      </c>
      <c r="H1157" s="2">
        <v>11</v>
      </c>
      <c r="I1157" t="s">
        <v>2</v>
      </c>
      <c r="J1157" t="s">
        <v>1388</v>
      </c>
      <c r="K1157" t="s">
        <v>15</v>
      </c>
      <c r="L1157" t="s">
        <v>145</v>
      </c>
      <c r="M1157" t="s">
        <v>3</v>
      </c>
      <c r="N1157" s="79">
        <v>50578</v>
      </c>
      <c r="O1157" s="79">
        <v>46585</v>
      </c>
    </row>
    <row r="1158" spans="1:15" x14ac:dyDescent="0.35">
      <c r="A1158" s="2">
        <v>1157</v>
      </c>
      <c r="B1158" s="2" t="s">
        <v>1</v>
      </c>
      <c r="C1158" s="2">
        <v>151</v>
      </c>
      <c r="D1158" s="2"/>
      <c r="E1158" s="2">
        <v>2017</v>
      </c>
      <c r="F1158" s="2">
        <v>0</v>
      </c>
      <c r="G1158" t="s">
        <v>2</v>
      </c>
      <c r="H1158" s="2">
        <v>11</v>
      </c>
      <c r="I1158" t="s">
        <v>2</v>
      </c>
      <c r="J1158" t="s">
        <v>1389</v>
      </c>
      <c r="K1158" t="s">
        <v>15</v>
      </c>
      <c r="L1158" t="s">
        <v>145</v>
      </c>
      <c r="M1158" t="s">
        <v>3</v>
      </c>
      <c r="N1158" s="79">
        <v>50578</v>
      </c>
      <c r="O1158" s="79">
        <v>36905</v>
      </c>
    </row>
    <row r="1159" spans="1:15" x14ac:dyDescent="0.35">
      <c r="A1159" s="2">
        <v>1158</v>
      </c>
      <c r="B1159" s="2" t="s">
        <v>1</v>
      </c>
      <c r="C1159" s="2">
        <v>152</v>
      </c>
      <c r="D1159" s="2"/>
      <c r="E1159" s="2">
        <v>2017</v>
      </c>
      <c r="F1159" s="2">
        <v>0</v>
      </c>
      <c r="G1159" t="s">
        <v>2</v>
      </c>
      <c r="H1159" s="2">
        <v>11</v>
      </c>
      <c r="I1159" t="s">
        <v>2</v>
      </c>
      <c r="J1159" t="s">
        <v>1390</v>
      </c>
      <c r="K1159" t="s">
        <v>15</v>
      </c>
      <c r="L1159" t="s">
        <v>145</v>
      </c>
      <c r="M1159" t="s">
        <v>3</v>
      </c>
      <c r="N1159" s="79">
        <v>56628</v>
      </c>
      <c r="O1159" s="79">
        <v>49334.31</v>
      </c>
    </row>
    <row r="1160" spans="1:15" x14ac:dyDescent="0.35">
      <c r="A1160" s="2">
        <v>1159</v>
      </c>
      <c r="B1160" s="2" t="s">
        <v>1</v>
      </c>
      <c r="C1160" s="2">
        <v>153</v>
      </c>
      <c r="D1160" s="2"/>
      <c r="E1160" s="2">
        <v>2017</v>
      </c>
      <c r="F1160" s="2">
        <v>0</v>
      </c>
      <c r="G1160" t="s">
        <v>2</v>
      </c>
      <c r="H1160" s="2">
        <v>11</v>
      </c>
      <c r="I1160" t="s">
        <v>2</v>
      </c>
      <c r="J1160" t="s">
        <v>1391</v>
      </c>
      <c r="K1160" t="s">
        <v>15</v>
      </c>
      <c r="L1160" t="s">
        <v>145</v>
      </c>
      <c r="M1160" t="s">
        <v>3</v>
      </c>
      <c r="N1160" s="79">
        <v>59290</v>
      </c>
      <c r="O1160" s="79">
        <v>50853.03</v>
      </c>
    </row>
    <row r="1161" spans="1:15" x14ac:dyDescent="0.35">
      <c r="A1161" s="2">
        <v>1160</v>
      </c>
      <c r="B1161" s="2" t="s">
        <v>1</v>
      </c>
      <c r="C1161" s="2">
        <v>156</v>
      </c>
      <c r="D1161" s="2"/>
      <c r="E1161" s="2">
        <v>2017</v>
      </c>
      <c r="F1161" s="2">
        <v>0</v>
      </c>
      <c r="G1161" t="s">
        <v>2</v>
      </c>
      <c r="H1161" s="2">
        <v>11</v>
      </c>
      <c r="I1161" t="s">
        <v>2</v>
      </c>
      <c r="J1161" t="s">
        <v>1392</v>
      </c>
      <c r="K1161" t="s">
        <v>15</v>
      </c>
      <c r="L1161" t="s">
        <v>145</v>
      </c>
      <c r="M1161" t="s">
        <v>3</v>
      </c>
      <c r="N1161" s="79">
        <v>43560</v>
      </c>
      <c r="O1161" s="79">
        <v>38575.760000000002</v>
      </c>
    </row>
    <row r="1162" spans="1:15" x14ac:dyDescent="0.35">
      <c r="A1162" s="2">
        <v>1161</v>
      </c>
      <c r="B1162" s="2" t="s">
        <v>1</v>
      </c>
      <c r="C1162" s="2">
        <v>160</v>
      </c>
      <c r="D1162" s="2"/>
      <c r="E1162" s="2">
        <v>2017</v>
      </c>
      <c r="F1162" s="2">
        <v>0</v>
      </c>
      <c r="G1162" t="s">
        <v>2</v>
      </c>
      <c r="H1162" s="2">
        <v>11</v>
      </c>
      <c r="I1162" t="s">
        <v>2</v>
      </c>
      <c r="J1162" t="s">
        <v>1393</v>
      </c>
      <c r="K1162" t="s">
        <v>15</v>
      </c>
      <c r="L1162" t="s">
        <v>145</v>
      </c>
      <c r="M1162" t="s">
        <v>3</v>
      </c>
      <c r="N1162" s="79">
        <v>38720</v>
      </c>
      <c r="O1162" s="79">
        <v>33771.58</v>
      </c>
    </row>
    <row r="1163" spans="1:15" x14ac:dyDescent="0.35">
      <c r="A1163" s="2">
        <v>1162</v>
      </c>
      <c r="B1163" s="2" t="s">
        <v>1</v>
      </c>
      <c r="C1163" s="2">
        <v>162</v>
      </c>
      <c r="D1163" s="2"/>
      <c r="E1163" s="2">
        <v>2017</v>
      </c>
      <c r="F1163" s="2">
        <v>0</v>
      </c>
      <c r="G1163" t="s">
        <v>2</v>
      </c>
      <c r="H1163" s="2">
        <v>11</v>
      </c>
      <c r="I1163" t="s">
        <v>2</v>
      </c>
      <c r="J1163" t="s">
        <v>1394</v>
      </c>
      <c r="K1163" t="s">
        <v>15</v>
      </c>
      <c r="L1163" t="s">
        <v>145</v>
      </c>
      <c r="M1163" t="s">
        <v>3</v>
      </c>
      <c r="N1163" s="79">
        <v>50578</v>
      </c>
      <c r="O1163" s="79">
        <v>41607.42</v>
      </c>
    </row>
    <row r="1164" spans="1:15" x14ac:dyDescent="0.35">
      <c r="A1164" s="2">
        <v>1163</v>
      </c>
      <c r="B1164" s="2" t="s">
        <v>1</v>
      </c>
      <c r="C1164" s="2">
        <v>165</v>
      </c>
      <c r="D1164" s="2"/>
      <c r="E1164" s="2">
        <v>2017</v>
      </c>
      <c r="F1164" s="2">
        <v>0</v>
      </c>
      <c r="G1164" t="s">
        <v>2</v>
      </c>
      <c r="H1164" s="2">
        <v>11</v>
      </c>
      <c r="I1164" t="s">
        <v>2</v>
      </c>
      <c r="J1164" t="s">
        <v>1395</v>
      </c>
      <c r="K1164" t="s">
        <v>15</v>
      </c>
      <c r="L1164" t="s">
        <v>145</v>
      </c>
      <c r="M1164" t="s">
        <v>3</v>
      </c>
      <c r="N1164" s="79">
        <v>58760.63</v>
      </c>
      <c r="O1164" s="79">
        <v>58760.63</v>
      </c>
    </row>
    <row r="1165" spans="1:15" x14ac:dyDescent="0.35">
      <c r="A1165" s="2">
        <v>1164</v>
      </c>
      <c r="B1165" s="2" t="s">
        <v>1</v>
      </c>
      <c r="C1165" s="2">
        <v>166</v>
      </c>
      <c r="D1165" s="2"/>
      <c r="E1165" s="2">
        <v>2017</v>
      </c>
      <c r="F1165" s="2">
        <v>0</v>
      </c>
      <c r="G1165" t="s">
        <v>2</v>
      </c>
      <c r="H1165" s="2">
        <v>11</v>
      </c>
      <c r="I1165" t="s">
        <v>2</v>
      </c>
      <c r="J1165" t="s">
        <v>1396</v>
      </c>
      <c r="K1165" t="s">
        <v>15</v>
      </c>
      <c r="L1165" t="s">
        <v>145</v>
      </c>
      <c r="M1165" t="s">
        <v>3</v>
      </c>
      <c r="N1165" s="79">
        <v>59997.85</v>
      </c>
      <c r="O1165" s="79">
        <v>45598.36</v>
      </c>
    </row>
    <row r="1166" spans="1:15" x14ac:dyDescent="0.35">
      <c r="A1166" s="2">
        <v>1165</v>
      </c>
      <c r="B1166" s="2" t="s">
        <v>1</v>
      </c>
      <c r="C1166" s="2">
        <v>176</v>
      </c>
      <c r="D1166" s="2"/>
      <c r="E1166" s="2">
        <v>2017</v>
      </c>
      <c r="F1166" s="2">
        <v>0</v>
      </c>
      <c r="G1166" t="s">
        <v>2</v>
      </c>
      <c r="H1166" s="2">
        <v>11</v>
      </c>
      <c r="I1166" t="s">
        <v>2</v>
      </c>
      <c r="J1166" t="s">
        <v>1397</v>
      </c>
      <c r="K1166" t="s">
        <v>15</v>
      </c>
      <c r="L1166" t="s">
        <v>145</v>
      </c>
      <c r="M1166" t="s">
        <v>3</v>
      </c>
      <c r="N1166" s="79">
        <v>38720</v>
      </c>
      <c r="O1166" s="79">
        <v>34445.31</v>
      </c>
    </row>
    <row r="1167" spans="1:15" x14ac:dyDescent="0.35">
      <c r="A1167" s="2">
        <v>1166</v>
      </c>
      <c r="B1167" s="2" t="s">
        <v>1</v>
      </c>
      <c r="C1167" s="2">
        <v>177</v>
      </c>
      <c r="D1167" s="2"/>
      <c r="E1167" s="2">
        <v>2017</v>
      </c>
      <c r="F1167" s="2">
        <v>0</v>
      </c>
      <c r="G1167" t="s">
        <v>2</v>
      </c>
      <c r="H1167" s="2">
        <v>11</v>
      </c>
      <c r="I1167" t="s">
        <v>2</v>
      </c>
      <c r="J1167" t="s">
        <v>1398</v>
      </c>
      <c r="K1167" t="s">
        <v>15</v>
      </c>
      <c r="L1167" t="s">
        <v>145</v>
      </c>
      <c r="M1167" t="s">
        <v>3</v>
      </c>
      <c r="N1167" s="79">
        <v>52925.4</v>
      </c>
      <c r="O1167" s="79">
        <v>50279.13</v>
      </c>
    </row>
    <row r="1168" spans="1:15" x14ac:dyDescent="0.35">
      <c r="A1168" s="2">
        <v>1167</v>
      </c>
      <c r="B1168" s="2" t="s">
        <v>1</v>
      </c>
      <c r="C1168" s="2">
        <v>178</v>
      </c>
      <c r="D1168" s="2"/>
      <c r="E1168" s="2">
        <v>2017</v>
      </c>
      <c r="F1168" s="2">
        <v>0</v>
      </c>
      <c r="G1168" t="s">
        <v>2</v>
      </c>
      <c r="H1168" s="2">
        <v>11</v>
      </c>
      <c r="I1168" t="s">
        <v>2</v>
      </c>
      <c r="J1168" t="s">
        <v>1399</v>
      </c>
      <c r="K1168" t="s">
        <v>15</v>
      </c>
      <c r="L1168" t="s">
        <v>145</v>
      </c>
      <c r="M1168" t="s">
        <v>3</v>
      </c>
      <c r="N1168" s="79">
        <v>58760.62</v>
      </c>
      <c r="O1168" s="79">
        <v>58760.62</v>
      </c>
    </row>
    <row r="1169" spans="1:15" x14ac:dyDescent="0.35">
      <c r="A1169" s="2">
        <v>1168</v>
      </c>
      <c r="B1169" s="2" t="s">
        <v>1</v>
      </c>
      <c r="C1169" s="2">
        <v>179</v>
      </c>
      <c r="D1169" s="2"/>
      <c r="E1169" s="2">
        <v>2017</v>
      </c>
      <c r="F1169" s="2">
        <v>0</v>
      </c>
      <c r="G1169" t="s">
        <v>2</v>
      </c>
      <c r="H1169" s="2">
        <v>11</v>
      </c>
      <c r="I1169" t="s">
        <v>2</v>
      </c>
      <c r="J1169" t="s">
        <v>1400</v>
      </c>
      <c r="K1169" t="s">
        <v>15</v>
      </c>
      <c r="L1169" t="s">
        <v>145</v>
      </c>
      <c r="M1169" t="s">
        <v>3</v>
      </c>
      <c r="N1169" s="79">
        <v>58760.62</v>
      </c>
      <c r="O1169" s="79">
        <v>58760.62</v>
      </c>
    </row>
    <row r="1170" spans="1:15" x14ac:dyDescent="0.35">
      <c r="A1170" s="2">
        <v>1169</v>
      </c>
      <c r="B1170" s="2" t="s">
        <v>1</v>
      </c>
      <c r="C1170" s="2">
        <v>180</v>
      </c>
      <c r="D1170" s="2"/>
      <c r="E1170" s="2">
        <v>2017</v>
      </c>
      <c r="F1170" s="2">
        <v>0</v>
      </c>
      <c r="G1170" t="s">
        <v>2</v>
      </c>
      <c r="H1170" s="2">
        <v>11</v>
      </c>
      <c r="I1170" t="s">
        <v>2</v>
      </c>
      <c r="J1170" t="s">
        <v>1401</v>
      </c>
      <c r="K1170" t="s">
        <v>15</v>
      </c>
      <c r="L1170" t="s">
        <v>145</v>
      </c>
      <c r="M1170" t="s">
        <v>3</v>
      </c>
      <c r="N1170" s="79">
        <v>59967.6</v>
      </c>
      <c r="O1170" s="79">
        <v>58918.16</v>
      </c>
    </row>
    <row r="1171" spans="1:15" x14ac:dyDescent="0.35">
      <c r="A1171" s="2">
        <v>1170</v>
      </c>
      <c r="B1171" s="2" t="s">
        <v>1</v>
      </c>
      <c r="C1171" s="2">
        <v>187</v>
      </c>
      <c r="D1171" s="2"/>
      <c r="E1171" s="2">
        <v>2017</v>
      </c>
      <c r="F1171" s="2">
        <v>0</v>
      </c>
      <c r="G1171" t="s">
        <v>2</v>
      </c>
      <c r="H1171" s="2">
        <v>11</v>
      </c>
      <c r="I1171" t="s">
        <v>2</v>
      </c>
      <c r="J1171" t="s">
        <v>1402</v>
      </c>
      <c r="K1171" t="s">
        <v>15</v>
      </c>
      <c r="L1171" t="s">
        <v>145</v>
      </c>
      <c r="M1171" t="s">
        <v>3</v>
      </c>
      <c r="N1171" s="79">
        <v>56759.81</v>
      </c>
      <c r="O1171" s="79">
        <v>38784.129999999997</v>
      </c>
    </row>
    <row r="1172" spans="1:15" x14ac:dyDescent="0.35">
      <c r="A1172" s="2">
        <v>1171</v>
      </c>
      <c r="B1172" s="2" t="s">
        <v>1</v>
      </c>
      <c r="C1172" s="2">
        <v>188</v>
      </c>
      <c r="D1172" s="2"/>
      <c r="E1172" s="2">
        <v>2017</v>
      </c>
      <c r="F1172" s="2">
        <v>0</v>
      </c>
      <c r="G1172" t="s">
        <v>2</v>
      </c>
      <c r="H1172" s="2">
        <v>11</v>
      </c>
      <c r="I1172" t="s">
        <v>2</v>
      </c>
      <c r="J1172" t="s">
        <v>1403</v>
      </c>
      <c r="K1172" t="s">
        <v>15</v>
      </c>
      <c r="L1172" t="s">
        <v>145</v>
      </c>
      <c r="M1172" t="s">
        <v>3</v>
      </c>
      <c r="N1172" s="79">
        <v>47190</v>
      </c>
      <c r="O1172" s="79">
        <v>41786.980000000003</v>
      </c>
    </row>
    <row r="1173" spans="1:15" x14ac:dyDescent="0.35">
      <c r="A1173" s="2">
        <v>1172</v>
      </c>
      <c r="B1173" s="2" t="s">
        <v>1</v>
      </c>
      <c r="C1173" s="2">
        <v>189</v>
      </c>
      <c r="D1173" s="2"/>
      <c r="E1173" s="2">
        <v>2017</v>
      </c>
      <c r="F1173" s="2">
        <v>0</v>
      </c>
      <c r="G1173" t="s">
        <v>2</v>
      </c>
      <c r="H1173" s="2">
        <v>11</v>
      </c>
      <c r="I1173" t="s">
        <v>2</v>
      </c>
      <c r="J1173" t="s">
        <v>1404</v>
      </c>
      <c r="K1173" t="s">
        <v>14</v>
      </c>
      <c r="L1173" t="s">
        <v>145</v>
      </c>
      <c r="M1173" t="s">
        <v>3</v>
      </c>
      <c r="N1173" s="79">
        <v>101930.82</v>
      </c>
      <c r="O1173" s="79">
        <v>75428.81</v>
      </c>
    </row>
    <row r="1174" spans="1:15" x14ac:dyDescent="0.35">
      <c r="A1174" s="2">
        <v>1173</v>
      </c>
      <c r="B1174" s="2" t="s">
        <v>1</v>
      </c>
      <c r="C1174" s="2">
        <v>202</v>
      </c>
      <c r="D1174" s="2"/>
      <c r="E1174" s="2">
        <v>2017</v>
      </c>
      <c r="F1174" s="2">
        <v>0</v>
      </c>
      <c r="G1174" t="s">
        <v>2</v>
      </c>
      <c r="H1174" s="2">
        <v>11</v>
      </c>
      <c r="I1174" t="s">
        <v>2</v>
      </c>
      <c r="J1174" t="s">
        <v>1405</v>
      </c>
      <c r="K1174" t="s">
        <v>15</v>
      </c>
      <c r="L1174" t="s">
        <v>145</v>
      </c>
      <c r="M1174" t="s">
        <v>3</v>
      </c>
      <c r="N1174" s="79">
        <v>58760.62</v>
      </c>
      <c r="O1174" s="79">
        <v>58760.62</v>
      </c>
    </row>
    <row r="1175" spans="1:15" x14ac:dyDescent="0.35">
      <c r="A1175" s="2">
        <v>1174</v>
      </c>
      <c r="B1175" s="2" t="s">
        <v>1</v>
      </c>
      <c r="C1175" s="2">
        <v>208</v>
      </c>
      <c r="D1175" s="2"/>
      <c r="E1175" s="2">
        <v>2017</v>
      </c>
      <c r="F1175" s="2">
        <v>0</v>
      </c>
      <c r="G1175" t="s">
        <v>2</v>
      </c>
      <c r="H1175" s="2">
        <v>11</v>
      </c>
      <c r="I1175" t="s">
        <v>2</v>
      </c>
      <c r="J1175" t="s">
        <v>1406</v>
      </c>
      <c r="K1175" t="s">
        <v>15</v>
      </c>
      <c r="L1175" t="s">
        <v>145</v>
      </c>
      <c r="M1175" t="s">
        <v>3</v>
      </c>
      <c r="N1175" s="79">
        <v>33880</v>
      </c>
      <c r="O1175" s="79">
        <v>30346.31</v>
      </c>
    </row>
    <row r="1176" spans="1:15" x14ac:dyDescent="0.35">
      <c r="A1176" s="2">
        <v>1175</v>
      </c>
      <c r="B1176" s="2" t="s">
        <v>1</v>
      </c>
      <c r="C1176" s="2">
        <v>250</v>
      </c>
      <c r="D1176" s="2"/>
      <c r="E1176" s="2">
        <v>2017</v>
      </c>
      <c r="F1176" s="2">
        <v>0</v>
      </c>
      <c r="G1176" t="s">
        <v>2</v>
      </c>
      <c r="H1176" s="2">
        <v>11</v>
      </c>
      <c r="I1176" t="s">
        <v>2</v>
      </c>
      <c r="J1176" t="s">
        <v>1407</v>
      </c>
      <c r="K1176" t="s">
        <v>14</v>
      </c>
      <c r="L1176" t="s">
        <v>145</v>
      </c>
      <c r="M1176" t="s">
        <v>3</v>
      </c>
      <c r="N1176" s="79">
        <v>36874.75</v>
      </c>
      <c r="O1176" s="79">
        <v>36521.67</v>
      </c>
    </row>
    <row r="1177" spans="1:15" x14ac:dyDescent="0.35">
      <c r="A1177" s="2">
        <v>1176</v>
      </c>
      <c r="B1177" s="2" t="s">
        <v>1</v>
      </c>
      <c r="C1177" s="2">
        <v>251</v>
      </c>
      <c r="D1177" s="2"/>
      <c r="E1177" s="2">
        <v>2017</v>
      </c>
      <c r="F1177" s="2">
        <v>0</v>
      </c>
      <c r="G1177" t="s">
        <v>2</v>
      </c>
      <c r="H1177" s="2">
        <v>11</v>
      </c>
      <c r="I1177" t="s">
        <v>2</v>
      </c>
      <c r="J1177" t="s">
        <v>1408</v>
      </c>
      <c r="K1177" t="s">
        <v>15</v>
      </c>
      <c r="L1177" t="s">
        <v>145</v>
      </c>
      <c r="M1177" t="s">
        <v>3</v>
      </c>
      <c r="N1177" s="79">
        <v>59836.24</v>
      </c>
      <c r="O1177" s="79">
        <v>59282.99</v>
      </c>
    </row>
    <row r="1178" spans="1:15" x14ac:dyDescent="0.35">
      <c r="A1178" s="2">
        <v>1177</v>
      </c>
      <c r="B1178" s="2" t="s">
        <v>1</v>
      </c>
      <c r="C1178" s="2">
        <v>260</v>
      </c>
      <c r="D1178" s="2"/>
      <c r="E1178" s="2">
        <v>2017</v>
      </c>
      <c r="F1178" s="2">
        <v>0</v>
      </c>
      <c r="G1178" t="s">
        <v>2</v>
      </c>
      <c r="H1178" s="2">
        <v>11</v>
      </c>
      <c r="I1178" t="s">
        <v>2</v>
      </c>
      <c r="J1178" t="s">
        <v>1409</v>
      </c>
      <c r="K1178" t="s">
        <v>15</v>
      </c>
      <c r="L1178" t="s">
        <v>145</v>
      </c>
      <c r="M1178" t="s">
        <v>3</v>
      </c>
      <c r="N1178" s="79">
        <v>58760.63</v>
      </c>
      <c r="O1178" s="79">
        <v>58760.63</v>
      </c>
    </row>
    <row r="1179" spans="1:15" x14ac:dyDescent="0.35">
      <c r="A1179" s="2">
        <v>1178</v>
      </c>
      <c r="B1179" s="2" t="s">
        <v>1</v>
      </c>
      <c r="C1179" s="2">
        <v>261</v>
      </c>
      <c r="D1179" s="2"/>
      <c r="E1179" s="2">
        <v>2017</v>
      </c>
      <c r="F1179" s="2">
        <v>0</v>
      </c>
      <c r="G1179" t="s">
        <v>2</v>
      </c>
      <c r="H1179" s="2">
        <v>11</v>
      </c>
      <c r="I1179" t="s">
        <v>2</v>
      </c>
      <c r="J1179" t="s">
        <v>1410</v>
      </c>
      <c r="K1179" t="s">
        <v>15</v>
      </c>
      <c r="L1179" t="s">
        <v>145</v>
      </c>
      <c r="M1179" t="s">
        <v>3</v>
      </c>
      <c r="N1179" s="79">
        <v>59968.81</v>
      </c>
      <c r="O1179" s="79">
        <v>57111.78</v>
      </c>
    </row>
    <row r="1180" spans="1:15" x14ac:dyDescent="0.35">
      <c r="A1180" s="2">
        <v>1179</v>
      </c>
      <c r="B1180" s="2" t="s">
        <v>1</v>
      </c>
      <c r="C1180" s="2">
        <v>284</v>
      </c>
      <c r="D1180" s="2"/>
      <c r="E1180" s="2">
        <v>2017</v>
      </c>
      <c r="F1180" s="2">
        <v>0</v>
      </c>
      <c r="G1180" t="s">
        <v>2</v>
      </c>
      <c r="H1180" s="2">
        <v>11</v>
      </c>
      <c r="I1180" t="s">
        <v>2</v>
      </c>
      <c r="J1180" t="s">
        <v>1411</v>
      </c>
      <c r="K1180" t="s">
        <v>14</v>
      </c>
      <c r="L1180" t="s">
        <v>145</v>
      </c>
      <c r="M1180" t="s">
        <v>3</v>
      </c>
      <c r="N1180" s="79">
        <v>88191.76</v>
      </c>
      <c r="O1180" s="79">
        <v>84700</v>
      </c>
    </row>
    <row r="1181" spans="1:15" x14ac:dyDescent="0.35">
      <c r="A1181" s="2">
        <v>1180</v>
      </c>
      <c r="B1181" s="2" t="s">
        <v>1</v>
      </c>
      <c r="C1181" s="2">
        <v>313</v>
      </c>
      <c r="D1181" s="2"/>
      <c r="E1181" s="2">
        <v>2017</v>
      </c>
      <c r="F1181" s="2">
        <v>0</v>
      </c>
      <c r="G1181" t="s">
        <v>2</v>
      </c>
      <c r="H1181" s="2">
        <v>11</v>
      </c>
      <c r="I1181" t="s">
        <v>2</v>
      </c>
      <c r="J1181" t="s">
        <v>1412</v>
      </c>
      <c r="K1181" t="s">
        <v>15</v>
      </c>
      <c r="L1181" t="s">
        <v>145</v>
      </c>
      <c r="M1181" t="s">
        <v>3</v>
      </c>
      <c r="N1181" s="79">
        <v>39672.269999999997</v>
      </c>
      <c r="O1181" s="79">
        <v>29753.9</v>
      </c>
    </row>
    <row r="1182" spans="1:15" x14ac:dyDescent="0.35">
      <c r="A1182" s="2">
        <v>1181</v>
      </c>
      <c r="B1182" s="2" t="s">
        <v>1</v>
      </c>
      <c r="C1182" s="2">
        <v>314</v>
      </c>
      <c r="D1182" s="2"/>
      <c r="E1182" s="2">
        <v>2017</v>
      </c>
      <c r="F1182" s="2">
        <v>0</v>
      </c>
      <c r="G1182" t="s">
        <v>2</v>
      </c>
      <c r="H1182" s="2">
        <v>11</v>
      </c>
      <c r="I1182" t="s">
        <v>2</v>
      </c>
      <c r="J1182" t="s">
        <v>1413</v>
      </c>
      <c r="K1182" t="s">
        <v>15</v>
      </c>
      <c r="L1182" t="s">
        <v>145</v>
      </c>
      <c r="M1182" t="s">
        <v>3</v>
      </c>
      <c r="N1182" s="79">
        <v>59735.58</v>
      </c>
      <c r="O1182" s="79">
        <v>46593.74</v>
      </c>
    </row>
    <row r="1183" spans="1:15" x14ac:dyDescent="0.35">
      <c r="A1183" s="2">
        <v>1182</v>
      </c>
      <c r="B1183" s="2" t="s">
        <v>1</v>
      </c>
      <c r="C1183" s="2">
        <v>319</v>
      </c>
      <c r="D1183" s="2"/>
      <c r="E1183" s="2">
        <v>2017</v>
      </c>
      <c r="F1183" s="2">
        <v>0</v>
      </c>
      <c r="G1183" t="s">
        <v>2</v>
      </c>
      <c r="H1183" s="2">
        <v>11</v>
      </c>
      <c r="I1183" t="s">
        <v>2</v>
      </c>
      <c r="J1183" t="s">
        <v>1414</v>
      </c>
      <c r="K1183" t="s">
        <v>15</v>
      </c>
      <c r="L1183" t="s">
        <v>145</v>
      </c>
      <c r="M1183" t="s">
        <v>3</v>
      </c>
      <c r="N1183" s="79">
        <v>34716.300000000003</v>
      </c>
      <c r="O1183" s="79">
        <v>19230.88</v>
      </c>
    </row>
    <row r="1184" spans="1:15" x14ac:dyDescent="0.35">
      <c r="A1184" s="2">
        <v>1183</v>
      </c>
      <c r="B1184" s="2" t="s">
        <v>1</v>
      </c>
      <c r="C1184" s="2">
        <v>333</v>
      </c>
      <c r="D1184" s="2"/>
      <c r="E1184" s="2">
        <v>2017</v>
      </c>
      <c r="F1184" s="2">
        <v>0</v>
      </c>
      <c r="G1184" t="s">
        <v>2</v>
      </c>
      <c r="H1184" s="2">
        <v>11</v>
      </c>
      <c r="I1184" t="s">
        <v>2</v>
      </c>
      <c r="J1184" t="s">
        <v>1415</v>
      </c>
      <c r="K1184" t="s">
        <v>15</v>
      </c>
      <c r="L1184" t="s">
        <v>145</v>
      </c>
      <c r="M1184" t="s">
        <v>3</v>
      </c>
      <c r="N1184" s="79">
        <v>59895</v>
      </c>
      <c r="O1184" s="79">
        <v>58595</v>
      </c>
    </row>
    <row r="1185" spans="1:15" x14ac:dyDescent="0.35">
      <c r="A1185" s="2">
        <v>1184</v>
      </c>
      <c r="B1185" s="2" t="s">
        <v>1</v>
      </c>
      <c r="C1185" s="2">
        <v>350</v>
      </c>
      <c r="D1185" s="2"/>
      <c r="E1185" s="2">
        <v>2017</v>
      </c>
      <c r="F1185" s="2">
        <v>0</v>
      </c>
      <c r="G1185" t="s">
        <v>2</v>
      </c>
      <c r="H1185" s="2">
        <v>11</v>
      </c>
      <c r="I1185" t="s">
        <v>2</v>
      </c>
      <c r="J1185" t="s">
        <v>1416</v>
      </c>
      <c r="K1185" t="s">
        <v>14</v>
      </c>
      <c r="L1185" t="s">
        <v>145</v>
      </c>
      <c r="M1185" t="s">
        <v>3</v>
      </c>
      <c r="N1185" s="79">
        <v>58961.24</v>
      </c>
      <c r="O1185" s="79">
        <v>58253.7</v>
      </c>
    </row>
    <row r="1186" spans="1:15" x14ac:dyDescent="0.35">
      <c r="A1186" s="2">
        <v>1185</v>
      </c>
      <c r="B1186" s="2" t="s">
        <v>1</v>
      </c>
      <c r="C1186" s="2">
        <v>366</v>
      </c>
      <c r="D1186" s="2"/>
      <c r="E1186" s="2">
        <v>2017</v>
      </c>
      <c r="F1186" s="2">
        <v>0</v>
      </c>
      <c r="G1186" t="s">
        <v>2</v>
      </c>
      <c r="H1186" s="2">
        <v>11</v>
      </c>
      <c r="I1186" t="s">
        <v>2</v>
      </c>
      <c r="J1186" t="s">
        <v>1417</v>
      </c>
      <c r="K1186" t="s">
        <v>14</v>
      </c>
      <c r="L1186" t="s">
        <v>145</v>
      </c>
      <c r="M1186" t="s">
        <v>3</v>
      </c>
      <c r="N1186" s="79">
        <v>46149.4</v>
      </c>
      <c r="O1186" s="79">
        <v>34777.82</v>
      </c>
    </row>
    <row r="1187" spans="1:15" x14ac:dyDescent="0.35">
      <c r="A1187" s="2">
        <v>1186</v>
      </c>
      <c r="B1187" s="2" t="s">
        <v>1</v>
      </c>
      <c r="C1187" s="2">
        <v>367</v>
      </c>
      <c r="D1187" s="2"/>
      <c r="E1187" s="2">
        <v>2017</v>
      </c>
      <c r="F1187" s="2">
        <v>0</v>
      </c>
      <c r="G1187" t="s">
        <v>2</v>
      </c>
      <c r="H1187" s="2">
        <v>11</v>
      </c>
      <c r="I1187" t="s">
        <v>2</v>
      </c>
      <c r="J1187" t="s">
        <v>1418</v>
      </c>
      <c r="K1187" t="s">
        <v>29</v>
      </c>
      <c r="L1187" t="s">
        <v>145</v>
      </c>
      <c r="M1187" t="s">
        <v>3</v>
      </c>
      <c r="N1187" s="79">
        <v>297159.3</v>
      </c>
      <c r="O1187" s="79">
        <v>236827.41</v>
      </c>
    </row>
    <row r="1188" spans="1:15" x14ac:dyDescent="0.35">
      <c r="A1188" s="2">
        <v>1187</v>
      </c>
      <c r="B1188" s="2" t="s">
        <v>1</v>
      </c>
      <c r="C1188" s="2">
        <v>371</v>
      </c>
      <c r="D1188" s="2"/>
      <c r="E1188" s="2">
        <v>2017</v>
      </c>
      <c r="F1188" s="2">
        <v>0</v>
      </c>
      <c r="G1188" t="s">
        <v>2</v>
      </c>
      <c r="H1188" s="2">
        <v>11</v>
      </c>
      <c r="I1188" t="s">
        <v>2</v>
      </c>
      <c r="J1188" t="s">
        <v>1419</v>
      </c>
      <c r="K1188" t="s">
        <v>29</v>
      </c>
      <c r="L1188" t="s">
        <v>145</v>
      </c>
      <c r="M1188" t="s">
        <v>3</v>
      </c>
      <c r="N1188" s="79">
        <v>94162.2</v>
      </c>
      <c r="O1188" s="79">
        <v>93379.69</v>
      </c>
    </row>
    <row r="1189" spans="1:15" x14ac:dyDescent="0.35">
      <c r="A1189" s="2">
        <v>1188</v>
      </c>
      <c r="B1189" s="2" t="s">
        <v>1</v>
      </c>
      <c r="C1189" s="2">
        <v>380</v>
      </c>
      <c r="D1189" s="2"/>
      <c r="E1189" s="2">
        <v>2017</v>
      </c>
      <c r="F1189" s="2">
        <v>0</v>
      </c>
      <c r="G1189" t="s">
        <v>2</v>
      </c>
      <c r="H1189" s="2">
        <v>11</v>
      </c>
      <c r="I1189" t="s">
        <v>2</v>
      </c>
      <c r="J1189" t="s">
        <v>1420</v>
      </c>
      <c r="K1189" t="s">
        <v>15</v>
      </c>
      <c r="L1189" t="s">
        <v>145</v>
      </c>
      <c r="M1189" t="s">
        <v>3</v>
      </c>
      <c r="N1189" s="79">
        <v>56759.81</v>
      </c>
      <c r="O1189" s="79">
        <v>33817.47</v>
      </c>
    </row>
    <row r="1190" spans="1:15" x14ac:dyDescent="0.35">
      <c r="A1190" s="2">
        <v>1189</v>
      </c>
      <c r="B1190" s="2" t="s">
        <v>1</v>
      </c>
      <c r="C1190" s="2">
        <v>470</v>
      </c>
      <c r="D1190" s="2"/>
      <c r="E1190" s="2">
        <v>2017</v>
      </c>
      <c r="F1190" s="2">
        <v>0</v>
      </c>
      <c r="G1190" t="s">
        <v>2</v>
      </c>
      <c r="H1190" s="2">
        <v>11</v>
      </c>
      <c r="I1190" t="s">
        <v>2</v>
      </c>
      <c r="J1190" t="s">
        <v>1421</v>
      </c>
      <c r="K1190" t="s">
        <v>15</v>
      </c>
      <c r="L1190" t="s">
        <v>145</v>
      </c>
      <c r="M1190" t="s">
        <v>3</v>
      </c>
      <c r="N1190" s="79">
        <v>53943.83</v>
      </c>
      <c r="O1190" s="79">
        <v>51425</v>
      </c>
    </row>
    <row r="1191" spans="1:15" x14ac:dyDescent="0.35">
      <c r="A1191" s="2">
        <v>1190</v>
      </c>
      <c r="B1191" s="2" t="s">
        <v>1</v>
      </c>
      <c r="C1191" s="2">
        <v>471</v>
      </c>
      <c r="D1191" s="2"/>
      <c r="E1191" s="2">
        <v>2017</v>
      </c>
      <c r="F1191" s="2">
        <v>0</v>
      </c>
      <c r="G1191" t="s">
        <v>2</v>
      </c>
      <c r="H1191" s="2">
        <v>11</v>
      </c>
      <c r="I1191" t="s">
        <v>2</v>
      </c>
      <c r="J1191" t="s">
        <v>1422</v>
      </c>
      <c r="K1191" t="s">
        <v>14</v>
      </c>
      <c r="L1191" t="s">
        <v>145</v>
      </c>
      <c r="M1191" t="s">
        <v>3</v>
      </c>
      <c r="N1191" s="79">
        <v>59290</v>
      </c>
      <c r="O1191" s="79">
        <v>52522.62</v>
      </c>
    </row>
    <row r="1192" spans="1:15" x14ac:dyDescent="0.35">
      <c r="A1192" s="2">
        <v>1191</v>
      </c>
      <c r="B1192" s="2" t="s">
        <v>1</v>
      </c>
      <c r="C1192" s="2">
        <v>472</v>
      </c>
      <c r="D1192" s="2"/>
      <c r="E1192" s="2">
        <v>2017</v>
      </c>
      <c r="F1192" s="2">
        <v>0</v>
      </c>
      <c r="G1192" t="s">
        <v>2</v>
      </c>
      <c r="H1192" s="2">
        <v>11</v>
      </c>
      <c r="I1192" t="s">
        <v>2</v>
      </c>
      <c r="J1192" t="s">
        <v>1423</v>
      </c>
      <c r="K1192" t="s">
        <v>15</v>
      </c>
      <c r="L1192" t="s">
        <v>145</v>
      </c>
      <c r="M1192" t="s">
        <v>3</v>
      </c>
      <c r="N1192" s="79">
        <v>58564</v>
      </c>
      <c r="O1192" s="79">
        <v>39530</v>
      </c>
    </row>
    <row r="1193" spans="1:15" x14ac:dyDescent="0.35">
      <c r="A1193" s="2">
        <v>1192</v>
      </c>
      <c r="B1193" s="2" t="s">
        <v>1</v>
      </c>
      <c r="C1193" s="2">
        <v>576</v>
      </c>
      <c r="D1193" s="2"/>
      <c r="E1193" s="2">
        <v>2017</v>
      </c>
      <c r="F1193" s="2">
        <v>0</v>
      </c>
      <c r="G1193" t="s">
        <v>2</v>
      </c>
      <c r="H1193" s="2">
        <v>11</v>
      </c>
      <c r="I1193" t="s">
        <v>2</v>
      </c>
      <c r="J1193" t="s">
        <v>1424</v>
      </c>
      <c r="K1193" t="s">
        <v>15</v>
      </c>
      <c r="L1193" t="s">
        <v>145</v>
      </c>
      <c r="M1193" t="s">
        <v>3</v>
      </c>
      <c r="N1193" s="79">
        <v>59895</v>
      </c>
      <c r="O1193" s="79">
        <v>59895</v>
      </c>
    </row>
    <row r="1194" spans="1:15" x14ac:dyDescent="0.35">
      <c r="A1194" s="2">
        <v>1193</v>
      </c>
      <c r="B1194" s="2" t="s">
        <v>1</v>
      </c>
      <c r="C1194" s="2">
        <v>583</v>
      </c>
      <c r="D1194" s="2"/>
      <c r="E1194" s="2">
        <v>2017</v>
      </c>
      <c r="F1194" s="2">
        <v>0</v>
      </c>
      <c r="G1194" t="s">
        <v>2</v>
      </c>
      <c r="H1194" s="2">
        <v>11</v>
      </c>
      <c r="I1194" t="s">
        <v>2</v>
      </c>
      <c r="J1194" t="s">
        <v>1425</v>
      </c>
      <c r="K1194" t="s">
        <v>14</v>
      </c>
      <c r="L1194" t="s">
        <v>145</v>
      </c>
      <c r="M1194" t="s">
        <v>3</v>
      </c>
      <c r="N1194" s="79">
        <v>32649.91</v>
      </c>
      <c r="O1194" s="79">
        <v>25397.9</v>
      </c>
    </row>
    <row r="1195" spans="1:15" x14ac:dyDescent="0.35">
      <c r="A1195" s="2">
        <v>1194</v>
      </c>
      <c r="B1195" s="2" t="s">
        <v>1</v>
      </c>
      <c r="C1195" s="2">
        <v>853</v>
      </c>
      <c r="D1195" s="2"/>
      <c r="E1195" s="2">
        <v>2017</v>
      </c>
      <c r="F1195" s="2">
        <v>0</v>
      </c>
      <c r="G1195" t="s">
        <v>2</v>
      </c>
      <c r="H1195" s="2">
        <v>11</v>
      </c>
      <c r="I1195" t="s">
        <v>2</v>
      </c>
      <c r="J1195" t="s">
        <v>1426</v>
      </c>
      <c r="K1195" t="s">
        <v>15</v>
      </c>
      <c r="L1195" t="s">
        <v>145</v>
      </c>
      <c r="M1195" t="s">
        <v>3</v>
      </c>
      <c r="N1195" s="79">
        <v>97121.86</v>
      </c>
      <c r="O1195" s="79">
        <v>54450</v>
      </c>
    </row>
    <row r="1196" spans="1:15" x14ac:dyDescent="0.35">
      <c r="A1196" s="2">
        <v>1195</v>
      </c>
      <c r="B1196" s="2" t="s">
        <v>1</v>
      </c>
      <c r="C1196" s="2">
        <v>857</v>
      </c>
      <c r="D1196" s="2">
        <v>2</v>
      </c>
      <c r="E1196" s="2">
        <v>2015</v>
      </c>
      <c r="F1196" s="2">
        <v>0</v>
      </c>
      <c r="G1196" t="s">
        <v>2</v>
      </c>
      <c r="H1196" s="2">
        <v>11</v>
      </c>
      <c r="I1196" t="s">
        <v>2</v>
      </c>
      <c r="J1196" t="s">
        <v>1427</v>
      </c>
      <c r="K1196" t="s">
        <v>15</v>
      </c>
      <c r="L1196" t="s">
        <v>5</v>
      </c>
      <c r="M1196" t="s">
        <v>6</v>
      </c>
      <c r="N1196" s="79">
        <v>793656.48</v>
      </c>
      <c r="O1196" s="79">
        <v>793656.48</v>
      </c>
    </row>
    <row r="1197" spans="1:15" x14ac:dyDescent="0.35">
      <c r="A1197" s="2">
        <v>1196</v>
      </c>
      <c r="B1197" s="2" t="s">
        <v>1</v>
      </c>
      <c r="C1197" s="2">
        <v>858</v>
      </c>
      <c r="D1197" s="2"/>
      <c r="E1197" s="2">
        <v>2017</v>
      </c>
      <c r="F1197" s="2">
        <v>0</v>
      </c>
      <c r="G1197" t="s">
        <v>2</v>
      </c>
      <c r="H1197" s="2">
        <v>11</v>
      </c>
      <c r="I1197" t="s">
        <v>2</v>
      </c>
      <c r="J1197" t="s">
        <v>1428</v>
      </c>
      <c r="K1197" t="s">
        <v>15</v>
      </c>
      <c r="L1197" t="s">
        <v>145</v>
      </c>
      <c r="M1197" t="s">
        <v>3</v>
      </c>
      <c r="N1197" s="79">
        <v>59895</v>
      </c>
      <c r="O1197" s="79">
        <v>57475</v>
      </c>
    </row>
    <row r="1198" spans="1:15" x14ac:dyDescent="0.35">
      <c r="A1198" s="2">
        <v>1197</v>
      </c>
      <c r="B1198" s="2" t="s">
        <v>1</v>
      </c>
      <c r="C1198" s="2">
        <v>859</v>
      </c>
      <c r="D1198" s="2"/>
      <c r="E1198" s="2">
        <v>2017</v>
      </c>
      <c r="F1198" s="2">
        <v>0</v>
      </c>
      <c r="G1198" t="s">
        <v>2</v>
      </c>
      <c r="H1198" s="2">
        <v>11</v>
      </c>
      <c r="I1198" t="s">
        <v>2</v>
      </c>
      <c r="J1198" t="s">
        <v>1429</v>
      </c>
      <c r="K1198" t="s">
        <v>29</v>
      </c>
      <c r="L1198" t="s">
        <v>145</v>
      </c>
      <c r="M1198" t="s">
        <v>3</v>
      </c>
      <c r="N1198" s="79">
        <v>133872.03</v>
      </c>
      <c r="O1198" s="79">
        <v>124152.05</v>
      </c>
    </row>
    <row r="1199" spans="1:15" x14ac:dyDescent="0.35">
      <c r="A1199" s="2">
        <v>1198</v>
      </c>
      <c r="B1199" s="2" t="s">
        <v>1</v>
      </c>
      <c r="C1199" s="2">
        <v>860</v>
      </c>
      <c r="D1199" s="2"/>
      <c r="E1199" s="2">
        <v>2017</v>
      </c>
      <c r="F1199" s="2">
        <v>0</v>
      </c>
      <c r="G1199" t="s">
        <v>2</v>
      </c>
      <c r="H1199" s="2">
        <v>11</v>
      </c>
      <c r="I1199" t="s">
        <v>2</v>
      </c>
      <c r="J1199" t="s">
        <v>1430</v>
      </c>
      <c r="K1199" t="s">
        <v>15</v>
      </c>
      <c r="L1199" t="s">
        <v>145</v>
      </c>
      <c r="M1199" t="s">
        <v>3</v>
      </c>
      <c r="N1199" s="79">
        <v>109278.27</v>
      </c>
      <c r="O1199" s="79">
        <v>92149.11</v>
      </c>
    </row>
    <row r="1200" spans="1:15" x14ac:dyDescent="0.35">
      <c r="A1200" s="2">
        <v>1199</v>
      </c>
      <c r="B1200" s="2" t="s">
        <v>1</v>
      </c>
      <c r="C1200" s="2">
        <v>864</v>
      </c>
      <c r="D1200" s="2">
        <v>1</v>
      </c>
      <c r="E1200" s="2">
        <v>2015</v>
      </c>
      <c r="F1200" s="2">
        <v>0</v>
      </c>
      <c r="G1200" t="s">
        <v>2</v>
      </c>
      <c r="H1200" s="2">
        <v>11</v>
      </c>
      <c r="I1200" t="s">
        <v>2</v>
      </c>
      <c r="J1200" t="s">
        <v>1431</v>
      </c>
      <c r="K1200" t="s">
        <v>15</v>
      </c>
      <c r="L1200" t="s">
        <v>5</v>
      </c>
      <c r="M1200" t="s">
        <v>6</v>
      </c>
      <c r="N1200" s="79">
        <v>604680.81999999995</v>
      </c>
      <c r="O1200" s="79">
        <v>604680.81999999995</v>
      </c>
    </row>
    <row r="1201" spans="1:15" x14ac:dyDescent="0.35">
      <c r="A1201" s="2">
        <v>1200</v>
      </c>
      <c r="B1201" s="2" t="s">
        <v>1</v>
      </c>
      <c r="C1201" s="2">
        <v>884</v>
      </c>
      <c r="D1201" s="2"/>
      <c r="E1201" s="2">
        <v>2017</v>
      </c>
      <c r="F1201" s="2">
        <v>0</v>
      </c>
      <c r="G1201" t="s">
        <v>2</v>
      </c>
      <c r="H1201" s="2">
        <v>11</v>
      </c>
      <c r="I1201" t="s">
        <v>2</v>
      </c>
      <c r="J1201" t="s">
        <v>1432</v>
      </c>
      <c r="K1201" t="s">
        <v>15</v>
      </c>
      <c r="L1201" t="s">
        <v>145</v>
      </c>
      <c r="M1201" t="s">
        <v>3</v>
      </c>
      <c r="N1201" s="79">
        <v>59895</v>
      </c>
      <c r="O1201" s="79">
        <v>59895</v>
      </c>
    </row>
    <row r="1202" spans="1:15" x14ac:dyDescent="0.35">
      <c r="A1202" s="2">
        <v>1201</v>
      </c>
      <c r="B1202" s="2" t="s">
        <v>1</v>
      </c>
      <c r="C1202" s="2">
        <v>914</v>
      </c>
      <c r="D1202" s="2"/>
      <c r="E1202" s="2">
        <v>2017</v>
      </c>
      <c r="F1202" s="2">
        <v>0</v>
      </c>
      <c r="G1202" t="s">
        <v>2</v>
      </c>
      <c r="H1202" s="2">
        <v>11</v>
      </c>
      <c r="I1202" t="s">
        <v>2</v>
      </c>
      <c r="J1202" t="s">
        <v>1433</v>
      </c>
      <c r="K1202" t="s">
        <v>15</v>
      </c>
      <c r="L1202" t="s">
        <v>145</v>
      </c>
      <c r="M1202" t="s">
        <v>3</v>
      </c>
      <c r="N1202" s="79">
        <v>44279.95</v>
      </c>
      <c r="O1202" s="79">
        <v>26511.1</v>
      </c>
    </row>
    <row r="1203" spans="1:15" x14ac:dyDescent="0.35">
      <c r="A1203" s="2">
        <v>1202</v>
      </c>
      <c r="B1203" s="2" t="s">
        <v>1</v>
      </c>
      <c r="C1203" s="2">
        <v>915</v>
      </c>
      <c r="D1203" s="2"/>
      <c r="E1203" s="2">
        <v>2017</v>
      </c>
      <c r="F1203" s="2">
        <v>0</v>
      </c>
      <c r="G1203" t="s">
        <v>2</v>
      </c>
      <c r="H1203" s="2">
        <v>11</v>
      </c>
      <c r="I1203" t="s">
        <v>2</v>
      </c>
      <c r="J1203" t="s">
        <v>1434</v>
      </c>
      <c r="K1203" t="s">
        <v>29</v>
      </c>
      <c r="L1203" t="s">
        <v>145</v>
      </c>
      <c r="M1203" t="s">
        <v>3</v>
      </c>
      <c r="N1203" s="79">
        <v>259233.26</v>
      </c>
      <c r="O1203" s="79">
        <v>247567.75</v>
      </c>
    </row>
    <row r="1204" spans="1:15" x14ac:dyDescent="0.35">
      <c r="A1204" s="2">
        <v>1203</v>
      </c>
      <c r="B1204" s="2" t="s">
        <v>1</v>
      </c>
      <c r="C1204" s="2">
        <v>916</v>
      </c>
      <c r="D1204" s="2"/>
      <c r="E1204" s="2">
        <v>2017</v>
      </c>
      <c r="F1204" s="2">
        <v>0</v>
      </c>
      <c r="G1204" t="s">
        <v>2</v>
      </c>
      <c r="H1204" s="2">
        <v>11</v>
      </c>
      <c r="I1204" t="s">
        <v>2</v>
      </c>
      <c r="J1204" t="s">
        <v>1435</v>
      </c>
      <c r="K1204" t="s">
        <v>29</v>
      </c>
      <c r="L1204" t="s">
        <v>145</v>
      </c>
      <c r="M1204" t="s">
        <v>3</v>
      </c>
      <c r="N1204" s="79">
        <v>328197.96000000002</v>
      </c>
      <c r="O1204" s="79">
        <v>323128.46000000002</v>
      </c>
    </row>
    <row r="1205" spans="1:15" x14ac:dyDescent="0.35">
      <c r="A1205" s="2">
        <v>1204</v>
      </c>
      <c r="B1205" s="2" t="s">
        <v>1</v>
      </c>
      <c r="C1205" s="2">
        <v>926</v>
      </c>
      <c r="D1205" s="2"/>
      <c r="E1205" s="2">
        <v>2017</v>
      </c>
      <c r="F1205" s="2">
        <v>0</v>
      </c>
      <c r="G1205" t="s">
        <v>2</v>
      </c>
      <c r="H1205" s="2">
        <v>11</v>
      </c>
      <c r="I1205" t="s">
        <v>2</v>
      </c>
      <c r="J1205" t="s">
        <v>1436</v>
      </c>
      <c r="K1205" t="s">
        <v>29</v>
      </c>
      <c r="L1205" t="s">
        <v>145</v>
      </c>
      <c r="M1205" t="s">
        <v>3</v>
      </c>
      <c r="N1205" s="79">
        <v>120343.86</v>
      </c>
      <c r="O1205" s="79">
        <v>77095.8</v>
      </c>
    </row>
    <row r="1206" spans="1:15" x14ac:dyDescent="0.35">
      <c r="A1206" s="2">
        <v>1205</v>
      </c>
      <c r="B1206" s="2" t="s">
        <v>1</v>
      </c>
      <c r="C1206" s="2">
        <v>926</v>
      </c>
      <c r="D1206" s="2">
        <v>2</v>
      </c>
      <c r="E1206" s="2">
        <v>2017</v>
      </c>
      <c r="F1206" s="2">
        <v>0</v>
      </c>
      <c r="G1206" t="s">
        <v>2</v>
      </c>
      <c r="H1206" s="2">
        <v>11</v>
      </c>
      <c r="I1206" t="s">
        <v>2</v>
      </c>
      <c r="J1206" t="s">
        <v>1436</v>
      </c>
      <c r="K1206" t="s">
        <v>29</v>
      </c>
      <c r="L1206" t="s">
        <v>145</v>
      </c>
      <c r="M1206" t="s">
        <v>3</v>
      </c>
      <c r="N1206" s="79">
        <v>0</v>
      </c>
      <c r="O1206" s="79">
        <v>0</v>
      </c>
    </row>
    <row r="1207" spans="1:15" x14ac:dyDescent="0.35">
      <c r="A1207" s="2">
        <v>1206</v>
      </c>
      <c r="B1207" s="2" t="s">
        <v>1</v>
      </c>
      <c r="C1207" s="2">
        <v>931</v>
      </c>
      <c r="D1207" s="2"/>
      <c r="E1207" s="2">
        <v>2017</v>
      </c>
      <c r="F1207" s="2">
        <v>0</v>
      </c>
      <c r="G1207" t="s">
        <v>2</v>
      </c>
      <c r="H1207" s="2">
        <v>11</v>
      </c>
      <c r="I1207" t="s">
        <v>2</v>
      </c>
      <c r="J1207" t="s">
        <v>1437</v>
      </c>
      <c r="K1207" t="s">
        <v>14</v>
      </c>
      <c r="L1207" t="s">
        <v>145</v>
      </c>
      <c r="M1207" t="s">
        <v>3</v>
      </c>
      <c r="N1207" s="79">
        <v>87944.86</v>
      </c>
      <c r="O1207" s="79">
        <v>65588.05</v>
      </c>
    </row>
    <row r="1208" spans="1:15" x14ac:dyDescent="0.35">
      <c r="A1208" s="2">
        <v>1207</v>
      </c>
      <c r="B1208" s="2" t="s">
        <v>1</v>
      </c>
      <c r="C1208" s="2">
        <v>961</v>
      </c>
      <c r="D1208" s="2"/>
      <c r="E1208" s="2">
        <v>2017</v>
      </c>
      <c r="F1208" s="2">
        <v>0</v>
      </c>
      <c r="G1208" t="s">
        <v>2</v>
      </c>
      <c r="H1208" s="2">
        <v>11</v>
      </c>
      <c r="I1208" t="s">
        <v>2</v>
      </c>
      <c r="J1208" t="s">
        <v>1438</v>
      </c>
      <c r="K1208" t="s">
        <v>15</v>
      </c>
      <c r="L1208" t="s">
        <v>145</v>
      </c>
      <c r="M1208" t="s">
        <v>3</v>
      </c>
      <c r="N1208" s="79">
        <v>41170.519999999997</v>
      </c>
      <c r="O1208" s="79">
        <v>28798</v>
      </c>
    </row>
    <row r="1209" spans="1:15" x14ac:dyDescent="0.35">
      <c r="A1209" s="2">
        <v>1208</v>
      </c>
      <c r="B1209" s="2" t="s">
        <v>1</v>
      </c>
      <c r="C1209" s="2">
        <v>973</v>
      </c>
      <c r="D1209" s="2"/>
      <c r="E1209" s="2">
        <v>2017</v>
      </c>
      <c r="F1209" s="2">
        <v>0</v>
      </c>
      <c r="G1209" t="s">
        <v>2</v>
      </c>
      <c r="H1209" s="2">
        <v>11</v>
      </c>
      <c r="I1209" t="s">
        <v>2</v>
      </c>
      <c r="J1209" t="s">
        <v>1439</v>
      </c>
      <c r="K1209" t="s">
        <v>14</v>
      </c>
      <c r="L1209" t="s">
        <v>145</v>
      </c>
      <c r="M1209" t="s">
        <v>3</v>
      </c>
      <c r="N1209" s="79">
        <v>59938.62</v>
      </c>
      <c r="O1209" s="79">
        <v>46950</v>
      </c>
    </row>
    <row r="1210" spans="1:15" x14ac:dyDescent="0.35">
      <c r="A1210" s="2">
        <v>1209</v>
      </c>
      <c r="B1210" s="2" t="s">
        <v>1</v>
      </c>
      <c r="C1210" s="2">
        <v>976</v>
      </c>
      <c r="D1210" s="2"/>
      <c r="E1210" s="2">
        <v>2017</v>
      </c>
      <c r="F1210" s="2">
        <v>0</v>
      </c>
      <c r="G1210" t="s">
        <v>2</v>
      </c>
      <c r="H1210" s="2">
        <v>11</v>
      </c>
      <c r="I1210" t="s">
        <v>2</v>
      </c>
      <c r="J1210" t="s">
        <v>1440</v>
      </c>
      <c r="K1210" t="s">
        <v>15</v>
      </c>
      <c r="L1210" t="s">
        <v>145</v>
      </c>
      <c r="M1210" t="s">
        <v>3</v>
      </c>
      <c r="N1210" s="79">
        <v>59895</v>
      </c>
      <c r="O1210" s="79">
        <v>38962</v>
      </c>
    </row>
    <row r="1211" spans="1:15" x14ac:dyDescent="0.35">
      <c r="A1211" s="2">
        <v>1210</v>
      </c>
      <c r="B1211" s="2" t="s">
        <v>1</v>
      </c>
      <c r="C1211" s="2">
        <v>983</v>
      </c>
      <c r="D1211" s="2"/>
      <c r="E1211" s="2">
        <v>2017</v>
      </c>
      <c r="F1211" s="2">
        <v>0</v>
      </c>
      <c r="G1211" t="s">
        <v>2</v>
      </c>
      <c r="H1211" s="2">
        <v>11</v>
      </c>
      <c r="I1211" t="s">
        <v>2</v>
      </c>
      <c r="J1211" t="s">
        <v>1441</v>
      </c>
      <c r="K1211" t="s">
        <v>15</v>
      </c>
      <c r="L1211" t="s">
        <v>145</v>
      </c>
      <c r="M1211" t="s">
        <v>3</v>
      </c>
      <c r="N1211" s="79">
        <v>59895</v>
      </c>
      <c r="O1211" s="79">
        <v>49585.8</v>
      </c>
    </row>
    <row r="1212" spans="1:15" x14ac:dyDescent="0.35">
      <c r="A1212" s="2">
        <v>1211</v>
      </c>
      <c r="B1212" s="2" t="s">
        <v>1</v>
      </c>
      <c r="C1212" s="2">
        <v>1015</v>
      </c>
      <c r="D1212" s="2"/>
      <c r="E1212" s="2">
        <v>2017</v>
      </c>
      <c r="F1212" s="2">
        <v>0</v>
      </c>
      <c r="G1212" t="s">
        <v>2</v>
      </c>
      <c r="H1212" s="2">
        <v>11</v>
      </c>
      <c r="I1212" t="s">
        <v>2</v>
      </c>
      <c r="J1212" t="s">
        <v>1442</v>
      </c>
      <c r="K1212" t="s">
        <v>15</v>
      </c>
      <c r="L1212" t="s">
        <v>145</v>
      </c>
      <c r="M1212" t="s">
        <v>3</v>
      </c>
      <c r="N1212" s="79">
        <v>41170.519999999997</v>
      </c>
      <c r="O1212" s="79">
        <v>27563.8</v>
      </c>
    </row>
    <row r="1213" spans="1:15" x14ac:dyDescent="0.35">
      <c r="A1213" s="2">
        <v>1212</v>
      </c>
      <c r="B1213" s="2" t="s">
        <v>1</v>
      </c>
      <c r="C1213" s="2">
        <v>1016</v>
      </c>
      <c r="D1213" s="2"/>
      <c r="E1213" s="2">
        <v>2017</v>
      </c>
      <c r="F1213" s="2">
        <v>0</v>
      </c>
      <c r="G1213" t="s">
        <v>2</v>
      </c>
      <c r="H1213" s="2">
        <v>11</v>
      </c>
      <c r="I1213" t="s">
        <v>2</v>
      </c>
      <c r="J1213" t="s">
        <v>1443</v>
      </c>
      <c r="K1213" t="s">
        <v>15</v>
      </c>
      <c r="L1213" t="s">
        <v>145</v>
      </c>
      <c r="M1213" t="s">
        <v>3</v>
      </c>
      <c r="N1213" s="79">
        <v>77211.55</v>
      </c>
      <c r="O1213" s="79">
        <v>63200.11</v>
      </c>
    </row>
    <row r="1214" spans="1:15" x14ac:dyDescent="0.35">
      <c r="A1214" s="2">
        <v>1213</v>
      </c>
      <c r="B1214" s="2" t="s">
        <v>1</v>
      </c>
      <c r="C1214" s="2">
        <v>1025</v>
      </c>
      <c r="D1214" s="2"/>
      <c r="E1214" s="2">
        <v>2017</v>
      </c>
      <c r="F1214" s="2">
        <v>0</v>
      </c>
      <c r="G1214" t="s">
        <v>2</v>
      </c>
      <c r="H1214" s="2">
        <v>11</v>
      </c>
      <c r="I1214" t="s">
        <v>2</v>
      </c>
      <c r="J1214" t="s">
        <v>1444</v>
      </c>
      <c r="K1214" t="s">
        <v>14</v>
      </c>
      <c r="L1214" t="s">
        <v>145</v>
      </c>
      <c r="M1214" t="s">
        <v>3</v>
      </c>
      <c r="N1214" s="79">
        <v>33275</v>
      </c>
      <c r="O1214" s="79">
        <v>33033</v>
      </c>
    </row>
    <row r="1215" spans="1:15" x14ac:dyDescent="0.35">
      <c r="A1215" s="2">
        <v>1214</v>
      </c>
      <c r="B1215" s="2" t="s">
        <v>1</v>
      </c>
      <c r="C1215" s="2">
        <v>1033</v>
      </c>
      <c r="D1215" s="2"/>
      <c r="E1215" s="2">
        <v>2017</v>
      </c>
      <c r="F1215" s="2">
        <v>0</v>
      </c>
      <c r="G1215" t="s">
        <v>2</v>
      </c>
      <c r="H1215" s="2">
        <v>11</v>
      </c>
      <c r="I1215" t="s">
        <v>2</v>
      </c>
      <c r="J1215" t="s">
        <v>1445</v>
      </c>
      <c r="K1215" t="s">
        <v>15</v>
      </c>
      <c r="L1215" t="s">
        <v>145</v>
      </c>
      <c r="M1215" t="s">
        <v>3</v>
      </c>
      <c r="N1215" s="79">
        <v>39851.949999999997</v>
      </c>
      <c r="O1215" s="79">
        <v>24504.95</v>
      </c>
    </row>
    <row r="1216" spans="1:15" x14ac:dyDescent="0.35">
      <c r="A1216" s="2">
        <v>1215</v>
      </c>
      <c r="B1216" s="2" t="s">
        <v>1</v>
      </c>
      <c r="C1216" s="2">
        <v>1056</v>
      </c>
      <c r="D1216" s="2"/>
      <c r="E1216" s="2">
        <v>2017</v>
      </c>
      <c r="F1216" s="2">
        <v>0</v>
      </c>
      <c r="G1216" t="s">
        <v>2</v>
      </c>
      <c r="H1216" s="2">
        <v>11</v>
      </c>
      <c r="I1216" t="s">
        <v>2</v>
      </c>
      <c r="J1216" t="s">
        <v>1446</v>
      </c>
      <c r="K1216" t="s">
        <v>15</v>
      </c>
      <c r="L1216" t="s">
        <v>145</v>
      </c>
      <c r="M1216" t="s">
        <v>3</v>
      </c>
      <c r="N1216" s="79">
        <v>59697.62</v>
      </c>
      <c r="O1216" s="79">
        <v>58096.79</v>
      </c>
    </row>
    <row r="1217" spans="1:15" x14ac:dyDescent="0.35">
      <c r="A1217" s="2">
        <v>1216</v>
      </c>
      <c r="B1217" s="2" t="s">
        <v>1</v>
      </c>
      <c r="C1217" s="2">
        <v>1141</v>
      </c>
      <c r="D1217" s="2"/>
      <c r="E1217" s="2">
        <v>2017</v>
      </c>
      <c r="F1217" s="2">
        <v>0</v>
      </c>
      <c r="G1217" t="s">
        <v>2</v>
      </c>
      <c r="H1217" s="2">
        <v>11</v>
      </c>
      <c r="I1217" t="s">
        <v>2</v>
      </c>
      <c r="J1217" t="s">
        <v>1447</v>
      </c>
      <c r="K1217" t="s">
        <v>15</v>
      </c>
      <c r="L1217" t="s">
        <v>145</v>
      </c>
      <c r="M1217" t="s">
        <v>3</v>
      </c>
      <c r="N1217" s="79">
        <v>46723.88</v>
      </c>
      <c r="O1217" s="79">
        <v>30053.43</v>
      </c>
    </row>
    <row r="1218" spans="1:15" x14ac:dyDescent="0.35">
      <c r="A1218" s="2">
        <v>1217</v>
      </c>
      <c r="B1218" s="2" t="s">
        <v>1</v>
      </c>
      <c r="C1218" s="2">
        <v>1145</v>
      </c>
      <c r="D1218" s="2"/>
      <c r="E1218" s="2">
        <v>2017</v>
      </c>
      <c r="F1218" s="2">
        <v>0</v>
      </c>
      <c r="G1218" t="s">
        <v>2</v>
      </c>
      <c r="H1218" s="2">
        <v>11</v>
      </c>
      <c r="I1218" t="s">
        <v>2</v>
      </c>
      <c r="J1218" t="s">
        <v>1448</v>
      </c>
      <c r="K1218" t="s">
        <v>15</v>
      </c>
      <c r="L1218" t="s">
        <v>145</v>
      </c>
      <c r="M1218" t="s">
        <v>3</v>
      </c>
      <c r="N1218" s="79">
        <v>104521.76</v>
      </c>
      <c r="O1218" s="79">
        <v>50820</v>
      </c>
    </row>
    <row r="1219" spans="1:15" x14ac:dyDescent="0.35">
      <c r="A1219" s="2">
        <v>1218</v>
      </c>
      <c r="B1219" s="2" t="s">
        <v>1</v>
      </c>
      <c r="C1219" s="2">
        <v>1164</v>
      </c>
      <c r="D1219" s="2"/>
      <c r="E1219" s="2">
        <v>2017</v>
      </c>
      <c r="F1219" s="2">
        <v>0</v>
      </c>
      <c r="G1219" t="s">
        <v>2</v>
      </c>
      <c r="H1219" s="2">
        <v>11</v>
      </c>
      <c r="I1219" t="s">
        <v>2</v>
      </c>
      <c r="J1219" t="s">
        <v>1449</v>
      </c>
      <c r="K1219" t="s">
        <v>15</v>
      </c>
      <c r="L1219" t="s">
        <v>145</v>
      </c>
      <c r="M1219" t="s">
        <v>3</v>
      </c>
      <c r="N1219" s="79">
        <v>36300</v>
      </c>
      <c r="O1219" s="79">
        <v>19963.740000000002</v>
      </c>
    </row>
    <row r="1220" spans="1:15" x14ac:dyDescent="0.35">
      <c r="A1220" s="2">
        <v>1219</v>
      </c>
      <c r="B1220" s="2" t="s">
        <v>1</v>
      </c>
      <c r="C1220" s="2">
        <v>1180</v>
      </c>
      <c r="D1220" s="2"/>
      <c r="E1220" s="2">
        <v>2017</v>
      </c>
      <c r="F1220" s="2">
        <v>0</v>
      </c>
      <c r="G1220" t="s">
        <v>2</v>
      </c>
      <c r="H1220" s="2">
        <v>11</v>
      </c>
      <c r="I1220" t="s">
        <v>2</v>
      </c>
      <c r="J1220" t="s">
        <v>1450</v>
      </c>
      <c r="K1220" t="s">
        <v>15</v>
      </c>
      <c r="L1220" t="s">
        <v>145</v>
      </c>
      <c r="M1220" t="s">
        <v>3</v>
      </c>
      <c r="N1220" s="79">
        <v>42508.75</v>
      </c>
      <c r="O1220" s="79">
        <v>21747.37</v>
      </c>
    </row>
    <row r="1221" spans="1:15" x14ac:dyDescent="0.35">
      <c r="A1221" s="2">
        <v>1220</v>
      </c>
      <c r="B1221" s="2" t="s">
        <v>1</v>
      </c>
      <c r="C1221" s="2">
        <v>1208</v>
      </c>
      <c r="D1221" s="2"/>
      <c r="E1221" s="2">
        <v>2017</v>
      </c>
      <c r="F1221" s="2">
        <v>0</v>
      </c>
      <c r="G1221" t="s">
        <v>2</v>
      </c>
      <c r="H1221" s="2">
        <v>11</v>
      </c>
      <c r="I1221" t="s">
        <v>2</v>
      </c>
      <c r="J1221" t="s">
        <v>1451</v>
      </c>
      <c r="K1221" t="s">
        <v>15</v>
      </c>
      <c r="L1221" t="s">
        <v>145</v>
      </c>
      <c r="M1221" t="s">
        <v>3</v>
      </c>
      <c r="N1221" s="79">
        <v>36300</v>
      </c>
      <c r="O1221" s="79">
        <v>19957.740000000002</v>
      </c>
    </row>
    <row r="1222" spans="1:15" x14ac:dyDescent="0.35">
      <c r="A1222" s="2">
        <v>1221</v>
      </c>
      <c r="B1222" s="2" t="s">
        <v>1</v>
      </c>
      <c r="C1222" s="2">
        <v>1226</v>
      </c>
      <c r="D1222" s="2"/>
      <c r="E1222" s="2">
        <v>2017</v>
      </c>
      <c r="F1222" s="2">
        <v>0</v>
      </c>
      <c r="G1222" t="s">
        <v>2</v>
      </c>
      <c r="H1222" s="2">
        <v>11</v>
      </c>
      <c r="I1222" t="s">
        <v>2</v>
      </c>
      <c r="J1222" t="s">
        <v>1452</v>
      </c>
      <c r="K1222" t="s">
        <v>15</v>
      </c>
      <c r="L1222" t="s">
        <v>145</v>
      </c>
      <c r="M1222" t="s">
        <v>3</v>
      </c>
      <c r="N1222" s="79">
        <v>54958.94</v>
      </c>
      <c r="O1222" s="79">
        <v>52759.11</v>
      </c>
    </row>
    <row r="1223" spans="1:15" x14ac:dyDescent="0.35">
      <c r="A1223" s="2">
        <v>1222</v>
      </c>
      <c r="B1223" s="2" t="s">
        <v>1</v>
      </c>
      <c r="C1223" s="2">
        <v>1265</v>
      </c>
      <c r="D1223" s="2"/>
      <c r="E1223" s="2">
        <v>2017</v>
      </c>
      <c r="F1223" s="2">
        <v>0</v>
      </c>
      <c r="G1223" t="s">
        <v>2</v>
      </c>
      <c r="H1223" s="2">
        <v>11</v>
      </c>
      <c r="I1223" t="s">
        <v>2</v>
      </c>
      <c r="J1223" t="s">
        <v>1453</v>
      </c>
      <c r="K1223" t="s">
        <v>15</v>
      </c>
      <c r="L1223" t="s">
        <v>145</v>
      </c>
      <c r="M1223" t="s">
        <v>3</v>
      </c>
      <c r="N1223" s="79">
        <v>48500.37</v>
      </c>
      <c r="O1223" s="79">
        <v>26675.200000000001</v>
      </c>
    </row>
    <row r="1224" spans="1:15" x14ac:dyDescent="0.35">
      <c r="A1224" s="2">
        <v>1223</v>
      </c>
      <c r="B1224" s="2" t="s">
        <v>1</v>
      </c>
      <c r="C1224" s="2">
        <v>1276</v>
      </c>
      <c r="D1224" s="2"/>
      <c r="E1224" s="2">
        <v>2017</v>
      </c>
      <c r="F1224" s="2">
        <v>0</v>
      </c>
      <c r="G1224" t="s">
        <v>2</v>
      </c>
      <c r="H1224" s="2">
        <v>11</v>
      </c>
      <c r="I1224" t="s">
        <v>2</v>
      </c>
      <c r="J1224" t="s">
        <v>1454</v>
      </c>
      <c r="K1224" t="s">
        <v>14</v>
      </c>
      <c r="L1224" t="s">
        <v>145</v>
      </c>
      <c r="M1224" t="s">
        <v>3</v>
      </c>
      <c r="N1224" s="79">
        <v>41896.44</v>
      </c>
      <c r="O1224" s="79">
        <v>25810.58</v>
      </c>
    </row>
    <row r="1225" spans="1:15" x14ac:dyDescent="0.35">
      <c r="A1225" s="2">
        <v>1224</v>
      </c>
      <c r="B1225" s="2" t="s">
        <v>1</v>
      </c>
      <c r="C1225" s="2">
        <v>1421</v>
      </c>
      <c r="D1225" s="2"/>
      <c r="E1225" s="2">
        <v>2017</v>
      </c>
      <c r="F1225" s="2">
        <v>0</v>
      </c>
      <c r="G1225" t="s">
        <v>2</v>
      </c>
      <c r="H1225" s="2">
        <v>11</v>
      </c>
      <c r="I1225" t="s">
        <v>2</v>
      </c>
      <c r="J1225" t="s">
        <v>1455</v>
      </c>
      <c r="K1225" t="s">
        <v>14</v>
      </c>
      <c r="L1225" t="s">
        <v>145</v>
      </c>
      <c r="M1225" t="s">
        <v>3</v>
      </c>
      <c r="N1225" s="79">
        <v>62610.45</v>
      </c>
      <c r="O1225" s="79">
        <v>48158</v>
      </c>
    </row>
    <row r="1226" spans="1:15" x14ac:dyDescent="0.35">
      <c r="A1226" s="2">
        <v>1225</v>
      </c>
      <c r="B1226" s="2" t="s">
        <v>1</v>
      </c>
      <c r="C1226" s="2">
        <v>1422</v>
      </c>
      <c r="D1226" s="2"/>
      <c r="E1226" s="2">
        <v>2017</v>
      </c>
      <c r="F1226" s="2">
        <v>0</v>
      </c>
      <c r="G1226" t="s">
        <v>2</v>
      </c>
      <c r="H1226" s="2">
        <v>11</v>
      </c>
      <c r="I1226" t="s">
        <v>2</v>
      </c>
      <c r="J1226" t="s">
        <v>1456</v>
      </c>
      <c r="K1226" t="s">
        <v>14</v>
      </c>
      <c r="L1226" t="s">
        <v>145</v>
      </c>
      <c r="M1226" t="s">
        <v>3</v>
      </c>
      <c r="N1226" s="79">
        <v>93877.84</v>
      </c>
      <c r="O1226" s="79">
        <v>76170.31</v>
      </c>
    </row>
    <row r="1227" spans="1:15" x14ac:dyDescent="0.35">
      <c r="A1227" s="2">
        <v>1226</v>
      </c>
      <c r="B1227" s="2" t="s">
        <v>1</v>
      </c>
      <c r="C1227" s="2">
        <v>1423</v>
      </c>
      <c r="D1227" s="2"/>
      <c r="E1227" s="2">
        <v>2017</v>
      </c>
      <c r="F1227" s="2">
        <v>0</v>
      </c>
      <c r="G1227" t="s">
        <v>2</v>
      </c>
      <c r="H1227" s="2">
        <v>11</v>
      </c>
      <c r="I1227" t="s">
        <v>2</v>
      </c>
      <c r="J1227" t="s">
        <v>1457</v>
      </c>
      <c r="K1227" t="s">
        <v>29</v>
      </c>
      <c r="L1227" t="s">
        <v>145</v>
      </c>
      <c r="M1227" t="s">
        <v>3</v>
      </c>
      <c r="N1227" s="79">
        <v>333427.87</v>
      </c>
      <c r="O1227" s="79">
        <v>329993.57</v>
      </c>
    </row>
    <row r="1228" spans="1:15" x14ac:dyDescent="0.35">
      <c r="A1228" s="2">
        <v>1227</v>
      </c>
      <c r="B1228" s="2" t="s">
        <v>1</v>
      </c>
      <c r="C1228" s="2">
        <v>1431</v>
      </c>
      <c r="D1228" s="2"/>
      <c r="E1228" s="2">
        <v>2017</v>
      </c>
      <c r="F1228" s="2">
        <v>0</v>
      </c>
      <c r="G1228" t="s">
        <v>2</v>
      </c>
      <c r="H1228" s="2">
        <v>11</v>
      </c>
      <c r="I1228" t="s">
        <v>2</v>
      </c>
      <c r="J1228" t="s">
        <v>1458</v>
      </c>
      <c r="K1228" t="s">
        <v>15</v>
      </c>
      <c r="L1228" t="s">
        <v>145</v>
      </c>
      <c r="M1228" t="s">
        <v>3</v>
      </c>
      <c r="N1228" s="79">
        <v>109278.27</v>
      </c>
      <c r="O1228" s="79">
        <v>79264.149999999994</v>
      </c>
    </row>
    <row r="1229" spans="1:15" x14ac:dyDescent="0.35">
      <c r="A1229" s="2">
        <v>1228</v>
      </c>
      <c r="B1229" s="2" t="s">
        <v>1</v>
      </c>
      <c r="C1229" s="2">
        <v>1432</v>
      </c>
      <c r="D1229" s="2"/>
      <c r="E1229" s="2">
        <v>2017</v>
      </c>
      <c r="F1229" s="2">
        <v>0</v>
      </c>
      <c r="G1229" t="s">
        <v>2</v>
      </c>
      <c r="H1229" s="2">
        <v>11</v>
      </c>
      <c r="I1229" t="s">
        <v>2</v>
      </c>
      <c r="J1229" t="s">
        <v>1459</v>
      </c>
      <c r="K1229" t="s">
        <v>29</v>
      </c>
      <c r="L1229" t="s">
        <v>145</v>
      </c>
      <c r="M1229" t="s">
        <v>3</v>
      </c>
      <c r="N1229" s="79">
        <v>182303.51</v>
      </c>
      <c r="O1229" s="79">
        <v>171097.19</v>
      </c>
    </row>
    <row r="1230" spans="1:15" x14ac:dyDescent="0.35">
      <c r="A1230" s="2">
        <v>1229</v>
      </c>
      <c r="B1230" s="2" t="s">
        <v>1</v>
      </c>
      <c r="C1230" s="2">
        <v>1433</v>
      </c>
      <c r="D1230" s="2"/>
      <c r="E1230" s="2">
        <v>2017</v>
      </c>
      <c r="F1230" s="2">
        <v>0</v>
      </c>
      <c r="G1230" t="s">
        <v>2</v>
      </c>
      <c r="H1230" s="2">
        <v>11</v>
      </c>
      <c r="I1230" t="s">
        <v>2</v>
      </c>
      <c r="J1230" t="s">
        <v>1460</v>
      </c>
      <c r="K1230" t="s">
        <v>15</v>
      </c>
      <c r="L1230" t="s">
        <v>5</v>
      </c>
      <c r="M1230" t="s">
        <v>10</v>
      </c>
      <c r="N1230" s="79">
        <v>223408.35</v>
      </c>
      <c r="O1230" s="79">
        <v>151582.56</v>
      </c>
    </row>
    <row r="1231" spans="1:15" x14ac:dyDescent="0.35">
      <c r="A1231" s="2">
        <v>1230</v>
      </c>
      <c r="B1231" s="2" t="s">
        <v>1</v>
      </c>
      <c r="C1231" s="2">
        <v>410</v>
      </c>
      <c r="D1231" s="2"/>
      <c r="E1231" s="2">
        <v>2017</v>
      </c>
      <c r="F1231" s="2">
        <v>0</v>
      </c>
      <c r="G1231" t="s">
        <v>228</v>
      </c>
      <c r="H1231" s="2">
        <v>17</v>
      </c>
      <c r="I1231" t="s">
        <v>228</v>
      </c>
      <c r="J1231" t="s">
        <v>1461</v>
      </c>
      <c r="K1231" t="s">
        <v>15</v>
      </c>
      <c r="L1231" t="s">
        <v>5</v>
      </c>
      <c r="M1231" t="s">
        <v>6</v>
      </c>
      <c r="N1231" s="79">
        <v>528240</v>
      </c>
      <c r="O1231" s="79">
        <v>461563</v>
      </c>
    </row>
    <row r="1232" spans="1:15" x14ac:dyDescent="0.35">
      <c r="A1232" s="2">
        <v>1231</v>
      </c>
      <c r="B1232" s="2" t="s">
        <v>1</v>
      </c>
      <c r="C1232" s="2">
        <v>411</v>
      </c>
      <c r="D1232" s="2"/>
      <c r="E1232" s="2">
        <v>2017</v>
      </c>
      <c r="F1232" s="2">
        <v>0</v>
      </c>
      <c r="G1232" t="s">
        <v>228</v>
      </c>
      <c r="H1232" s="2">
        <v>17</v>
      </c>
      <c r="I1232" t="s">
        <v>228</v>
      </c>
      <c r="J1232" t="s">
        <v>1462</v>
      </c>
      <c r="K1232" t="s">
        <v>15</v>
      </c>
      <c r="L1232" t="s">
        <v>5</v>
      </c>
      <c r="M1232" t="s">
        <v>6</v>
      </c>
      <c r="N1232" s="79">
        <v>158004</v>
      </c>
      <c r="O1232" s="79">
        <v>115632</v>
      </c>
    </row>
    <row r="1233" spans="1:15" x14ac:dyDescent="0.35">
      <c r="A1233" s="2">
        <v>1232</v>
      </c>
      <c r="B1233" s="2" t="s">
        <v>1</v>
      </c>
      <c r="C1233" s="2">
        <v>713</v>
      </c>
      <c r="D1233" s="2"/>
      <c r="E1233" s="2">
        <v>2017</v>
      </c>
      <c r="F1233" s="2">
        <v>0</v>
      </c>
      <c r="G1233" t="s">
        <v>228</v>
      </c>
      <c r="H1233" s="2">
        <v>17</v>
      </c>
      <c r="I1233" t="s">
        <v>228</v>
      </c>
      <c r="J1233" t="s">
        <v>1463</v>
      </c>
      <c r="K1233" t="s">
        <v>14</v>
      </c>
      <c r="L1233" t="s">
        <v>145</v>
      </c>
      <c r="M1233" t="s">
        <v>3</v>
      </c>
      <c r="N1233" s="79">
        <v>10648</v>
      </c>
      <c r="O1233" s="79">
        <v>6282</v>
      </c>
    </row>
    <row r="1234" spans="1:15" x14ac:dyDescent="0.35">
      <c r="A1234" s="2">
        <v>1233</v>
      </c>
      <c r="B1234" s="2" t="s">
        <v>1</v>
      </c>
      <c r="C1234" s="2">
        <v>714</v>
      </c>
      <c r="D1234" s="2"/>
      <c r="E1234" s="2">
        <v>2017</v>
      </c>
      <c r="F1234" s="2">
        <v>0</v>
      </c>
      <c r="G1234" t="s">
        <v>228</v>
      </c>
      <c r="H1234" s="2">
        <v>17</v>
      </c>
      <c r="I1234" t="s">
        <v>228</v>
      </c>
      <c r="J1234" t="s">
        <v>1464</v>
      </c>
      <c r="K1234" t="s">
        <v>15</v>
      </c>
      <c r="L1234" t="s">
        <v>5</v>
      </c>
      <c r="M1234" t="s">
        <v>6</v>
      </c>
      <c r="N1234" s="79">
        <v>59924.04</v>
      </c>
      <c r="O1234" s="79">
        <v>56286.53</v>
      </c>
    </row>
    <row r="1235" spans="1:15" x14ac:dyDescent="0.35">
      <c r="A1235" s="2">
        <v>1234</v>
      </c>
      <c r="B1235" s="2" t="s">
        <v>1</v>
      </c>
      <c r="C1235" s="2">
        <v>877</v>
      </c>
      <c r="D1235" s="2"/>
      <c r="E1235" s="2">
        <v>2017</v>
      </c>
      <c r="F1235" s="2">
        <v>0</v>
      </c>
      <c r="G1235" t="s">
        <v>228</v>
      </c>
      <c r="H1235" s="2">
        <v>17</v>
      </c>
      <c r="I1235" t="s">
        <v>228</v>
      </c>
      <c r="J1235" t="s">
        <v>1465</v>
      </c>
      <c r="K1235" t="s">
        <v>15</v>
      </c>
      <c r="L1235" t="s">
        <v>5</v>
      </c>
      <c r="M1235" t="s">
        <v>6</v>
      </c>
      <c r="N1235" s="79">
        <v>205000</v>
      </c>
      <c r="O1235" s="79">
        <v>188142.9</v>
      </c>
    </row>
    <row r="1236" spans="1:15" x14ac:dyDescent="0.35">
      <c r="A1236" s="2">
        <v>1235</v>
      </c>
      <c r="B1236" s="2" t="s">
        <v>1</v>
      </c>
      <c r="C1236" s="2">
        <v>322</v>
      </c>
      <c r="D1236" s="2"/>
      <c r="E1236" s="2">
        <v>2017</v>
      </c>
      <c r="F1236" s="2">
        <v>0</v>
      </c>
      <c r="G1236" t="s">
        <v>4</v>
      </c>
      <c r="H1236" s="2">
        <v>39</v>
      </c>
      <c r="I1236" t="s">
        <v>4</v>
      </c>
      <c r="J1236" t="s">
        <v>1466</v>
      </c>
      <c r="K1236" t="s">
        <v>29</v>
      </c>
      <c r="L1236" t="s">
        <v>5</v>
      </c>
      <c r="M1236" t="s">
        <v>6</v>
      </c>
      <c r="N1236" s="79">
        <v>76555.41</v>
      </c>
      <c r="O1236" s="79">
        <v>59292.78</v>
      </c>
    </row>
    <row r="1237" spans="1:15" x14ac:dyDescent="0.35">
      <c r="A1237" s="2">
        <v>1236</v>
      </c>
      <c r="B1237" s="2" t="s">
        <v>1</v>
      </c>
      <c r="C1237" s="2">
        <v>323</v>
      </c>
      <c r="D1237" s="2"/>
      <c r="E1237" s="2">
        <v>2017</v>
      </c>
      <c r="F1237" s="2">
        <v>0</v>
      </c>
      <c r="G1237" t="s">
        <v>4</v>
      </c>
      <c r="H1237" s="2">
        <v>39</v>
      </c>
      <c r="I1237" t="s">
        <v>4</v>
      </c>
      <c r="J1237" t="s">
        <v>1467</v>
      </c>
      <c r="K1237" t="s">
        <v>29</v>
      </c>
      <c r="L1237" t="s">
        <v>5</v>
      </c>
      <c r="M1237" t="s">
        <v>6</v>
      </c>
      <c r="N1237" s="79">
        <v>79229.350000000006</v>
      </c>
      <c r="O1237" s="79">
        <v>52604.75</v>
      </c>
    </row>
    <row r="1238" spans="1:15" x14ac:dyDescent="0.35">
      <c r="A1238" s="2">
        <v>1237</v>
      </c>
      <c r="B1238" s="2" t="s">
        <v>1</v>
      </c>
      <c r="C1238" s="2">
        <v>324</v>
      </c>
      <c r="D1238" s="2"/>
      <c r="E1238" s="2">
        <v>2017</v>
      </c>
      <c r="F1238" s="2">
        <v>0</v>
      </c>
      <c r="G1238" t="s">
        <v>4</v>
      </c>
      <c r="H1238" s="2">
        <v>39</v>
      </c>
      <c r="I1238" t="s">
        <v>4</v>
      </c>
      <c r="J1238" t="s">
        <v>1468</v>
      </c>
      <c r="K1238" t="s">
        <v>29</v>
      </c>
      <c r="L1238" t="s">
        <v>5</v>
      </c>
      <c r="M1238" t="s">
        <v>6</v>
      </c>
      <c r="N1238" s="79">
        <v>105589.77</v>
      </c>
      <c r="O1238" s="79">
        <v>80248.23</v>
      </c>
    </row>
    <row r="1239" spans="1:15" x14ac:dyDescent="0.35">
      <c r="A1239" s="2">
        <v>1238</v>
      </c>
      <c r="B1239" s="2" t="s">
        <v>1</v>
      </c>
      <c r="C1239" s="2">
        <v>325</v>
      </c>
      <c r="D1239" s="2"/>
      <c r="E1239" s="2">
        <v>2017</v>
      </c>
      <c r="F1239" s="2">
        <v>0</v>
      </c>
      <c r="G1239" t="s">
        <v>4</v>
      </c>
      <c r="H1239" s="2">
        <v>39</v>
      </c>
      <c r="I1239" t="s">
        <v>4</v>
      </c>
      <c r="J1239" t="s">
        <v>1469</v>
      </c>
      <c r="K1239" t="s">
        <v>29</v>
      </c>
      <c r="L1239" t="s">
        <v>5</v>
      </c>
      <c r="M1239" t="s">
        <v>6</v>
      </c>
      <c r="N1239" s="79">
        <v>330117.49</v>
      </c>
      <c r="O1239" s="79">
        <v>216428.62</v>
      </c>
    </row>
    <row r="1240" spans="1:15" x14ac:dyDescent="0.35">
      <c r="A1240" s="2">
        <v>1239</v>
      </c>
      <c r="B1240" s="2" t="s">
        <v>1</v>
      </c>
      <c r="C1240" s="2">
        <v>326</v>
      </c>
      <c r="D1240" s="2"/>
      <c r="E1240" s="2">
        <v>2017</v>
      </c>
      <c r="F1240" s="2">
        <v>0</v>
      </c>
      <c r="G1240" t="s">
        <v>4</v>
      </c>
      <c r="H1240" s="2">
        <v>39</v>
      </c>
      <c r="I1240" t="s">
        <v>4</v>
      </c>
      <c r="J1240" t="s">
        <v>1470</v>
      </c>
      <c r="K1240" t="s">
        <v>29</v>
      </c>
      <c r="L1240" t="s">
        <v>5</v>
      </c>
      <c r="M1240" t="s">
        <v>6</v>
      </c>
      <c r="N1240" s="79">
        <v>83169.42</v>
      </c>
      <c r="O1240" s="79">
        <v>65184.36</v>
      </c>
    </row>
    <row r="1241" spans="1:15" x14ac:dyDescent="0.35">
      <c r="A1241" s="2">
        <v>1240</v>
      </c>
      <c r="B1241" s="2" t="s">
        <v>1</v>
      </c>
      <c r="C1241" s="2">
        <v>327</v>
      </c>
      <c r="D1241" s="2"/>
      <c r="E1241" s="2">
        <v>2017</v>
      </c>
      <c r="F1241" s="2">
        <v>0</v>
      </c>
      <c r="G1241" t="s">
        <v>4</v>
      </c>
      <c r="H1241" s="2">
        <v>39</v>
      </c>
      <c r="I1241" t="s">
        <v>4</v>
      </c>
      <c r="J1241" t="s">
        <v>1471</v>
      </c>
      <c r="K1241" t="s">
        <v>29</v>
      </c>
      <c r="L1241" t="s">
        <v>5</v>
      </c>
      <c r="M1241" t="s">
        <v>6</v>
      </c>
      <c r="N1241" s="79">
        <v>46029.84</v>
      </c>
      <c r="O1241" s="79">
        <v>36823.870000000003</v>
      </c>
    </row>
    <row r="1242" spans="1:15" x14ac:dyDescent="0.35">
      <c r="A1242" s="2">
        <v>1241</v>
      </c>
      <c r="B1242" s="2" t="s">
        <v>1</v>
      </c>
      <c r="C1242" s="2">
        <v>328</v>
      </c>
      <c r="D1242" s="2"/>
      <c r="E1242" s="2">
        <v>2017</v>
      </c>
      <c r="F1242" s="2">
        <v>0</v>
      </c>
      <c r="G1242" t="s">
        <v>4</v>
      </c>
      <c r="H1242" s="2">
        <v>39</v>
      </c>
      <c r="I1242" t="s">
        <v>4</v>
      </c>
      <c r="J1242" t="s">
        <v>1472</v>
      </c>
      <c r="K1242" t="s">
        <v>29</v>
      </c>
      <c r="L1242" t="s">
        <v>5</v>
      </c>
      <c r="M1242" t="s">
        <v>6</v>
      </c>
      <c r="N1242" s="79">
        <v>176608.53</v>
      </c>
      <c r="O1242" s="79">
        <v>127321.27</v>
      </c>
    </row>
    <row r="1243" spans="1:15" x14ac:dyDescent="0.35">
      <c r="A1243" s="2">
        <v>1242</v>
      </c>
      <c r="B1243" s="2" t="s">
        <v>1</v>
      </c>
      <c r="C1243" s="2">
        <v>329</v>
      </c>
      <c r="D1243" s="2"/>
      <c r="E1243" s="2">
        <v>2017</v>
      </c>
      <c r="F1243" s="2">
        <v>0</v>
      </c>
      <c r="G1243" t="s">
        <v>4</v>
      </c>
      <c r="H1243" s="2">
        <v>39</v>
      </c>
      <c r="I1243" t="s">
        <v>4</v>
      </c>
      <c r="J1243" t="s">
        <v>1473</v>
      </c>
      <c r="K1243" t="s">
        <v>29</v>
      </c>
      <c r="L1243" t="s">
        <v>5</v>
      </c>
      <c r="M1243" t="s">
        <v>6</v>
      </c>
      <c r="N1243" s="79">
        <v>495553.05</v>
      </c>
      <c r="O1243" s="79">
        <v>367290</v>
      </c>
    </row>
    <row r="1244" spans="1:15" x14ac:dyDescent="0.35">
      <c r="A1244" s="2">
        <v>1243</v>
      </c>
      <c r="B1244" s="2" t="s">
        <v>1</v>
      </c>
      <c r="C1244" s="2">
        <v>346</v>
      </c>
      <c r="D1244" s="2"/>
      <c r="E1244" s="2">
        <v>2017</v>
      </c>
      <c r="F1244" s="2">
        <v>0</v>
      </c>
      <c r="G1244" t="s">
        <v>4</v>
      </c>
      <c r="H1244" s="2">
        <v>39</v>
      </c>
      <c r="I1244" t="s">
        <v>4</v>
      </c>
      <c r="J1244" t="s">
        <v>1474</v>
      </c>
      <c r="K1244" t="s">
        <v>29</v>
      </c>
      <c r="L1244" t="s">
        <v>145</v>
      </c>
      <c r="M1244" t="s">
        <v>3</v>
      </c>
      <c r="N1244" s="79">
        <v>91284.18</v>
      </c>
      <c r="O1244" s="79">
        <v>68462.64</v>
      </c>
    </row>
    <row r="1245" spans="1:15" x14ac:dyDescent="0.35">
      <c r="A1245" s="2">
        <v>1244</v>
      </c>
      <c r="B1245" s="2" t="s">
        <v>1</v>
      </c>
      <c r="C1245" s="2">
        <v>347</v>
      </c>
      <c r="D1245" s="2"/>
      <c r="E1245" s="2">
        <v>2017</v>
      </c>
      <c r="F1245" s="2">
        <v>0</v>
      </c>
      <c r="G1245" t="s">
        <v>4</v>
      </c>
      <c r="H1245" s="2">
        <v>39</v>
      </c>
      <c r="I1245" t="s">
        <v>4</v>
      </c>
      <c r="J1245" t="s">
        <v>1475</v>
      </c>
      <c r="K1245" t="s">
        <v>29</v>
      </c>
      <c r="L1245" t="s">
        <v>145</v>
      </c>
      <c r="M1245" t="s">
        <v>3</v>
      </c>
      <c r="N1245" s="79">
        <v>75783.399999999994</v>
      </c>
      <c r="O1245" s="79">
        <v>75309.8</v>
      </c>
    </row>
    <row r="1246" spans="1:15" x14ac:dyDescent="0.35">
      <c r="A1246" s="2">
        <v>1245</v>
      </c>
      <c r="B1246" s="2" t="s">
        <v>1</v>
      </c>
      <c r="C1246" s="2">
        <v>348</v>
      </c>
      <c r="D1246" s="2"/>
      <c r="E1246" s="2">
        <v>2017</v>
      </c>
      <c r="F1246" s="2">
        <v>0</v>
      </c>
      <c r="G1246" t="s">
        <v>4</v>
      </c>
      <c r="H1246" s="2">
        <v>39</v>
      </c>
      <c r="I1246" t="s">
        <v>4</v>
      </c>
      <c r="J1246" t="s">
        <v>1475</v>
      </c>
      <c r="K1246" t="s">
        <v>29</v>
      </c>
      <c r="L1246" t="s">
        <v>145</v>
      </c>
      <c r="M1246" t="s">
        <v>3</v>
      </c>
      <c r="N1246" s="79">
        <v>50173.42</v>
      </c>
      <c r="O1246" s="79">
        <v>49859.87</v>
      </c>
    </row>
    <row r="1247" spans="1:15" x14ac:dyDescent="0.35">
      <c r="A1247" s="2">
        <v>1246</v>
      </c>
      <c r="B1247" s="2" t="s">
        <v>1</v>
      </c>
      <c r="C1247" s="2">
        <v>349</v>
      </c>
      <c r="D1247" s="2"/>
      <c r="E1247" s="2">
        <v>2017</v>
      </c>
      <c r="F1247" s="2">
        <v>0</v>
      </c>
      <c r="G1247" t="s">
        <v>4</v>
      </c>
      <c r="H1247" s="2">
        <v>39</v>
      </c>
      <c r="I1247" t="s">
        <v>4</v>
      </c>
      <c r="J1247" t="s">
        <v>1476</v>
      </c>
      <c r="K1247" t="s">
        <v>54</v>
      </c>
      <c r="L1247" t="s">
        <v>145</v>
      </c>
      <c r="M1247" t="s">
        <v>3</v>
      </c>
      <c r="N1247" s="79">
        <v>36204</v>
      </c>
      <c r="O1247" s="79">
        <v>36204</v>
      </c>
    </row>
    <row r="1248" spans="1:15" x14ac:dyDescent="0.35">
      <c r="A1248" s="2">
        <v>1247</v>
      </c>
      <c r="B1248" s="2" t="s">
        <v>1</v>
      </c>
      <c r="C1248" s="2">
        <v>706</v>
      </c>
      <c r="D1248" s="2"/>
      <c r="E1248" s="2">
        <v>2017</v>
      </c>
      <c r="F1248" s="2">
        <v>0</v>
      </c>
      <c r="G1248" t="s">
        <v>4</v>
      </c>
      <c r="H1248" s="2">
        <v>39</v>
      </c>
      <c r="I1248" t="s">
        <v>4</v>
      </c>
      <c r="J1248" t="s">
        <v>1477</v>
      </c>
      <c r="K1248" t="s">
        <v>14</v>
      </c>
      <c r="L1248" t="s">
        <v>5</v>
      </c>
      <c r="M1248" t="s">
        <v>6</v>
      </c>
      <c r="N1248" s="79">
        <v>57500</v>
      </c>
      <c r="O1248" s="79">
        <v>52376.06</v>
      </c>
    </row>
    <row r="1249" spans="1:15" x14ac:dyDescent="0.35">
      <c r="A1249" s="2">
        <v>1248</v>
      </c>
      <c r="B1249" s="2" t="s">
        <v>1</v>
      </c>
      <c r="C1249" s="2">
        <v>707</v>
      </c>
      <c r="D1249" s="2"/>
      <c r="E1249" s="2">
        <v>2017</v>
      </c>
      <c r="F1249" s="2">
        <v>0</v>
      </c>
      <c r="G1249" t="s">
        <v>4</v>
      </c>
      <c r="H1249" s="2">
        <v>39</v>
      </c>
      <c r="I1249" t="s">
        <v>4</v>
      </c>
      <c r="J1249" t="s">
        <v>1478</v>
      </c>
      <c r="K1249" t="s">
        <v>14</v>
      </c>
      <c r="L1249" t="s">
        <v>5</v>
      </c>
      <c r="M1249" t="s">
        <v>6</v>
      </c>
      <c r="N1249" s="79">
        <v>33840</v>
      </c>
      <c r="O1249" s="79">
        <v>27701</v>
      </c>
    </row>
    <row r="1250" spans="1:15" x14ac:dyDescent="0.35">
      <c r="A1250" s="2">
        <v>1249</v>
      </c>
      <c r="B1250" s="2" t="s">
        <v>1</v>
      </c>
      <c r="C1250" s="2">
        <v>708</v>
      </c>
      <c r="D1250" s="2"/>
      <c r="E1250" s="2">
        <v>2017</v>
      </c>
      <c r="F1250" s="2">
        <v>0</v>
      </c>
      <c r="G1250" t="s">
        <v>4</v>
      </c>
      <c r="H1250" s="2">
        <v>39</v>
      </c>
      <c r="I1250" t="s">
        <v>4</v>
      </c>
      <c r="J1250" t="s">
        <v>1479</v>
      </c>
      <c r="K1250" t="s">
        <v>14</v>
      </c>
      <c r="L1250" t="s">
        <v>5</v>
      </c>
      <c r="M1250" t="s">
        <v>6</v>
      </c>
      <c r="N1250" s="79">
        <v>183540</v>
      </c>
      <c r="O1250" s="79">
        <v>152958</v>
      </c>
    </row>
    <row r="1251" spans="1:15" x14ac:dyDescent="0.35">
      <c r="A1251" s="2">
        <v>1250</v>
      </c>
      <c r="B1251" s="2" t="s">
        <v>1</v>
      </c>
      <c r="C1251" s="2">
        <v>709</v>
      </c>
      <c r="D1251" s="2"/>
      <c r="E1251" s="2">
        <v>2017</v>
      </c>
      <c r="F1251" s="2">
        <v>0</v>
      </c>
      <c r="G1251" t="s">
        <v>4</v>
      </c>
      <c r="H1251" s="2">
        <v>39</v>
      </c>
      <c r="I1251" t="s">
        <v>4</v>
      </c>
      <c r="J1251" t="s">
        <v>1480</v>
      </c>
      <c r="K1251" t="s">
        <v>14</v>
      </c>
      <c r="L1251" t="s">
        <v>5</v>
      </c>
      <c r="M1251" t="s">
        <v>6</v>
      </c>
      <c r="N1251" s="79">
        <v>31200</v>
      </c>
      <c r="O1251" s="79">
        <v>29809.56</v>
      </c>
    </row>
    <row r="1252" spans="1:15" x14ac:dyDescent="0.35">
      <c r="A1252" s="2">
        <v>1251</v>
      </c>
      <c r="B1252" s="2" t="s">
        <v>1</v>
      </c>
      <c r="C1252" s="2">
        <v>710</v>
      </c>
      <c r="D1252" s="2"/>
      <c r="E1252" s="2">
        <v>2017</v>
      </c>
      <c r="F1252" s="2">
        <v>0</v>
      </c>
      <c r="G1252" t="s">
        <v>4</v>
      </c>
      <c r="H1252" s="2">
        <v>39</v>
      </c>
      <c r="I1252" t="s">
        <v>4</v>
      </c>
      <c r="J1252" t="s">
        <v>1481</v>
      </c>
      <c r="K1252" t="s">
        <v>14</v>
      </c>
      <c r="L1252" t="s">
        <v>5</v>
      </c>
      <c r="M1252" t="s">
        <v>6</v>
      </c>
      <c r="N1252" s="79">
        <v>16000</v>
      </c>
      <c r="O1252" s="79">
        <v>14407.27</v>
      </c>
    </row>
    <row r="1253" spans="1:15" x14ac:dyDescent="0.35">
      <c r="A1253" s="2">
        <v>1252</v>
      </c>
      <c r="B1253" s="2" t="s">
        <v>1</v>
      </c>
      <c r="C1253" s="2">
        <v>711</v>
      </c>
      <c r="D1253" s="2"/>
      <c r="E1253" s="2">
        <v>2017</v>
      </c>
      <c r="F1253" s="2">
        <v>0</v>
      </c>
      <c r="G1253" t="s">
        <v>4</v>
      </c>
      <c r="H1253" s="2">
        <v>39</v>
      </c>
      <c r="I1253" t="s">
        <v>4</v>
      </c>
      <c r="J1253" t="s">
        <v>1482</v>
      </c>
      <c r="K1253" t="s">
        <v>15</v>
      </c>
      <c r="L1253" t="s">
        <v>145</v>
      </c>
      <c r="M1253" t="s">
        <v>3</v>
      </c>
      <c r="N1253" s="79">
        <v>38115</v>
      </c>
      <c r="O1253" s="79">
        <v>30873.15</v>
      </c>
    </row>
    <row r="1254" spans="1:15" x14ac:dyDescent="0.35">
      <c r="A1254" s="2">
        <v>1253</v>
      </c>
      <c r="B1254" s="2" t="s">
        <v>1</v>
      </c>
      <c r="C1254" s="2">
        <v>712</v>
      </c>
      <c r="D1254" s="2"/>
      <c r="E1254" s="2">
        <v>2017</v>
      </c>
      <c r="F1254" s="2">
        <v>0</v>
      </c>
      <c r="G1254" t="s">
        <v>4</v>
      </c>
      <c r="H1254" s="2">
        <v>39</v>
      </c>
      <c r="I1254" t="s">
        <v>4</v>
      </c>
      <c r="J1254" t="s">
        <v>1483</v>
      </c>
      <c r="K1254" t="s">
        <v>15</v>
      </c>
      <c r="L1254" t="s">
        <v>145</v>
      </c>
      <c r="M1254" t="s">
        <v>3</v>
      </c>
      <c r="N1254" s="79">
        <v>59500</v>
      </c>
      <c r="O1254" s="79">
        <v>57717</v>
      </c>
    </row>
    <row r="1255" spans="1:15" x14ac:dyDescent="0.35">
      <c r="A1255" s="2">
        <v>1254</v>
      </c>
      <c r="B1255" s="2" t="s">
        <v>1</v>
      </c>
      <c r="C1255" s="2">
        <v>1102</v>
      </c>
      <c r="D1255" s="2"/>
      <c r="E1255" s="2">
        <v>2017</v>
      </c>
      <c r="F1255" s="2">
        <v>0</v>
      </c>
      <c r="G1255" t="s">
        <v>4</v>
      </c>
      <c r="H1255" s="2">
        <v>39</v>
      </c>
      <c r="I1255" t="s">
        <v>4</v>
      </c>
      <c r="J1255" t="s">
        <v>1484</v>
      </c>
      <c r="K1255" t="s">
        <v>29</v>
      </c>
      <c r="L1255" t="s">
        <v>5</v>
      </c>
      <c r="M1255" t="s">
        <v>6</v>
      </c>
      <c r="N1255" s="79">
        <v>165850.67000000001</v>
      </c>
      <c r="O1255" s="79">
        <v>160302.64000000001</v>
      </c>
    </row>
    <row r="1256" spans="1:15" x14ac:dyDescent="0.35">
      <c r="A1256" s="2">
        <v>1255</v>
      </c>
      <c r="B1256" s="2" t="s">
        <v>1</v>
      </c>
      <c r="C1256" s="2">
        <v>1103</v>
      </c>
      <c r="D1256" s="2"/>
      <c r="E1256" s="2">
        <v>2017</v>
      </c>
      <c r="F1256" s="2">
        <v>0</v>
      </c>
      <c r="G1256" t="s">
        <v>4</v>
      </c>
      <c r="H1256" s="2">
        <v>39</v>
      </c>
      <c r="I1256" t="s">
        <v>4</v>
      </c>
      <c r="J1256" t="s">
        <v>1485</v>
      </c>
      <c r="K1256" t="s">
        <v>29</v>
      </c>
      <c r="L1256" t="s">
        <v>5</v>
      </c>
      <c r="M1256" t="s">
        <v>6</v>
      </c>
      <c r="N1256" s="79">
        <v>195138.31</v>
      </c>
      <c r="O1256" s="79">
        <v>156110.57</v>
      </c>
    </row>
    <row r="1257" spans="1:15" x14ac:dyDescent="0.35">
      <c r="A1257" s="2">
        <v>1256</v>
      </c>
      <c r="B1257" s="2" t="s">
        <v>1</v>
      </c>
      <c r="C1257" s="2">
        <v>1104</v>
      </c>
      <c r="D1257" s="2"/>
      <c r="E1257" s="2">
        <v>2017</v>
      </c>
      <c r="F1257" s="2">
        <v>0</v>
      </c>
      <c r="G1257" t="s">
        <v>4</v>
      </c>
      <c r="H1257" s="2">
        <v>39</v>
      </c>
      <c r="I1257" t="s">
        <v>4</v>
      </c>
      <c r="J1257" t="s">
        <v>1486</v>
      </c>
      <c r="K1257" t="s">
        <v>29</v>
      </c>
      <c r="L1257" t="s">
        <v>5</v>
      </c>
      <c r="M1257" t="s">
        <v>6</v>
      </c>
      <c r="N1257" s="79">
        <v>282421.76000000001</v>
      </c>
      <c r="O1257" s="79">
        <v>219362.4</v>
      </c>
    </row>
    <row r="1258" spans="1:15" x14ac:dyDescent="0.35">
      <c r="A1258" s="2">
        <v>1257</v>
      </c>
      <c r="B1258" s="2" t="s">
        <v>1</v>
      </c>
      <c r="C1258" s="2">
        <v>1360</v>
      </c>
      <c r="D1258" s="2"/>
      <c r="E1258" s="2">
        <v>2017</v>
      </c>
      <c r="F1258" s="2">
        <v>0</v>
      </c>
      <c r="G1258" t="s">
        <v>4</v>
      </c>
      <c r="H1258" s="2">
        <v>39</v>
      </c>
      <c r="I1258" t="s">
        <v>4</v>
      </c>
      <c r="J1258" t="s">
        <v>1487</v>
      </c>
      <c r="K1258" t="s">
        <v>15</v>
      </c>
      <c r="L1258" t="s">
        <v>5</v>
      </c>
      <c r="M1258" t="s">
        <v>6</v>
      </c>
      <c r="N1258" s="79">
        <v>45000</v>
      </c>
      <c r="O1258" s="79">
        <v>25661.68</v>
      </c>
    </row>
    <row r="1259" spans="1:15" x14ac:dyDescent="0.35">
      <c r="A1259" s="2">
        <v>1258</v>
      </c>
      <c r="B1259" s="2" t="s">
        <v>1</v>
      </c>
      <c r="C1259" s="2">
        <v>1361</v>
      </c>
      <c r="D1259" s="2"/>
      <c r="E1259" s="2">
        <v>2017</v>
      </c>
      <c r="F1259" s="2">
        <v>0</v>
      </c>
      <c r="G1259" t="s">
        <v>4</v>
      </c>
      <c r="H1259" s="2">
        <v>39</v>
      </c>
      <c r="I1259" t="s">
        <v>4</v>
      </c>
      <c r="J1259" t="s">
        <v>1488</v>
      </c>
      <c r="K1259" t="s">
        <v>29</v>
      </c>
      <c r="L1259" t="s">
        <v>5</v>
      </c>
      <c r="M1259" t="s">
        <v>6</v>
      </c>
      <c r="N1259" s="79">
        <v>288294.65000000002</v>
      </c>
      <c r="O1259" s="79">
        <v>187391.53</v>
      </c>
    </row>
    <row r="1260" spans="1:15" x14ac:dyDescent="0.35">
      <c r="A1260" s="2">
        <v>1259</v>
      </c>
      <c r="B1260" s="2" t="s">
        <v>1</v>
      </c>
      <c r="C1260" s="2">
        <v>1362</v>
      </c>
      <c r="D1260" s="2"/>
      <c r="E1260" s="2">
        <v>2017</v>
      </c>
      <c r="F1260" s="2">
        <v>0</v>
      </c>
      <c r="G1260" t="s">
        <v>4</v>
      </c>
      <c r="H1260" s="2">
        <v>39</v>
      </c>
      <c r="I1260" t="s">
        <v>4</v>
      </c>
      <c r="J1260" t="s">
        <v>1489</v>
      </c>
      <c r="K1260" t="s">
        <v>29</v>
      </c>
      <c r="L1260" t="s">
        <v>5</v>
      </c>
      <c r="M1260" t="s">
        <v>6</v>
      </c>
      <c r="N1260" s="79">
        <v>125585.9</v>
      </c>
      <c r="O1260" s="79">
        <v>96701.14</v>
      </c>
    </row>
    <row r="1261" spans="1:15" x14ac:dyDescent="0.35">
      <c r="A1261" s="2">
        <v>1260</v>
      </c>
      <c r="B1261" s="2" t="s">
        <v>1</v>
      </c>
      <c r="C1261" s="2">
        <v>1363</v>
      </c>
      <c r="D1261" s="2"/>
      <c r="E1261" s="2">
        <v>2017</v>
      </c>
      <c r="F1261" s="2">
        <v>0</v>
      </c>
      <c r="G1261" t="s">
        <v>4</v>
      </c>
      <c r="H1261" s="2">
        <v>39</v>
      </c>
      <c r="I1261" t="s">
        <v>4</v>
      </c>
      <c r="J1261" t="s">
        <v>1490</v>
      </c>
      <c r="K1261" t="s">
        <v>15</v>
      </c>
      <c r="L1261" t="s">
        <v>5</v>
      </c>
      <c r="M1261" t="s">
        <v>6</v>
      </c>
      <c r="N1261" s="79">
        <v>35000</v>
      </c>
      <c r="O1261" s="79">
        <v>23873.3</v>
      </c>
    </row>
    <row r="1262" spans="1:15" x14ac:dyDescent="0.35">
      <c r="A1262" s="2">
        <v>1261</v>
      </c>
      <c r="B1262" s="2" t="s">
        <v>1</v>
      </c>
      <c r="C1262" s="2">
        <v>1364</v>
      </c>
      <c r="D1262" s="2"/>
      <c r="E1262" s="2">
        <v>2017</v>
      </c>
      <c r="F1262" s="2">
        <v>0</v>
      </c>
      <c r="G1262" t="s">
        <v>4</v>
      </c>
      <c r="H1262" s="2">
        <v>39</v>
      </c>
      <c r="I1262" t="s">
        <v>4</v>
      </c>
      <c r="J1262" t="s">
        <v>1491</v>
      </c>
      <c r="K1262" t="s">
        <v>15</v>
      </c>
      <c r="L1262" t="s">
        <v>5</v>
      </c>
      <c r="M1262" t="s">
        <v>6</v>
      </c>
      <c r="N1262" s="79">
        <v>30000</v>
      </c>
      <c r="O1262" s="79">
        <v>16915.8</v>
      </c>
    </row>
    <row r="1263" spans="1:15" x14ac:dyDescent="0.35">
      <c r="A1263" s="2">
        <v>1262</v>
      </c>
      <c r="B1263" s="2" t="s">
        <v>1</v>
      </c>
      <c r="C1263" s="2">
        <v>1365</v>
      </c>
      <c r="D1263" s="2"/>
      <c r="E1263" s="2">
        <v>2017</v>
      </c>
      <c r="F1263" s="2">
        <v>0</v>
      </c>
      <c r="G1263" t="s">
        <v>4</v>
      </c>
      <c r="H1263" s="2">
        <v>39</v>
      </c>
      <c r="I1263" t="s">
        <v>4</v>
      </c>
      <c r="J1263" t="s">
        <v>1492</v>
      </c>
      <c r="K1263" t="s">
        <v>29</v>
      </c>
      <c r="L1263" t="s">
        <v>5</v>
      </c>
      <c r="M1263" t="s">
        <v>6</v>
      </c>
      <c r="N1263" s="79">
        <v>99900.53</v>
      </c>
      <c r="O1263" s="79">
        <v>79100.12</v>
      </c>
    </row>
    <row r="1264" spans="1:15" x14ac:dyDescent="0.35">
      <c r="A1264" s="2">
        <v>1263</v>
      </c>
      <c r="B1264" s="2" t="s">
        <v>1</v>
      </c>
      <c r="C1264" s="2">
        <v>96</v>
      </c>
      <c r="D1264" s="2"/>
      <c r="E1264" s="2">
        <v>2017</v>
      </c>
      <c r="F1264" s="2">
        <v>0</v>
      </c>
      <c r="G1264" t="s">
        <v>7</v>
      </c>
      <c r="H1264" s="2">
        <v>31</v>
      </c>
      <c r="I1264" t="s">
        <v>7</v>
      </c>
      <c r="J1264" t="s">
        <v>1493</v>
      </c>
      <c r="K1264" t="s">
        <v>15</v>
      </c>
      <c r="L1264" t="s">
        <v>5</v>
      </c>
      <c r="M1264" t="s">
        <v>6</v>
      </c>
      <c r="N1264" s="79">
        <v>111859.92</v>
      </c>
      <c r="O1264" s="79">
        <v>89152.8</v>
      </c>
    </row>
    <row r="1265" spans="1:15" x14ac:dyDescent="0.35">
      <c r="A1265" s="2">
        <v>1264</v>
      </c>
      <c r="B1265" s="2" t="s">
        <v>1</v>
      </c>
      <c r="C1265" s="2">
        <v>1279</v>
      </c>
      <c r="D1265" s="2"/>
      <c r="E1265" s="2">
        <v>2017</v>
      </c>
      <c r="F1265" s="2">
        <v>0</v>
      </c>
      <c r="G1265" t="s">
        <v>7</v>
      </c>
      <c r="H1265" s="2">
        <v>31</v>
      </c>
      <c r="I1265" t="s">
        <v>7</v>
      </c>
      <c r="J1265" t="s">
        <v>1494</v>
      </c>
      <c r="K1265" t="s">
        <v>15</v>
      </c>
      <c r="L1265" t="s">
        <v>5</v>
      </c>
      <c r="M1265" t="s">
        <v>10</v>
      </c>
      <c r="N1265" s="79">
        <v>138295.74</v>
      </c>
      <c r="O1265" s="79">
        <v>93059.199999999997</v>
      </c>
    </row>
    <row r="1266" spans="1:15" x14ac:dyDescent="0.35">
      <c r="A1266" s="2">
        <v>1265</v>
      </c>
      <c r="B1266" s="2" t="s">
        <v>1</v>
      </c>
      <c r="C1266" s="2">
        <v>1280</v>
      </c>
      <c r="D1266" s="2"/>
      <c r="E1266" s="2">
        <v>2017</v>
      </c>
      <c r="F1266" s="2">
        <v>0</v>
      </c>
      <c r="G1266" t="s">
        <v>7</v>
      </c>
      <c r="H1266" s="2">
        <v>31</v>
      </c>
      <c r="I1266" t="s">
        <v>7</v>
      </c>
      <c r="J1266" t="s">
        <v>1495</v>
      </c>
      <c r="K1266" t="s">
        <v>15</v>
      </c>
      <c r="L1266" t="s">
        <v>5</v>
      </c>
      <c r="M1266" t="s">
        <v>10</v>
      </c>
      <c r="N1266" s="79">
        <v>138295.74</v>
      </c>
      <c r="O1266" s="79">
        <v>93059.199999999997</v>
      </c>
    </row>
    <row r="1267" spans="1:15" x14ac:dyDescent="0.35">
      <c r="A1267" s="2">
        <v>1266</v>
      </c>
      <c r="B1267" s="2" t="s">
        <v>1</v>
      </c>
      <c r="C1267" s="2">
        <v>1387</v>
      </c>
      <c r="D1267" s="2"/>
      <c r="E1267" s="2">
        <v>2017</v>
      </c>
      <c r="F1267" s="2">
        <v>0</v>
      </c>
      <c r="G1267" t="s">
        <v>7</v>
      </c>
      <c r="H1267" s="2">
        <v>31</v>
      </c>
      <c r="I1267" t="s">
        <v>7</v>
      </c>
      <c r="J1267" t="s">
        <v>1496</v>
      </c>
      <c r="K1267" t="s">
        <v>29</v>
      </c>
      <c r="L1267" t="s">
        <v>5</v>
      </c>
      <c r="M1267" t="s">
        <v>10</v>
      </c>
      <c r="N1267" s="79">
        <v>138295.74</v>
      </c>
      <c r="O1267" s="79">
        <v>93059.199999999997</v>
      </c>
    </row>
    <row r="1268" spans="1:15" x14ac:dyDescent="0.35">
      <c r="A1268" s="2">
        <v>1267</v>
      </c>
      <c r="B1268" s="2" t="s">
        <v>1</v>
      </c>
      <c r="C1268" s="2">
        <v>381</v>
      </c>
      <c r="D1268" s="2"/>
      <c r="E1268" s="2">
        <v>2017</v>
      </c>
      <c r="F1268" s="2">
        <v>0</v>
      </c>
      <c r="G1268" t="s">
        <v>1497</v>
      </c>
      <c r="H1268" s="2">
        <v>23</v>
      </c>
      <c r="I1268" t="s">
        <v>1497</v>
      </c>
      <c r="J1268" t="s">
        <v>1498</v>
      </c>
      <c r="K1268" t="s">
        <v>15</v>
      </c>
      <c r="L1268" t="s">
        <v>145</v>
      </c>
      <c r="M1268" t="s">
        <v>3</v>
      </c>
      <c r="N1268" s="79">
        <v>59895</v>
      </c>
      <c r="O1268" s="79">
        <v>59411</v>
      </c>
    </row>
    <row r="1269" spans="1:15" x14ac:dyDescent="0.35">
      <c r="A1269" s="2">
        <v>1268</v>
      </c>
      <c r="B1269" s="2" t="s">
        <v>1</v>
      </c>
      <c r="C1269" s="2">
        <v>382</v>
      </c>
      <c r="D1269" s="2"/>
      <c r="E1269" s="2">
        <v>2017</v>
      </c>
      <c r="F1269" s="2">
        <v>0</v>
      </c>
      <c r="G1269" t="s">
        <v>1497</v>
      </c>
      <c r="H1269" s="2">
        <v>23</v>
      </c>
      <c r="I1269" t="s">
        <v>1497</v>
      </c>
      <c r="J1269" t="s">
        <v>1499</v>
      </c>
      <c r="K1269" t="s">
        <v>15</v>
      </c>
      <c r="L1269" t="s">
        <v>145</v>
      </c>
      <c r="M1269" t="s">
        <v>3</v>
      </c>
      <c r="N1269" s="79">
        <v>100000</v>
      </c>
      <c r="O1269" s="79">
        <v>83584.25</v>
      </c>
    </row>
    <row r="1270" spans="1:15" x14ac:dyDescent="0.35">
      <c r="A1270" s="2">
        <v>1269</v>
      </c>
      <c r="B1270" s="2" t="s">
        <v>1</v>
      </c>
      <c r="C1270" s="2">
        <v>383</v>
      </c>
      <c r="D1270" s="2"/>
      <c r="E1270" s="2">
        <v>2017</v>
      </c>
      <c r="F1270" s="2">
        <v>0</v>
      </c>
      <c r="G1270" t="s">
        <v>1497</v>
      </c>
      <c r="H1270" s="2">
        <v>23</v>
      </c>
      <c r="I1270" t="s">
        <v>1497</v>
      </c>
      <c r="J1270" t="s">
        <v>1500</v>
      </c>
      <c r="K1270" t="s">
        <v>15</v>
      </c>
      <c r="L1270" t="s">
        <v>42</v>
      </c>
      <c r="N1270" s="79">
        <v>23365.1</v>
      </c>
      <c r="O1270" s="79">
        <v>23365.1</v>
      </c>
    </row>
    <row r="1271" spans="1:15" x14ac:dyDescent="0.35">
      <c r="A1271" s="2">
        <v>1270</v>
      </c>
      <c r="B1271" s="2" t="s">
        <v>1</v>
      </c>
      <c r="C1271" s="2">
        <v>434</v>
      </c>
      <c r="D1271" s="2"/>
      <c r="E1271" s="2">
        <v>2017</v>
      </c>
      <c r="F1271" s="2">
        <v>0</v>
      </c>
      <c r="G1271" t="s">
        <v>1497</v>
      </c>
      <c r="H1271" s="2">
        <v>23</v>
      </c>
      <c r="I1271" t="s">
        <v>1497</v>
      </c>
      <c r="J1271" t="s">
        <v>1501</v>
      </c>
      <c r="K1271" t="s">
        <v>15</v>
      </c>
      <c r="L1271" t="s">
        <v>5</v>
      </c>
      <c r="M1271" t="s">
        <v>6</v>
      </c>
      <c r="N1271" s="79">
        <v>170005</v>
      </c>
      <c r="O1271" s="79">
        <v>157243.88</v>
      </c>
    </row>
    <row r="1272" spans="1:15" x14ac:dyDescent="0.35">
      <c r="A1272" s="2">
        <v>1271</v>
      </c>
      <c r="B1272" s="2" t="s">
        <v>1</v>
      </c>
      <c r="C1272" s="2">
        <v>453</v>
      </c>
      <c r="D1272" s="2"/>
      <c r="E1272" s="2">
        <v>2017</v>
      </c>
      <c r="F1272" s="2">
        <v>0</v>
      </c>
      <c r="G1272" t="s">
        <v>1497</v>
      </c>
      <c r="H1272" s="2">
        <v>23</v>
      </c>
      <c r="I1272" t="s">
        <v>1497</v>
      </c>
      <c r="J1272" t="s">
        <v>1502</v>
      </c>
      <c r="K1272" t="s">
        <v>15</v>
      </c>
      <c r="L1272" t="s">
        <v>42</v>
      </c>
      <c r="N1272" s="79">
        <v>30610.59</v>
      </c>
      <c r="O1272" s="79">
        <v>30610.59</v>
      </c>
    </row>
    <row r="1273" spans="1:15" x14ac:dyDescent="0.35">
      <c r="A1273" s="2">
        <v>1272</v>
      </c>
      <c r="B1273" s="2" t="s">
        <v>1</v>
      </c>
      <c r="C1273" s="2">
        <v>718</v>
      </c>
      <c r="D1273" s="2"/>
      <c r="E1273" s="2">
        <v>2017</v>
      </c>
      <c r="F1273" s="2">
        <v>0</v>
      </c>
      <c r="G1273" t="s">
        <v>1497</v>
      </c>
      <c r="H1273" s="2">
        <v>23</v>
      </c>
      <c r="I1273" t="s">
        <v>1497</v>
      </c>
      <c r="J1273" t="s">
        <v>1503</v>
      </c>
      <c r="K1273" t="s">
        <v>15</v>
      </c>
      <c r="L1273" t="s">
        <v>42</v>
      </c>
      <c r="N1273" s="79">
        <v>59802.18</v>
      </c>
      <c r="O1273" s="79">
        <v>59802.18</v>
      </c>
    </row>
    <row r="1274" spans="1:15" x14ac:dyDescent="0.35">
      <c r="A1274" s="2">
        <v>1273</v>
      </c>
      <c r="B1274" s="2" t="s">
        <v>1</v>
      </c>
      <c r="C1274" s="2">
        <v>719</v>
      </c>
      <c r="D1274" s="2"/>
      <c r="E1274" s="2">
        <v>2017</v>
      </c>
      <c r="F1274" s="2">
        <v>0</v>
      </c>
      <c r="G1274" t="s">
        <v>1497</v>
      </c>
      <c r="H1274" s="2">
        <v>23</v>
      </c>
      <c r="I1274" t="s">
        <v>1497</v>
      </c>
      <c r="J1274" t="s">
        <v>1504</v>
      </c>
      <c r="K1274" t="s">
        <v>29</v>
      </c>
      <c r="L1274" t="s">
        <v>5</v>
      </c>
      <c r="M1274" t="s">
        <v>6</v>
      </c>
      <c r="N1274" s="79">
        <v>119790</v>
      </c>
      <c r="O1274" s="79">
        <v>113800.5</v>
      </c>
    </row>
    <row r="1275" spans="1:15" x14ac:dyDescent="0.35">
      <c r="A1275" s="2">
        <v>1274</v>
      </c>
      <c r="B1275" s="2" t="s">
        <v>1</v>
      </c>
      <c r="C1275" s="2">
        <v>720</v>
      </c>
      <c r="D1275" s="2"/>
      <c r="E1275" s="2">
        <v>2017</v>
      </c>
      <c r="F1275" s="2">
        <v>0</v>
      </c>
      <c r="G1275" t="s">
        <v>1497</v>
      </c>
      <c r="H1275" s="2">
        <v>23</v>
      </c>
      <c r="I1275" t="s">
        <v>1497</v>
      </c>
      <c r="J1275" t="s">
        <v>1505</v>
      </c>
      <c r="K1275" t="s">
        <v>14</v>
      </c>
      <c r="L1275" t="s">
        <v>145</v>
      </c>
      <c r="M1275" t="s">
        <v>3</v>
      </c>
      <c r="N1275" s="79">
        <v>53094.8</v>
      </c>
      <c r="O1275" s="79">
        <v>51788</v>
      </c>
    </row>
    <row r="1276" spans="1:15" x14ac:dyDescent="0.35">
      <c r="A1276" s="2">
        <v>1275</v>
      </c>
      <c r="B1276" s="2" t="s">
        <v>1</v>
      </c>
      <c r="C1276" s="2">
        <v>721</v>
      </c>
      <c r="D1276" s="2"/>
      <c r="E1276" s="2">
        <v>2017</v>
      </c>
      <c r="F1276" s="2">
        <v>0</v>
      </c>
      <c r="G1276" t="s">
        <v>1497</v>
      </c>
      <c r="H1276" s="2">
        <v>23</v>
      </c>
      <c r="I1276" t="s">
        <v>1497</v>
      </c>
      <c r="J1276" t="s">
        <v>1506</v>
      </c>
      <c r="K1276" t="s">
        <v>15</v>
      </c>
      <c r="L1276" t="s">
        <v>5</v>
      </c>
      <c r="M1276" t="s">
        <v>6</v>
      </c>
      <c r="N1276" s="79">
        <v>112226.29</v>
      </c>
      <c r="O1276" s="79">
        <v>106641.04</v>
      </c>
    </row>
    <row r="1277" spans="1:15" x14ac:dyDescent="0.35">
      <c r="A1277" s="2">
        <v>1276</v>
      </c>
      <c r="B1277" s="2" t="s">
        <v>1</v>
      </c>
      <c r="C1277" s="2">
        <v>722</v>
      </c>
      <c r="D1277" s="2"/>
      <c r="E1277" s="2">
        <v>2017</v>
      </c>
      <c r="F1277" s="2">
        <v>0</v>
      </c>
      <c r="G1277" t="s">
        <v>1497</v>
      </c>
      <c r="H1277" s="2">
        <v>23</v>
      </c>
      <c r="I1277" t="s">
        <v>1497</v>
      </c>
      <c r="J1277" t="s">
        <v>1507</v>
      </c>
      <c r="K1277" t="s">
        <v>15</v>
      </c>
      <c r="L1277" t="s">
        <v>145</v>
      </c>
      <c r="M1277" t="s">
        <v>3</v>
      </c>
      <c r="N1277" s="79">
        <v>59895</v>
      </c>
      <c r="O1277" s="79">
        <v>59653</v>
      </c>
    </row>
    <row r="1278" spans="1:15" x14ac:dyDescent="0.35">
      <c r="A1278" s="2">
        <v>1277</v>
      </c>
      <c r="B1278" s="2" t="s">
        <v>1</v>
      </c>
      <c r="C1278" s="2">
        <v>724</v>
      </c>
      <c r="D1278" s="2"/>
      <c r="E1278" s="2">
        <v>2017</v>
      </c>
      <c r="F1278" s="2">
        <v>0</v>
      </c>
      <c r="G1278" t="s">
        <v>1497</v>
      </c>
      <c r="H1278" s="2">
        <v>23</v>
      </c>
      <c r="I1278" t="s">
        <v>1497</v>
      </c>
      <c r="J1278" t="s">
        <v>1508</v>
      </c>
      <c r="K1278" t="s">
        <v>15</v>
      </c>
      <c r="L1278" t="s">
        <v>42</v>
      </c>
      <c r="N1278" s="79">
        <v>29645</v>
      </c>
      <c r="O1278" s="79">
        <v>29645</v>
      </c>
    </row>
    <row r="1279" spans="1:15" x14ac:dyDescent="0.35">
      <c r="A1279" s="2">
        <v>1278</v>
      </c>
      <c r="B1279" s="2" t="s">
        <v>1</v>
      </c>
      <c r="C1279" s="2">
        <v>725</v>
      </c>
      <c r="D1279" s="2"/>
      <c r="E1279" s="2">
        <v>2017</v>
      </c>
      <c r="F1279" s="2">
        <v>0</v>
      </c>
      <c r="G1279" t="s">
        <v>1497</v>
      </c>
      <c r="H1279" s="2">
        <v>23</v>
      </c>
      <c r="I1279" t="s">
        <v>1497</v>
      </c>
      <c r="J1279" t="s">
        <v>1509</v>
      </c>
      <c r="K1279" t="s">
        <v>15</v>
      </c>
      <c r="L1279" t="s">
        <v>42</v>
      </c>
      <c r="N1279" s="79">
        <v>52850</v>
      </c>
      <c r="O1279" s="79">
        <v>52850</v>
      </c>
    </row>
    <row r="1280" spans="1:15" x14ac:dyDescent="0.35">
      <c r="A1280" s="2">
        <v>1279</v>
      </c>
      <c r="B1280" s="2" t="s">
        <v>1</v>
      </c>
      <c r="C1280" s="2">
        <v>738</v>
      </c>
      <c r="D1280" s="2"/>
      <c r="E1280" s="2">
        <v>2017</v>
      </c>
      <c r="F1280" s="2">
        <v>0</v>
      </c>
      <c r="G1280" t="s">
        <v>1497</v>
      </c>
      <c r="H1280" s="2">
        <v>23</v>
      </c>
      <c r="I1280" t="s">
        <v>1497</v>
      </c>
      <c r="J1280" t="s">
        <v>1510</v>
      </c>
      <c r="K1280" t="s">
        <v>15</v>
      </c>
      <c r="L1280" t="s">
        <v>145</v>
      </c>
      <c r="M1280" t="s">
        <v>3</v>
      </c>
      <c r="N1280" s="79">
        <v>59895</v>
      </c>
      <c r="O1280" s="79">
        <v>53905.5</v>
      </c>
    </row>
    <row r="1281" spans="1:15" x14ac:dyDescent="0.35">
      <c r="A1281" s="2">
        <v>1280</v>
      </c>
      <c r="B1281" s="2" t="s">
        <v>1</v>
      </c>
      <c r="C1281" s="2">
        <v>804</v>
      </c>
      <c r="D1281" s="2"/>
      <c r="E1281" s="2">
        <v>2017</v>
      </c>
      <c r="F1281" s="2">
        <v>0</v>
      </c>
      <c r="G1281" t="s">
        <v>1497</v>
      </c>
      <c r="H1281" s="2">
        <v>23</v>
      </c>
      <c r="I1281" t="s">
        <v>1497</v>
      </c>
      <c r="J1281" t="s">
        <v>1511</v>
      </c>
      <c r="K1281" t="s">
        <v>15</v>
      </c>
      <c r="L1281" t="s">
        <v>42</v>
      </c>
      <c r="N1281" s="79">
        <v>26000</v>
      </c>
      <c r="O1281" s="79">
        <v>26000</v>
      </c>
    </row>
    <row r="1282" spans="1:15" x14ac:dyDescent="0.35">
      <c r="A1282" s="2">
        <v>1281</v>
      </c>
      <c r="B1282" s="2" t="s">
        <v>1</v>
      </c>
      <c r="C1282" s="2">
        <v>828</v>
      </c>
      <c r="D1282" s="2"/>
      <c r="E1282" s="2">
        <v>2017</v>
      </c>
      <c r="F1282" s="2">
        <v>0</v>
      </c>
      <c r="G1282" t="s">
        <v>1497</v>
      </c>
      <c r="H1282" s="2">
        <v>23</v>
      </c>
      <c r="I1282" t="s">
        <v>1497</v>
      </c>
      <c r="J1282" t="s">
        <v>1512</v>
      </c>
      <c r="K1282" t="s">
        <v>15</v>
      </c>
      <c r="L1282" t="s">
        <v>145</v>
      </c>
      <c r="M1282" t="s">
        <v>3</v>
      </c>
      <c r="N1282" s="79">
        <v>80000</v>
      </c>
      <c r="O1282" s="79">
        <v>80000</v>
      </c>
    </row>
    <row r="1283" spans="1:15" x14ac:dyDescent="0.35">
      <c r="A1283" s="2">
        <v>1282</v>
      </c>
      <c r="B1283" s="2" t="s">
        <v>1</v>
      </c>
      <c r="C1283" s="2">
        <v>829</v>
      </c>
      <c r="D1283" s="2"/>
      <c r="E1283" s="2">
        <v>2017</v>
      </c>
      <c r="F1283" s="2">
        <v>0</v>
      </c>
      <c r="G1283" t="s">
        <v>1497</v>
      </c>
      <c r="H1283" s="2">
        <v>23</v>
      </c>
      <c r="I1283" t="s">
        <v>1497</v>
      </c>
      <c r="J1283" t="s">
        <v>1513</v>
      </c>
      <c r="K1283" t="s">
        <v>15</v>
      </c>
      <c r="L1283" t="s">
        <v>145</v>
      </c>
      <c r="M1283" t="s">
        <v>3</v>
      </c>
      <c r="N1283" s="79">
        <v>181439.5</v>
      </c>
      <c r="O1283" s="79">
        <v>149950</v>
      </c>
    </row>
    <row r="1284" spans="1:15" x14ac:dyDescent="0.35">
      <c r="A1284" s="2">
        <v>1283</v>
      </c>
      <c r="B1284" s="2" t="s">
        <v>1</v>
      </c>
      <c r="C1284" s="2">
        <v>875</v>
      </c>
      <c r="D1284" s="2"/>
      <c r="E1284" s="2">
        <v>2017</v>
      </c>
      <c r="F1284" s="2">
        <v>0</v>
      </c>
      <c r="G1284" t="s">
        <v>1497</v>
      </c>
      <c r="H1284" s="2">
        <v>23</v>
      </c>
      <c r="I1284" t="s">
        <v>1497</v>
      </c>
      <c r="J1284" t="s">
        <v>1514</v>
      </c>
      <c r="K1284" t="s">
        <v>15</v>
      </c>
      <c r="L1284" t="s">
        <v>5</v>
      </c>
      <c r="M1284" t="s">
        <v>6</v>
      </c>
      <c r="N1284" s="79">
        <v>72358</v>
      </c>
      <c r="O1284" s="79">
        <v>71511</v>
      </c>
    </row>
    <row r="1285" spans="1:15" x14ac:dyDescent="0.35">
      <c r="A1285" s="2">
        <v>1284</v>
      </c>
      <c r="B1285" s="2" t="s">
        <v>1</v>
      </c>
      <c r="C1285" s="2">
        <v>982</v>
      </c>
      <c r="D1285" s="2"/>
      <c r="E1285" s="2">
        <v>2017</v>
      </c>
      <c r="F1285" s="2">
        <v>0</v>
      </c>
      <c r="G1285" t="s">
        <v>1497</v>
      </c>
      <c r="H1285" s="2">
        <v>23</v>
      </c>
      <c r="I1285" t="s">
        <v>1497</v>
      </c>
      <c r="J1285" t="s">
        <v>1515</v>
      </c>
      <c r="K1285" t="s">
        <v>15</v>
      </c>
      <c r="L1285" t="s">
        <v>145</v>
      </c>
      <c r="M1285" t="s">
        <v>3</v>
      </c>
      <c r="N1285" s="79">
        <v>34969</v>
      </c>
      <c r="O1285" s="79">
        <v>34969</v>
      </c>
    </row>
    <row r="1286" spans="1:15" x14ac:dyDescent="0.35">
      <c r="A1286" s="2">
        <v>1285</v>
      </c>
      <c r="B1286" s="2" t="s">
        <v>1</v>
      </c>
      <c r="C1286" s="2">
        <v>1277</v>
      </c>
      <c r="D1286" s="2"/>
      <c r="E1286" s="2">
        <v>2017</v>
      </c>
      <c r="F1286" s="2">
        <v>0</v>
      </c>
      <c r="G1286" t="s">
        <v>1497</v>
      </c>
      <c r="H1286" s="2">
        <v>23</v>
      </c>
      <c r="I1286" t="s">
        <v>1497</v>
      </c>
      <c r="J1286" t="s">
        <v>1516</v>
      </c>
      <c r="K1286" t="s">
        <v>15</v>
      </c>
      <c r="L1286" t="s">
        <v>5</v>
      </c>
      <c r="M1286" t="s">
        <v>6</v>
      </c>
      <c r="N1286" s="79">
        <v>75000</v>
      </c>
      <c r="O1286" s="79">
        <v>71148</v>
      </c>
    </row>
    <row r="1287" spans="1:15" x14ac:dyDescent="0.35">
      <c r="A1287" s="2">
        <v>1286</v>
      </c>
      <c r="B1287" s="2" t="s">
        <v>1</v>
      </c>
      <c r="C1287" s="2">
        <v>1278</v>
      </c>
      <c r="D1287" s="2"/>
      <c r="E1287" s="2">
        <v>2017</v>
      </c>
      <c r="F1287" s="2">
        <v>0</v>
      </c>
      <c r="G1287" t="s">
        <v>1497</v>
      </c>
      <c r="H1287" s="2">
        <v>23</v>
      </c>
      <c r="I1287" t="s">
        <v>1497</v>
      </c>
      <c r="J1287" t="s">
        <v>1517</v>
      </c>
      <c r="K1287" t="s">
        <v>15</v>
      </c>
      <c r="L1287" t="s">
        <v>5</v>
      </c>
      <c r="M1287" t="s">
        <v>10</v>
      </c>
      <c r="N1287" s="79">
        <v>25800</v>
      </c>
      <c r="O1287" s="79">
        <v>17654</v>
      </c>
    </row>
    <row r="1288" spans="1:15" x14ac:dyDescent="0.35">
      <c r="A1288" s="2">
        <v>1287</v>
      </c>
      <c r="B1288" s="2" t="s">
        <v>1</v>
      </c>
      <c r="C1288" s="2">
        <v>1278</v>
      </c>
      <c r="D1288" s="2">
        <v>1</v>
      </c>
      <c r="E1288" s="2">
        <v>2017</v>
      </c>
      <c r="F1288" s="2">
        <v>0</v>
      </c>
      <c r="G1288" t="s">
        <v>1497</v>
      </c>
      <c r="H1288" s="2">
        <v>23</v>
      </c>
      <c r="I1288" t="s">
        <v>1497</v>
      </c>
      <c r="J1288" t="s">
        <v>1518</v>
      </c>
      <c r="K1288" t="s">
        <v>15</v>
      </c>
      <c r="L1288" t="s">
        <v>5</v>
      </c>
      <c r="M1288" t="s">
        <v>10</v>
      </c>
      <c r="N1288" s="79">
        <v>2682.83</v>
      </c>
      <c r="O1288" s="79">
        <v>2682.83</v>
      </c>
    </row>
    <row r="1289" spans="1:15" x14ac:dyDescent="0.35">
      <c r="A1289" s="2">
        <v>1288</v>
      </c>
      <c r="B1289" s="2" t="s">
        <v>1</v>
      </c>
      <c r="C1289" s="2">
        <v>1356</v>
      </c>
      <c r="D1289" s="2"/>
      <c r="E1289" s="2">
        <v>2017</v>
      </c>
      <c r="F1289" s="2">
        <v>0</v>
      </c>
      <c r="G1289" t="s">
        <v>1497</v>
      </c>
      <c r="H1289" s="2">
        <v>23</v>
      </c>
      <c r="I1289" t="s">
        <v>1497</v>
      </c>
      <c r="J1289" t="s">
        <v>1519</v>
      </c>
      <c r="K1289" t="s">
        <v>15</v>
      </c>
      <c r="L1289" t="s">
        <v>5</v>
      </c>
      <c r="M1289" t="s">
        <v>6</v>
      </c>
      <c r="N1289" s="79">
        <v>174113.94</v>
      </c>
      <c r="O1289" s="79">
        <v>166643.24</v>
      </c>
    </row>
    <row r="1290" spans="1:15" x14ac:dyDescent="0.35">
      <c r="A1290" s="2">
        <v>1289</v>
      </c>
      <c r="B1290" s="2" t="s">
        <v>1</v>
      </c>
      <c r="C1290" s="2">
        <v>1369</v>
      </c>
      <c r="D1290" s="2"/>
      <c r="E1290" s="2">
        <v>2017</v>
      </c>
      <c r="F1290" s="2">
        <v>0</v>
      </c>
      <c r="G1290" t="s">
        <v>1497</v>
      </c>
      <c r="H1290" s="2">
        <v>23</v>
      </c>
      <c r="I1290" t="s">
        <v>1497</v>
      </c>
      <c r="J1290" t="s">
        <v>1520</v>
      </c>
      <c r="K1290" t="s">
        <v>15</v>
      </c>
      <c r="L1290" t="s">
        <v>42</v>
      </c>
      <c r="N1290" s="79">
        <v>24793</v>
      </c>
      <c r="O1290" s="79">
        <v>24793</v>
      </c>
    </row>
    <row r="1291" spans="1:15" x14ac:dyDescent="0.35">
      <c r="A1291" s="2">
        <v>1290</v>
      </c>
      <c r="B1291" s="2" t="s">
        <v>1</v>
      </c>
      <c r="C1291" s="2">
        <v>1410</v>
      </c>
      <c r="D1291" s="2"/>
      <c r="E1291" s="2">
        <v>2017</v>
      </c>
      <c r="F1291" s="2">
        <v>0</v>
      </c>
      <c r="G1291" t="s">
        <v>1497</v>
      </c>
      <c r="H1291" s="2">
        <v>23</v>
      </c>
      <c r="I1291" t="s">
        <v>1497</v>
      </c>
      <c r="J1291" t="s">
        <v>1521</v>
      </c>
      <c r="K1291" t="s">
        <v>15</v>
      </c>
      <c r="L1291" t="s">
        <v>145</v>
      </c>
      <c r="M1291" t="s">
        <v>3</v>
      </c>
      <c r="N1291" s="79">
        <v>59991.8</v>
      </c>
      <c r="O1291" s="79">
        <v>59991.8</v>
      </c>
    </row>
    <row r="1292" spans="1:15" x14ac:dyDescent="0.35">
      <c r="A1292" s="2">
        <v>1291</v>
      </c>
      <c r="B1292" s="2" t="s">
        <v>1</v>
      </c>
      <c r="C1292" s="2">
        <v>275</v>
      </c>
      <c r="D1292" s="2"/>
      <c r="E1292" s="2">
        <v>2017</v>
      </c>
      <c r="F1292" s="2">
        <v>0</v>
      </c>
      <c r="G1292" t="s">
        <v>11</v>
      </c>
      <c r="H1292" s="2">
        <v>40</v>
      </c>
      <c r="I1292" t="s">
        <v>11</v>
      </c>
      <c r="J1292" t="s">
        <v>1522</v>
      </c>
      <c r="K1292" t="s">
        <v>14</v>
      </c>
      <c r="L1292" t="s">
        <v>145</v>
      </c>
      <c r="M1292" t="s">
        <v>3</v>
      </c>
      <c r="N1292" s="79">
        <v>40600</v>
      </c>
      <c r="O1292" s="79">
        <v>36537.599999999999</v>
      </c>
    </row>
    <row r="1293" spans="1:15" x14ac:dyDescent="0.35">
      <c r="A1293" s="2">
        <v>1292</v>
      </c>
      <c r="B1293" s="2" t="s">
        <v>1</v>
      </c>
      <c r="C1293" s="2">
        <v>705</v>
      </c>
      <c r="D1293" s="2"/>
      <c r="E1293" s="2">
        <v>2017</v>
      </c>
      <c r="F1293" s="2">
        <v>0</v>
      </c>
      <c r="G1293" t="s">
        <v>11</v>
      </c>
      <c r="H1293" s="2">
        <v>40</v>
      </c>
      <c r="I1293" t="s">
        <v>11</v>
      </c>
      <c r="J1293" t="s">
        <v>1523</v>
      </c>
      <c r="K1293" t="s">
        <v>15</v>
      </c>
      <c r="L1293" t="s">
        <v>5</v>
      </c>
      <c r="M1293" t="s">
        <v>6</v>
      </c>
      <c r="N1293" s="79">
        <v>13400</v>
      </c>
      <c r="O1293" s="79">
        <v>13037</v>
      </c>
    </row>
    <row r="1294" spans="1:15" x14ac:dyDescent="0.35">
      <c r="A1294" s="2">
        <v>1293</v>
      </c>
      <c r="B1294" s="2" t="s">
        <v>1</v>
      </c>
      <c r="C1294" s="2">
        <v>1188</v>
      </c>
      <c r="D1294" s="2"/>
      <c r="E1294" s="2">
        <v>2017</v>
      </c>
      <c r="F1294" s="2">
        <v>0</v>
      </c>
      <c r="G1294" t="s">
        <v>11</v>
      </c>
      <c r="H1294" s="2">
        <v>40</v>
      </c>
      <c r="I1294" t="s">
        <v>11</v>
      </c>
      <c r="J1294" t="s">
        <v>1524</v>
      </c>
      <c r="K1294" t="s">
        <v>15</v>
      </c>
      <c r="L1294" t="s">
        <v>144</v>
      </c>
      <c r="M1294" t="s">
        <v>3</v>
      </c>
      <c r="N1294" s="79">
        <v>31702</v>
      </c>
      <c r="O1294" s="79">
        <v>31677.8</v>
      </c>
    </row>
    <row r="1295" spans="1:15" x14ac:dyDescent="0.35">
      <c r="A1295" s="2">
        <v>1294</v>
      </c>
      <c r="B1295" s="2" t="s">
        <v>1</v>
      </c>
      <c r="C1295" s="2">
        <v>1444</v>
      </c>
      <c r="D1295" s="2"/>
      <c r="E1295" s="2">
        <v>2017</v>
      </c>
      <c r="F1295" s="2">
        <v>0</v>
      </c>
      <c r="G1295" t="s">
        <v>229</v>
      </c>
      <c r="H1295" s="2">
        <v>15</v>
      </c>
      <c r="I1295" t="s">
        <v>229</v>
      </c>
      <c r="J1295" t="s">
        <v>1525</v>
      </c>
      <c r="K1295" t="s">
        <v>15</v>
      </c>
      <c r="L1295" t="s">
        <v>5</v>
      </c>
      <c r="M1295" t="s">
        <v>6</v>
      </c>
      <c r="N1295" s="79">
        <v>140118</v>
      </c>
      <c r="O1295" s="79">
        <v>119100.3</v>
      </c>
    </row>
    <row r="1296" spans="1:15" x14ac:dyDescent="0.35">
      <c r="A1296" s="2">
        <v>1295</v>
      </c>
      <c r="B1296" s="2" t="s">
        <v>1</v>
      </c>
      <c r="C1296" s="2">
        <v>1445</v>
      </c>
      <c r="D1296" s="2"/>
      <c r="E1296" s="2">
        <v>2017</v>
      </c>
      <c r="F1296" s="2">
        <v>0</v>
      </c>
      <c r="G1296" t="s">
        <v>229</v>
      </c>
      <c r="H1296" s="2">
        <v>15</v>
      </c>
      <c r="I1296" t="s">
        <v>229</v>
      </c>
      <c r="J1296" t="s">
        <v>1526</v>
      </c>
      <c r="K1296" t="s">
        <v>15</v>
      </c>
      <c r="L1296" t="s">
        <v>5</v>
      </c>
      <c r="M1296" t="s">
        <v>6</v>
      </c>
      <c r="N1296" s="79">
        <v>1452000</v>
      </c>
      <c r="O1296" s="79">
        <v>387199.61</v>
      </c>
    </row>
    <row r="1297" spans="1:15" x14ac:dyDescent="0.35">
      <c r="A1297" s="2">
        <v>1296</v>
      </c>
      <c r="B1297" s="2" t="s">
        <v>1</v>
      </c>
      <c r="C1297" s="2">
        <v>1446</v>
      </c>
      <c r="D1297" s="2"/>
      <c r="E1297" s="2">
        <v>2017</v>
      </c>
      <c r="F1297" s="2">
        <v>0</v>
      </c>
      <c r="G1297" t="s">
        <v>229</v>
      </c>
      <c r="H1297" s="2">
        <v>15</v>
      </c>
      <c r="I1297" t="s">
        <v>229</v>
      </c>
      <c r="J1297" t="s">
        <v>1527</v>
      </c>
      <c r="K1297" t="s">
        <v>15</v>
      </c>
      <c r="L1297" t="s">
        <v>5</v>
      </c>
      <c r="M1297" t="s">
        <v>6</v>
      </c>
      <c r="N1297" s="79">
        <v>232320</v>
      </c>
      <c r="O1297" s="79">
        <v>116160</v>
      </c>
    </row>
    <row r="1298" spans="1:15" x14ac:dyDescent="0.35">
      <c r="A1298" s="2">
        <v>1297</v>
      </c>
      <c r="B1298" s="2" t="s">
        <v>1</v>
      </c>
      <c r="C1298" s="2">
        <v>1447</v>
      </c>
      <c r="D1298" s="2"/>
      <c r="E1298" s="2">
        <v>2017</v>
      </c>
      <c r="F1298" s="2">
        <v>0</v>
      </c>
      <c r="G1298" t="s">
        <v>229</v>
      </c>
      <c r="H1298" s="2">
        <v>15</v>
      </c>
      <c r="I1298" t="s">
        <v>229</v>
      </c>
      <c r="J1298" t="s">
        <v>1528</v>
      </c>
      <c r="K1298" t="s">
        <v>15</v>
      </c>
      <c r="L1298" t="s">
        <v>5</v>
      </c>
      <c r="M1298" t="s">
        <v>6</v>
      </c>
      <c r="N1298" s="79">
        <v>2299000</v>
      </c>
      <c r="O1298" s="79">
        <v>2262895.06</v>
      </c>
    </row>
    <row r="1299" spans="1:15" x14ac:dyDescent="0.35">
      <c r="A1299" s="2">
        <v>1298</v>
      </c>
      <c r="B1299" s="2" t="s">
        <v>1</v>
      </c>
      <c r="C1299" s="2">
        <v>1448</v>
      </c>
      <c r="D1299" s="2"/>
      <c r="E1299" s="2">
        <v>2017</v>
      </c>
      <c r="F1299" s="2">
        <v>0</v>
      </c>
      <c r="G1299" t="s">
        <v>229</v>
      </c>
      <c r="H1299" s="2">
        <v>15</v>
      </c>
      <c r="I1299" t="s">
        <v>229</v>
      </c>
      <c r="J1299" t="s">
        <v>1529</v>
      </c>
      <c r="K1299" t="s">
        <v>15</v>
      </c>
      <c r="L1299" t="s">
        <v>5</v>
      </c>
      <c r="M1299" t="s">
        <v>6</v>
      </c>
      <c r="N1299" s="79">
        <v>8</v>
      </c>
      <c r="O1299" s="79">
        <v>6.41</v>
      </c>
    </row>
    <row r="1300" spans="1:15" x14ac:dyDescent="0.35">
      <c r="A1300" s="2">
        <v>1299</v>
      </c>
      <c r="B1300" s="2" t="s">
        <v>1</v>
      </c>
      <c r="C1300" s="2">
        <v>1450</v>
      </c>
      <c r="D1300" s="2"/>
      <c r="E1300" s="2">
        <v>2017</v>
      </c>
      <c r="F1300" s="2">
        <v>0</v>
      </c>
      <c r="G1300" t="s">
        <v>229</v>
      </c>
      <c r="H1300" s="2">
        <v>15</v>
      </c>
      <c r="I1300" t="s">
        <v>229</v>
      </c>
      <c r="J1300" t="s">
        <v>1530</v>
      </c>
      <c r="K1300" t="s">
        <v>15</v>
      </c>
      <c r="L1300" t="s">
        <v>145</v>
      </c>
      <c r="M1300" t="s">
        <v>3</v>
      </c>
      <c r="N1300" s="79">
        <v>80000</v>
      </c>
      <c r="O1300" s="79">
        <v>75000</v>
      </c>
    </row>
    <row r="1301" spans="1:15" x14ac:dyDescent="0.35">
      <c r="A1301" s="2">
        <v>1300</v>
      </c>
      <c r="B1301" s="2" t="s">
        <v>1</v>
      </c>
      <c r="C1301" s="2">
        <v>1451</v>
      </c>
      <c r="D1301" s="2"/>
      <c r="E1301" s="2">
        <v>2017</v>
      </c>
      <c r="F1301" s="2">
        <v>0</v>
      </c>
      <c r="G1301" t="s">
        <v>229</v>
      </c>
      <c r="H1301" s="2">
        <v>15</v>
      </c>
      <c r="I1301" t="s">
        <v>229</v>
      </c>
      <c r="J1301" t="s">
        <v>1531</v>
      </c>
      <c r="K1301" t="s">
        <v>15</v>
      </c>
      <c r="L1301" t="s">
        <v>5</v>
      </c>
      <c r="M1301" t="s">
        <v>6</v>
      </c>
      <c r="N1301" s="79">
        <v>121000</v>
      </c>
      <c r="O1301" s="79">
        <v>107138</v>
      </c>
    </row>
    <row r="1302" spans="1:15" x14ac:dyDescent="0.35">
      <c r="A1302" s="2">
        <v>1301</v>
      </c>
      <c r="B1302" s="2" t="s">
        <v>1</v>
      </c>
      <c r="C1302" s="2">
        <v>157</v>
      </c>
      <c r="D1302" s="2"/>
      <c r="E1302" s="2">
        <v>2017</v>
      </c>
      <c r="F1302" s="2">
        <v>0</v>
      </c>
      <c r="G1302" t="s">
        <v>8</v>
      </c>
      <c r="H1302" s="2">
        <v>33</v>
      </c>
      <c r="I1302" t="s">
        <v>8</v>
      </c>
      <c r="J1302" t="s">
        <v>1532</v>
      </c>
      <c r="K1302" t="s">
        <v>15</v>
      </c>
      <c r="L1302" t="s">
        <v>5</v>
      </c>
      <c r="M1302" t="s">
        <v>6</v>
      </c>
      <c r="N1302" s="79">
        <v>1030920</v>
      </c>
      <c r="O1302" s="79">
        <v>721584.71</v>
      </c>
    </row>
    <row r="1303" spans="1:15" x14ac:dyDescent="0.35">
      <c r="A1303" s="2">
        <v>1302</v>
      </c>
      <c r="B1303" s="2" t="s">
        <v>1</v>
      </c>
      <c r="C1303" s="2">
        <v>158</v>
      </c>
      <c r="D1303" s="2"/>
      <c r="E1303" s="2">
        <v>2017</v>
      </c>
      <c r="F1303" s="2">
        <v>0</v>
      </c>
      <c r="G1303" t="s">
        <v>8</v>
      </c>
      <c r="H1303" s="2">
        <v>33</v>
      </c>
      <c r="I1303" t="s">
        <v>8</v>
      </c>
      <c r="J1303" t="s">
        <v>1533</v>
      </c>
      <c r="K1303" t="s">
        <v>15</v>
      </c>
      <c r="L1303" t="s">
        <v>5</v>
      </c>
      <c r="M1303" t="s">
        <v>6</v>
      </c>
      <c r="N1303" s="79">
        <v>126192.11</v>
      </c>
      <c r="O1303" s="79">
        <v>126192.11</v>
      </c>
    </row>
    <row r="1304" spans="1:15" x14ac:dyDescent="0.35">
      <c r="A1304" s="2">
        <v>1303</v>
      </c>
      <c r="B1304" s="2" t="s">
        <v>1</v>
      </c>
      <c r="C1304" s="2">
        <v>1443</v>
      </c>
      <c r="D1304" s="2"/>
      <c r="E1304" s="2">
        <v>2017</v>
      </c>
      <c r="F1304" s="2">
        <v>0</v>
      </c>
      <c r="G1304" t="s">
        <v>8</v>
      </c>
      <c r="H1304" s="2">
        <v>33</v>
      </c>
      <c r="I1304" t="s">
        <v>8</v>
      </c>
      <c r="J1304" t="s">
        <v>1534</v>
      </c>
      <c r="K1304" t="s">
        <v>15</v>
      </c>
      <c r="L1304" t="s">
        <v>5</v>
      </c>
      <c r="M1304" t="s">
        <v>6</v>
      </c>
      <c r="N1304" s="79">
        <v>2.5</v>
      </c>
      <c r="O1304" s="79">
        <v>1.3</v>
      </c>
    </row>
    <row r="1305" spans="1:15" x14ac:dyDescent="0.35">
      <c r="A1305" s="2">
        <v>1304</v>
      </c>
      <c r="B1305" s="2" t="s">
        <v>1</v>
      </c>
      <c r="C1305" s="2">
        <v>1449</v>
      </c>
      <c r="D1305" s="2"/>
      <c r="E1305" s="2">
        <v>2017</v>
      </c>
      <c r="F1305" s="2">
        <v>0</v>
      </c>
      <c r="G1305" t="s">
        <v>8</v>
      </c>
      <c r="H1305" s="2">
        <v>33</v>
      </c>
      <c r="I1305" t="s">
        <v>8</v>
      </c>
      <c r="J1305" t="s">
        <v>1535</v>
      </c>
      <c r="K1305" t="s">
        <v>14</v>
      </c>
      <c r="L1305" t="s">
        <v>5</v>
      </c>
      <c r="M1305" t="s">
        <v>6</v>
      </c>
      <c r="N1305" s="79">
        <v>133100</v>
      </c>
      <c r="O1305" s="79">
        <v>101700.5</v>
      </c>
    </row>
    <row r="1306" spans="1:15" x14ac:dyDescent="0.35">
      <c r="A1306" s="2">
        <v>1305</v>
      </c>
      <c r="B1306" s="2" t="s">
        <v>1</v>
      </c>
      <c r="C1306" s="2">
        <v>40</v>
      </c>
      <c r="D1306" s="2"/>
      <c r="E1306" s="2">
        <v>2017</v>
      </c>
      <c r="F1306" s="2">
        <v>0</v>
      </c>
      <c r="G1306" t="s">
        <v>9</v>
      </c>
      <c r="H1306" s="2">
        <v>21</v>
      </c>
      <c r="I1306" t="s">
        <v>9</v>
      </c>
      <c r="J1306" t="s">
        <v>1536</v>
      </c>
      <c r="K1306" t="s">
        <v>15</v>
      </c>
      <c r="L1306" t="s">
        <v>5</v>
      </c>
      <c r="M1306" t="s">
        <v>6</v>
      </c>
      <c r="N1306" s="79">
        <v>8437.33</v>
      </c>
      <c r="O1306" s="79">
        <v>8015.46</v>
      </c>
    </row>
    <row r="1307" spans="1:15" x14ac:dyDescent="0.35">
      <c r="A1307" s="2">
        <v>1306</v>
      </c>
      <c r="B1307" s="2" t="s">
        <v>1</v>
      </c>
      <c r="C1307" s="2">
        <v>40</v>
      </c>
      <c r="D1307" s="2">
        <v>1</v>
      </c>
      <c r="E1307" s="2">
        <v>2017</v>
      </c>
      <c r="F1307" s="2">
        <v>0</v>
      </c>
      <c r="G1307" t="s">
        <v>9</v>
      </c>
      <c r="H1307" s="2">
        <v>21</v>
      </c>
      <c r="I1307" t="s">
        <v>9</v>
      </c>
      <c r="J1307" t="s">
        <v>1536</v>
      </c>
      <c r="K1307" t="s">
        <v>15</v>
      </c>
      <c r="L1307" t="s">
        <v>5</v>
      </c>
      <c r="M1307" t="s">
        <v>6</v>
      </c>
      <c r="N1307" s="79">
        <v>2212.79</v>
      </c>
      <c r="O1307" s="79">
        <v>2212.79</v>
      </c>
    </row>
    <row r="1308" spans="1:15" x14ac:dyDescent="0.35">
      <c r="A1308" s="2">
        <v>1307</v>
      </c>
      <c r="B1308" s="2" t="s">
        <v>1</v>
      </c>
      <c r="C1308" s="2">
        <v>41</v>
      </c>
      <c r="D1308" s="2"/>
      <c r="E1308" s="2">
        <v>2017</v>
      </c>
      <c r="F1308" s="2">
        <v>0</v>
      </c>
      <c r="G1308" t="s">
        <v>9</v>
      </c>
      <c r="H1308" s="2">
        <v>21</v>
      </c>
      <c r="I1308" t="s">
        <v>9</v>
      </c>
      <c r="J1308" t="s">
        <v>1537</v>
      </c>
      <c r="K1308" t="s">
        <v>15</v>
      </c>
      <c r="L1308" t="s">
        <v>5</v>
      </c>
      <c r="M1308" t="s">
        <v>6</v>
      </c>
      <c r="N1308" s="79">
        <v>7014.37</v>
      </c>
      <c r="O1308" s="79">
        <v>5611.5</v>
      </c>
    </row>
    <row r="1309" spans="1:15" x14ac:dyDescent="0.35">
      <c r="A1309" s="2">
        <v>1308</v>
      </c>
      <c r="B1309" s="2" t="s">
        <v>1</v>
      </c>
      <c r="C1309" s="2">
        <v>41</v>
      </c>
      <c r="D1309" s="2">
        <v>1</v>
      </c>
      <c r="E1309" s="2">
        <v>2017</v>
      </c>
      <c r="F1309" s="2">
        <v>0</v>
      </c>
      <c r="G1309" t="s">
        <v>9</v>
      </c>
      <c r="H1309" s="2">
        <v>21</v>
      </c>
      <c r="I1309" t="s">
        <v>9</v>
      </c>
      <c r="J1309" t="s">
        <v>1537</v>
      </c>
      <c r="K1309" t="s">
        <v>15</v>
      </c>
      <c r="L1309" t="s">
        <v>5</v>
      </c>
      <c r="M1309" t="s">
        <v>6</v>
      </c>
      <c r="N1309" s="79">
        <v>1360.9</v>
      </c>
      <c r="O1309" s="79">
        <v>1360.9</v>
      </c>
    </row>
    <row r="1310" spans="1:15" x14ac:dyDescent="0.35">
      <c r="A1310" s="2">
        <v>1309</v>
      </c>
      <c r="B1310" s="2" t="s">
        <v>1</v>
      </c>
      <c r="C1310" s="2">
        <v>42</v>
      </c>
      <c r="D1310" s="2"/>
      <c r="E1310" s="2">
        <v>2017</v>
      </c>
      <c r="F1310" s="2">
        <v>0</v>
      </c>
      <c r="G1310" t="s">
        <v>9</v>
      </c>
      <c r="H1310" s="2">
        <v>21</v>
      </c>
      <c r="I1310" t="s">
        <v>9</v>
      </c>
      <c r="J1310" t="s">
        <v>1538</v>
      </c>
      <c r="K1310" t="s">
        <v>15</v>
      </c>
      <c r="L1310" t="s">
        <v>5</v>
      </c>
      <c r="M1310" t="s">
        <v>6</v>
      </c>
      <c r="N1310" s="79">
        <v>6788.1</v>
      </c>
      <c r="O1310" s="79">
        <v>5430.48</v>
      </c>
    </row>
    <row r="1311" spans="1:15" x14ac:dyDescent="0.35">
      <c r="A1311" s="2">
        <v>1310</v>
      </c>
      <c r="B1311" s="2" t="s">
        <v>1</v>
      </c>
      <c r="C1311" s="2">
        <v>42</v>
      </c>
      <c r="D1311" s="2">
        <v>1</v>
      </c>
      <c r="E1311" s="2">
        <v>2017</v>
      </c>
      <c r="F1311" s="2">
        <v>0</v>
      </c>
      <c r="G1311" t="s">
        <v>9</v>
      </c>
      <c r="H1311" s="2">
        <v>21</v>
      </c>
      <c r="I1311" t="s">
        <v>9</v>
      </c>
      <c r="J1311" t="s">
        <v>1538</v>
      </c>
      <c r="K1311" t="s">
        <v>15</v>
      </c>
      <c r="L1311" t="s">
        <v>5</v>
      </c>
      <c r="M1311" t="s">
        <v>6</v>
      </c>
      <c r="N1311" s="79">
        <v>2709.67</v>
      </c>
      <c r="O1311" s="79">
        <v>2709.67</v>
      </c>
    </row>
    <row r="1312" spans="1:15" x14ac:dyDescent="0.35">
      <c r="A1312" s="2">
        <v>1311</v>
      </c>
      <c r="B1312" s="2" t="s">
        <v>1</v>
      </c>
      <c r="C1312" s="2">
        <v>43</v>
      </c>
      <c r="D1312" s="2"/>
      <c r="E1312" s="2">
        <v>2017</v>
      </c>
      <c r="F1312" s="2">
        <v>0</v>
      </c>
      <c r="G1312" t="s">
        <v>9</v>
      </c>
      <c r="H1312" s="2">
        <v>21</v>
      </c>
      <c r="I1312" t="s">
        <v>9</v>
      </c>
      <c r="J1312" t="s">
        <v>1539</v>
      </c>
      <c r="K1312" t="s">
        <v>15</v>
      </c>
      <c r="L1312" t="s">
        <v>5</v>
      </c>
      <c r="M1312" t="s">
        <v>6</v>
      </c>
      <c r="N1312" s="79">
        <v>10091.4</v>
      </c>
      <c r="O1312" s="79">
        <v>8073.12</v>
      </c>
    </row>
    <row r="1313" spans="1:15" x14ac:dyDescent="0.35">
      <c r="A1313" s="2">
        <v>1312</v>
      </c>
      <c r="B1313" s="2" t="s">
        <v>1</v>
      </c>
      <c r="C1313" s="2">
        <v>43</v>
      </c>
      <c r="D1313" s="2">
        <v>1</v>
      </c>
      <c r="E1313" s="2">
        <v>2017</v>
      </c>
      <c r="F1313" s="2">
        <v>0</v>
      </c>
      <c r="G1313" t="s">
        <v>9</v>
      </c>
      <c r="H1313" s="2">
        <v>21</v>
      </c>
      <c r="I1313" t="s">
        <v>9</v>
      </c>
      <c r="J1313" t="s">
        <v>1539</v>
      </c>
      <c r="K1313" t="s">
        <v>15</v>
      </c>
      <c r="L1313" t="s">
        <v>5</v>
      </c>
      <c r="M1313" t="s">
        <v>6</v>
      </c>
      <c r="N1313" s="79">
        <v>1073.1500000000001</v>
      </c>
      <c r="O1313" s="79">
        <v>1073.1500000000001</v>
      </c>
    </row>
    <row r="1314" spans="1:15" x14ac:dyDescent="0.35">
      <c r="A1314" s="2">
        <v>1313</v>
      </c>
      <c r="B1314" s="2" t="s">
        <v>1</v>
      </c>
      <c r="C1314" s="2">
        <v>101</v>
      </c>
      <c r="D1314" s="2"/>
      <c r="E1314" s="2">
        <v>2017</v>
      </c>
      <c r="F1314" s="2">
        <v>0</v>
      </c>
      <c r="G1314" t="s">
        <v>9</v>
      </c>
      <c r="H1314" s="2">
        <v>21</v>
      </c>
      <c r="I1314" t="s">
        <v>9</v>
      </c>
      <c r="J1314" t="s">
        <v>1540</v>
      </c>
      <c r="K1314" t="s">
        <v>15</v>
      </c>
      <c r="L1314" t="s">
        <v>5</v>
      </c>
      <c r="M1314" t="s">
        <v>6</v>
      </c>
      <c r="N1314" s="79">
        <v>139392</v>
      </c>
      <c r="O1314" s="79">
        <v>109179.61</v>
      </c>
    </row>
    <row r="1315" spans="1:15" x14ac:dyDescent="0.35">
      <c r="A1315" s="2">
        <v>1314</v>
      </c>
      <c r="B1315" s="2" t="s">
        <v>1</v>
      </c>
      <c r="C1315" s="2">
        <v>104</v>
      </c>
      <c r="D1315" s="2"/>
      <c r="E1315" s="2">
        <v>2017</v>
      </c>
      <c r="F1315" s="2">
        <v>0</v>
      </c>
      <c r="G1315" t="s">
        <v>9</v>
      </c>
      <c r="H1315" s="2">
        <v>21</v>
      </c>
      <c r="I1315" t="s">
        <v>9</v>
      </c>
      <c r="J1315" t="s">
        <v>1541</v>
      </c>
      <c r="K1315" t="s">
        <v>15</v>
      </c>
      <c r="L1315" t="s">
        <v>5</v>
      </c>
      <c r="M1315" t="s">
        <v>6</v>
      </c>
      <c r="N1315" s="79">
        <v>8712</v>
      </c>
      <c r="O1315" s="79">
        <v>7747.63</v>
      </c>
    </row>
    <row r="1316" spans="1:15" x14ac:dyDescent="0.35">
      <c r="A1316" s="2">
        <v>1315</v>
      </c>
      <c r="B1316" s="2" t="s">
        <v>1</v>
      </c>
      <c r="C1316" s="2">
        <v>109</v>
      </c>
      <c r="D1316" s="2"/>
      <c r="E1316" s="2">
        <v>2017</v>
      </c>
      <c r="F1316" s="2">
        <v>0</v>
      </c>
      <c r="G1316" t="s">
        <v>9</v>
      </c>
      <c r="H1316" s="2">
        <v>21</v>
      </c>
      <c r="I1316" t="s">
        <v>9</v>
      </c>
      <c r="J1316" t="s">
        <v>1542</v>
      </c>
      <c r="K1316" t="s">
        <v>15</v>
      </c>
      <c r="L1316" t="s">
        <v>5</v>
      </c>
      <c r="M1316" t="s">
        <v>6</v>
      </c>
      <c r="N1316" s="79">
        <v>13794</v>
      </c>
      <c r="O1316" s="79">
        <v>13794</v>
      </c>
    </row>
    <row r="1317" spans="1:15" x14ac:dyDescent="0.35">
      <c r="A1317" s="2">
        <v>1316</v>
      </c>
      <c r="B1317" s="2" t="s">
        <v>1</v>
      </c>
      <c r="C1317" s="2">
        <v>161</v>
      </c>
      <c r="D1317" s="2"/>
      <c r="E1317" s="2">
        <v>2017</v>
      </c>
      <c r="F1317" s="2">
        <v>0</v>
      </c>
      <c r="G1317" t="s">
        <v>9</v>
      </c>
      <c r="H1317" s="2">
        <v>21</v>
      </c>
      <c r="I1317" t="s">
        <v>9</v>
      </c>
      <c r="J1317" t="s">
        <v>1543</v>
      </c>
      <c r="K1317" t="s">
        <v>14</v>
      </c>
      <c r="L1317" t="s">
        <v>5</v>
      </c>
      <c r="M1317" t="s">
        <v>6</v>
      </c>
      <c r="N1317" s="79">
        <v>120225.60000000001</v>
      </c>
      <c r="O1317" s="79">
        <v>119624.47</v>
      </c>
    </row>
    <row r="1318" spans="1:15" x14ac:dyDescent="0.35">
      <c r="A1318" s="2">
        <v>1317</v>
      </c>
      <c r="B1318" s="2" t="s">
        <v>1</v>
      </c>
      <c r="C1318" s="2">
        <v>163</v>
      </c>
      <c r="D1318" s="2"/>
      <c r="E1318" s="2">
        <v>2017</v>
      </c>
      <c r="F1318" s="2">
        <v>0</v>
      </c>
      <c r="G1318" t="s">
        <v>9</v>
      </c>
      <c r="H1318" s="2">
        <v>21</v>
      </c>
      <c r="I1318" t="s">
        <v>9</v>
      </c>
      <c r="J1318" t="s">
        <v>1544</v>
      </c>
      <c r="K1318" t="s">
        <v>14</v>
      </c>
      <c r="L1318" t="s">
        <v>5</v>
      </c>
      <c r="M1318" t="s">
        <v>6</v>
      </c>
      <c r="N1318" s="79">
        <v>32065</v>
      </c>
      <c r="O1318" s="79">
        <v>29946.67</v>
      </c>
    </row>
    <row r="1319" spans="1:15" x14ac:dyDescent="0.35">
      <c r="A1319" s="2">
        <v>1318</v>
      </c>
      <c r="B1319" s="2" t="s">
        <v>1</v>
      </c>
      <c r="C1319" s="2">
        <v>164</v>
      </c>
      <c r="D1319" s="2"/>
      <c r="E1319" s="2">
        <v>2017</v>
      </c>
      <c r="F1319" s="2">
        <v>0</v>
      </c>
      <c r="G1319" t="s">
        <v>9</v>
      </c>
      <c r="H1319" s="2">
        <v>21</v>
      </c>
      <c r="I1319" t="s">
        <v>9</v>
      </c>
      <c r="J1319" t="s">
        <v>1545</v>
      </c>
      <c r="K1319" t="s">
        <v>14</v>
      </c>
      <c r="L1319" t="s">
        <v>5</v>
      </c>
      <c r="M1319" t="s">
        <v>6</v>
      </c>
      <c r="N1319" s="79">
        <v>40474.5</v>
      </c>
      <c r="O1319" s="79">
        <v>31823</v>
      </c>
    </row>
    <row r="1320" spans="1:15" x14ac:dyDescent="0.35">
      <c r="A1320" s="2">
        <v>1319</v>
      </c>
      <c r="B1320" s="2" t="s">
        <v>1</v>
      </c>
      <c r="C1320" s="2">
        <v>227</v>
      </c>
      <c r="D1320" s="2"/>
      <c r="E1320" s="2">
        <v>2017</v>
      </c>
      <c r="F1320" s="2">
        <v>0</v>
      </c>
      <c r="G1320" t="s">
        <v>9</v>
      </c>
      <c r="H1320" s="2">
        <v>21</v>
      </c>
      <c r="I1320" t="s">
        <v>9</v>
      </c>
      <c r="J1320" t="s">
        <v>1546</v>
      </c>
      <c r="K1320" t="s">
        <v>14</v>
      </c>
      <c r="L1320" t="s">
        <v>189</v>
      </c>
      <c r="N1320" s="79">
        <v>8447.3799999999992</v>
      </c>
      <c r="O1320" s="79">
        <v>8447.3799999999992</v>
      </c>
    </row>
    <row r="1321" spans="1:15" x14ac:dyDescent="0.35">
      <c r="A1321" s="2">
        <v>1320</v>
      </c>
      <c r="B1321" s="2" t="s">
        <v>1</v>
      </c>
      <c r="C1321" s="2">
        <v>228</v>
      </c>
      <c r="D1321" s="2"/>
      <c r="E1321" s="2">
        <v>2017</v>
      </c>
      <c r="F1321" s="2">
        <v>0</v>
      </c>
      <c r="G1321" t="s">
        <v>9</v>
      </c>
      <c r="H1321" s="2">
        <v>21</v>
      </c>
      <c r="I1321" t="s">
        <v>9</v>
      </c>
      <c r="J1321" t="s">
        <v>1547</v>
      </c>
      <c r="K1321" t="s">
        <v>14</v>
      </c>
      <c r="L1321" t="s">
        <v>189</v>
      </c>
      <c r="N1321" s="79">
        <v>1626.49</v>
      </c>
      <c r="O1321" s="79">
        <v>1626.49</v>
      </c>
    </row>
    <row r="1322" spans="1:15" x14ac:dyDescent="0.35">
      <c r="A1322" s="2">
        <v>1321</v>
      </c>
      <c r="B1322" s="2" t="s">
        <v>1</v>
      </c>
      <c r="C1322" s="2">
        <v>267</v>
      </c>
      <c r="D1322" s="2"/>
      <c r="E1322" s="2">
        <v>2017</v>
      </c>
      <c r="F1322" s="2">
        <v>0</v>
      </c>
      <c r="G1322" t="s">
        <v>9</v>
      </c>
      <c r="H1322" s="2">
        <v>21</v>
      </c>
      <c r="I1322" t="s">
        <v>9</v>
      </c>
      <c r="J1322" t="s">
        <v>1548</v>
      </c>
      <c r="K1322" t="s">
        <v>14</v>
      </c>
      <c r="L1322" t="s">
        <v>189</v>
      </c>
      <c r="N1322" s="79">
        <v>2632.84</v>
      </c>
      <c r="O1322" s="79">
        <v>2632.84</v>
      </c>
    </row>
    <row r="1323" spans="1:15" x14ac:dyDescent="0.35">
      <c r="A1323" s="2">
        <v>1322</v>
      </c>
      <c r="B1323" s="2" t="s">
        <v>1</v>
      </c>
      <c r="C1323" s="2">
        <v>268</v>
      </c>
      <c r="D1323" s="2"/>
      <c r="E1323" s="2">
        <v>2017</v>
      </c>
      <c r="F1323" s="2">
        <v>0</v>
      </c>
      <c r="G1323" t="s">
        <v>9</v>
      </c>
      <c r="H1323" s="2">
        <v>21</v>
      </c>
      <c r="I1323" t="s">
        <v>9</v>
      </c>
      <c r="J1323" t="s">
        <v>1549</v>
      </c>
      <c r="K1323" t="s">
        <v>14</v>
      </c>
      <c r="L1323" t="s">
        <v>189</v>
      </c>
      <c r="N1323" s="79">
        <v>1626.49</v>
      </c>
      <c r="O1323" s="79">
        <v>1626.49</v>
      </c>
    </row>
    <row r="1324" spans="1:15" x14ac:dyDescent="0.35">
      <c r="A1324" s="2">
        <v>1323</v>
      </c>
      <c r="B1324" s="2" t="s">
        <v>1</v>
      </c>
      <c r="C1324" s="2">
        <v>577</v>
      </c>
      <c r="D1324" s="2"/>
      <c r="E1324" s="2">
        <v>2017</v>
      </c>
      <c r="F1324" s="2">
        <v>0</v>
      </c>
      <c r="G1324" t="s">
        <v>9</v>
      </c>
      <c r="H1324" s="2">
        <v>21</v>
      </c>
      <c r="I1324" t="s">
        <v>9</v>
      </c>
      <c r="J1324" t="s">
        <v>1550</v>
      </c>
      <c r="K1324" t="s">
        <v>14</v>
      </c>
      <c r="L1324" t="s">
        <v>145</v>
      </c>
      <c r="M1324" t="s">
        <v>3</v>
      </c>
      <c r="N1324" s="79">
        <v>170610</v>
      </c>
      <c r="O1324" s="79">
        <v>170610</v>
      </c>
    </row>
    <row r="1325" spans="1:15" x14ac:dyDescent="0.35">
      <c r="A1325" s="2">
        <v>1324</v>
      </c>
      <c r="B1325" s="2" t="s">
        <v>1</v>
      </c>
      <c r="C1325" s="2">
        <v>578</v>
      </c>
      <c r="D1325" s="2"/>
      <c r="E1325" s="2">
        <v>2017</v>
      </c>
      <c r="F1325" s="2">
        <v>0</v>
      </c>
      <c r="G1325" t="s">
        <v>9</v>
      </c>
      <c r="H1325" s="2">
        <v>21</v>
      </c>
      <c r="I1325" t="s">
        <v>9</v>
      </c>
      <c r="J1325" t="s">
        <v>1551</v>
      </c>
      <c r="K1325" t="s">
        <v>14</v>
      </c>
      <c r="L1325" t="s">
        <v>145</v>
      </c>
      <c r="M1325" t="s">
        <v>3</v>
      </c>
      <c r="N1325" s="79">
        <v>22978.49</v>
      </c>
      <c r="O1325" s="79">
        <v>22978.49</v>
      </c>
    </row>
    <row r="1326" spans="1:15" x14ac:dyDescent="0.35">
      <c r="A1326" s="2">
        <v>1325</v>
      </c>
      <c r="B1326" s="2" t="s">
        <v>1</v>
      </c>
      <c r="C1326" s="2">
        <v>579</v>
      </c>
      <c r="D1326" s="2"/>
      <c r="E1326" s="2">
        <v>2017</v>
      </c>
      <c r="F1326" s="2">
        <v>0</v>
      </c>
      <c r="G1326" t="s">
        <v>9</v>
      </c>
      <c r="H1326" s="2">
        <v>21</v>
      </c>
      <c r="I1326" t="s">
        <v>9</v>
      </c>
      <c r="J1326" t="s">
        <v>1552</v>
      </c>
      <c r="K1326" t="s">
        <v>14</v>
      </c>
      <c r="L1326" t="s">
        <v>5</v>
      </c>
      <c r="M1326" t="s">
        <v>6</v>
      </c>
      <c r="N1326" s="79">
        <v>730732.31</v>
      </c>
      <c r="O1326" s="79">
        <v>730235</v>
      </c>
    </row>
    <row r="1327" spans="1:15" x14ac:dyDescent="0.35">
      <c r="A1327" s="2">
        <v>1326</v>
      </c>
      <c r="B1327" s="2" t="s">
        <v>1</v>
      </c>
      <c r="C1327" s="2">
        <v>587</v>
      </c>
      <c r="D1327" s="2"/>
      <c r="E1327" s="2">
        <v>2017</v>
      </c>
      <c r="F1327" s="2">
        <v>0</v>
      </c>
      <c r="G1327" t="s">
        <v>9</v>
      </c>
      <c r="H1327" s="2">
        <v>21</v>
      </c>
      <c r="I1327" t="s">
        <v>9</v>
      </c>
      <c r="J1327" t="s">
        <v>1553</v>
      </c>
      <c r="K1327" t="s">
        <v>29</v>
      </c>
      <c r="L1327" t="s">
        <v>5</v>
      </c>
      <c r="M1327" t="s">
        <v>6</v>
      </c>
      <c r="N1327" s="79">
        <v>1402378.09</v>
      </c>
      <c r="O1327" s="79">
        <v>1076635.01</v>
      </c>
    </row>
    <row r="1328" spans="1:15" x14ac:dyDescent="0.35">
      <c r="A1328" s="2">
        <v>1327</v>
      </c>
      <c r="B1328" s="2" t="s">
        <v>1</v>
      </c>
      <c r="C1328" s="2">
        <v>595</v>
      </c>
      <c r="D1328" s="2"/>
      <c r="E1328" s="2">
        <v>2017</v>
      </c>
      <c r="F1328" s="2">
        <v>0</v>
      </c>
      <c r="G1328" t="s">
        <v>9</v>
      </c>
      <c r="H1328" s="2">
        <v>21</v>
      </c>
      <c r="I1328" t="s">
        <v>9</v>
      </c>
      <c r="J1328" t="s">
        <v>1554</v>
      </c>
      <c r="K1328" t="s">
        <v>14</v>
      </c>
      <c r="L1328" t="s">
        <v>145</v>
      </c>
      <c r="M1328" t="s">
        <v>3</v>
      </c>
      <c r="N1328" s="79">
        <v>125585.9</v>
      </c>
      <c r="O1328" s="79">
        <v>125585.9</v>
      </c>
    </row>
    <row r="1329" spans="1:15" x14ac:dyDescent="0.35">
      <c r="A1329" s="2">
        <v>1328</v>
      </c>
      <c r="B1329" s="2" t="s">
        <v>1</v>
      </c>
      <c r="C1329" s="2">
        <v>609</v>
      </c>
      <c r="D1329" s="2"/>
      <c r="E1329" s="2">
        <v>2017</v>
      </c>
      <c r="F1329" s="2">
        <v>0</v>
      </c>
      <c r="G1329" t="s">
        <v>9</v>
      </c>
      <c r="H1329" s="2">
        <v>21</v>
      </c>
      <c r="I1329" t="s">
        <v>9</v>
      </c>
      <c r="J1329" t="s">
        <v>1555</v>
      </c>
      <c r="K1329" t="s">
        <v>14</v>
      </c>
      <c r="L1329" t="s">
        <v>5</v>
      </c>
      <c r="M1329" t="s">
        <v>6</v>
      </c>
      <c r="N1329" s="79">
        <v>40446.67</v>
      </c>
      <c r="O1329" s="79">
        <v>40443.4</v>
      </c>
    </row>
    <row r="1330" spans="1:15" x14ac:dyDescent="0.35">
      <c r="A1330" s="2">
        <v>1329</v>
      </c>
      <c r="B1330" s="2" t="s">
        <v>1</v>
      </c>
      <c r="C1330" s="2">
        <v>683</v>
      </c>
      <c r="D1330" s="2"/>
      <c r="E1330" s="2">
        <v>2017</v>
      </c>
      <c r="F1330" s="2">
        <v>0</v>
      </c>
      <c r="G1330" t="s">
        <v>9</v>
      </c>
      <c r="H1330" s="2">
        <v>21</v>
      </c>
      <c r="I1330" t="s">
        <v>9</v>
      </c>
      <c r="J1330" t="s">
        <v>1556</v>
      </c>
      <c r="K1330" t="s">
        <v>14</v>
      </c>
      <c r="L1330" t="s">
        <v>5</v>
      </c>
      <c r="M1330" t="s">
        <v>6</v>
      </c>
      <c r="N1330" s="79">
        <v>63900.71</v>
      </c>
      <c r="O1330" s="79">
        <v>60016</v>
      </c>
    </row>
    <row r="1331" spans="1:15" x14ac:dyDescent="0.35">
      <c r="A1331" s="2">
        <v>1330</v>
      </c>
      <c r="B1331" s="2" t="s">
        <v>1</v>
      </c>
      <c r="C1331" s="2">
        <v>684</v>
      </c>
      <c r="D1331" s="2"/>
      <c r="E1331" s="2">
        <v>2017</v>
      </c>
      <c r="F1331" s="2">
        <v>0</v>
      </c>
      <c r="G1331" t="s">
        <v>9</v>
      </c>
      <c r="H1331" s="2">
        <v>21</v>
      </c>
      <c r="I1331" t="s">
        <v>9</v>
      </c>
      <c r="J1331" t="s">
        <v>1557</v>
      </c>
      <c r="K1331" t="s">
        <v>14</v>
      </c>
      <c r="L1331" t="s">
        <v>145</v>
      </c>
      <c r="M1331" t="s">
        <v>3</v>
      </c>
      <c r="N1331" s="79">
        <v>197775.71</v>
      </c>
      <c r="O1331" s="79">
        <v>197775.71</v>
      </c>
    </row>
    <row r="1332" spans="1:15" x14ac:dyDescent="0.35">
      <c r="A1332" s="2">
        <v>1331</v>
      </c>
      <c r="B1332" s="2" t="s">
        <v>1</v>
      </c>
      <c r="C1332" s="2">
        <v>685</v>
      </c>
      <c r="D1332" s="2"/>
      <c r="E1332" s="2">
        <v>2017</v>
      </c>
      <c r="F1332" s="2">
        <v>0</v>
      </c>
      <c r="G1332" t="s">
        <v>9</v>
      </c>
      <c r="H1332" s="2">
        <v>21</v>
      </c>
      <c r="I1332" t="s">
        <v>9</v>
      </c>
      <c r="J1332" t="s">
        <v>1558</v>
      </c>
      <c r="K1332" t="s">
        <v>14</v>
      </c>
      <c r="L1332" t="s">
        <v>145</v>
      </c>
      <c r="M1332" t="s">
        <v>3</v>
      </c>
      <c r="N1332" s="79">
        <v>71845.429999999993</v>
      </c>
      <c r="O1332" s="79">
        <v>71465.42</v>
      </c>
    </row>
    <row r="1333" spans="1:15" x14ac:dyDescent="0.35">
      <c r="A1333" s="2">
        <v>1332</v>
      </c>
      <c r="B1333" s="2" t="s">
        <v>1</v>
      </c>
      <c r="C1333" s="2">
        <v>686</v>
      </c>
      <c r="D1333" s="2"/>
      <c r="E1333" s="2">
        <v>2017</v>
      </c>
      <c r="F1333" s="2">
        <v>0</v>
      </c>
      <c r="G1333" t="s">
        <v>9</v>
      </c>
      <c r="H1333" s="2">
        <v>21</v>
      </c>
      <c r="I1333" t="s">
        <v>9</v>
      </c>
      <c r="J1333" t="s">
        <v>1559</v>
      </c>
      <c r="K1333" t="s">
        <v>14</v>
      </c>
      <c r="L1333" t="s">
        <v>145</v>
      </c>
      <c r="M1333" t="s">
        <v>3</v>
      </c>
      <c r="N1333" s="79">
        <v>81070</v>
      </c>
      <c r="O1333" s="79">
        <v>81070</v>
      </c>
    </row>
    <row r="1334" spans="1:15" x14ac:dyDescent="0.35">
      <c r="A1334" s="2">
        <v>1333</v>
      </c>
      <c r="B1334" s="2" t="s">
        <v>1</v>
      </c>
      <c r="C1334" s="2">
        <v>687</v>
      </c>
      <c r="D1334" s="2"/>
      <c r="E1334" s="2">
        <v>2017</v>
      </c>
      <c r="F1334" s="2">
        <v>0</v>
      </c>
      <c r="G1334" t="s">
        <v>9</v>
      </c>
      <c r="H1334" s="2">
        <v>21</v>
      </c>
      <c r="I1334" t="s">
        <v>9</v>
      </c>
      <c r="J1334" t="s">
        <v>1560</v>
      </c>
      <c r="K1334" t="s">
        <v>14</v>
      </c>
      <c r="L1334" t="s">
        <v>145</v>
      </c>
      <c r="M1334" t="s">
        <v>3</v>
      </c>
      <c r="N1334" s="79">
        <v>35903.120000000003</v>
      </c>
      <c r="O1334" s="79">
        <v>35901.910000000003</v>
      </c>
    </row>
    <row r="1335" spans="1:15" x14ac:dyDescent="0.35">
      <c r="A1335" s="2">
        <v>1334</v>
      </c>
      <c r="B1335" s="2" t="s">
        <v>1</v>
      </c>
      <c r="C1335" s="2">
        <v>689</v>
      </c>
      <c r="D1335" s="2"/>
      <c r="E1335" s="2">
        <v>2017</v>
      </c>
      <c r="F1335" s="2">
        <v>0</v>
      </c>
      <c r="G1335" t="s">
        <v>9</v>
      </c>
      <c r="H1335" s="2">
        <v>21</v>
      </c>
      <c r="I1335" t="s">
        <v>9</v>
      </c>
      <c r="J1335" t="s">
        <v>1561</v>
      </c>
      <c r="K1335" t="s">
        <v>14</v>
      </c>
      <c r="L1335" t="s">
        <v>5</v>
      </c>
      <c r="M1335" t="s">
        <v>6</v>
      </c>
      <c r="N1335" s="79">
        <v>914760</v>
      </c>
      <c r="O1335" s="79">
        <v>914760</v>
      </c>
    </row>
    <row r="1336" spans="1:15" x14ac:dyDescent="0.35">
      <c r="A1336" s="2">
        <v>1335</v>
      </c>
      <c r="B1336" s="2" t="s">
        <v>1</v>
      </c>
      <c r="C1336" s="2">
        <v>690</v>
      </c>
      <c r="D1336" s="2"/>
      <c r="E1336" s="2">
        <v>2017</v>
      </c>
      <c r="F1336" s="2">
        <v>0</v>
      </c>
      <c r="G1336" t="s">
        <v>9</v>
      </c>
      <c r="H1336" s="2">
        <v>21</v>
      </c>
      <c r="I1336" t="s">
        <v>9</v>
      </c>
      <c r="J1336" t="s">
        <v>1562</v>
      </c>
      <c r="K1336" t="s">
        <v>14</v>
      </c>
      <c r="L1336" t="s">
        <v>5</v>
      </c>
      <c r="M1336" t="s">
        <v>6</v>
      </c>
      <c r="N1336" s="79">
        <v>65340</v>
      </c>
      <c r="O1336" s="79">
        <v>61710</v>
      </c>
    </row>
    <row r="1337" spans="1:15" x14ac:dyDescent="0.35">
      <c r="A1337" s="2">
        <v>1336</v>
      </c>
      <c r="B1337" s="2" t="s">
        <v>1</v>
      </c>
      <c r="C1337" s="2">
        <v>691</v>
      </c>
      <c r="D1337" s="2"/>
      <c r="E1337" s="2">
        <v>2017</v>
      </c>
      <c r="F1337" s="2">
        <v>0</v>
      </c>
      <c r="G1337" t="s">
        <v>9</v>
      </c>
      <c r="H1337" s="2">
        <v>21</v>
      </c>
      <c r="I1337" t="s">
        <v>9</v>
      </c>
      <c r="J1337" t="s">
        <v>1563</v>
      </c>
      <c r="K1337" t="s">
        <v>14</v>
      </c>
      <c r="L1337" t="s">
        <v>5</v>
      </c>
      <c r="M1337" t="s">
        <v>6</v>
      </c>
      <c r="N1337" s="79">
        <v>26140.36</v>
      </c>
      <c r="O1337" s="79">
        <v>24187.88</v>
      </c>
    </row>
    <row r="1338" spans="1:15" x14ac:dyDescent="0.35">
      <c r="A1338" s="2">
        <v>1337</v>
      </c>
      <c r="B1338" s="2" t="s">
        <v>1</v>
      </c>
      <c r="C1338" s="2">
        <v>692</v>
      </c>
      <c r="D1338" s="2"/>
      <c r="E1338" s="2">
        <v>2017</v>
      </c>
      <c r="F1338" s="2">
        <v>0</v>
      </c>
      <c r="G1338" t="s">
        <v>9</v>
      </c>
      <c r="H1338" s="2">
        <v>21</v>
      </c>
      <c r="I1338" t="s">
        <v>9</v>
      </c>
      <c r="J1338" t="s">
        <v>1564</v>
      </c>
      <c r="K1338" t="s">
        <v>14</v>
      </c>
      <c r="L1338" t="s">
        <v>5</v>
      </c>
      <c r="M1338" t="s">
        <v>6</v>
      </c>
      <c r="N1338" s="79">
        <v>41007.93</v>
      </c>
      <c r="O1338" s="79">
        <v>37759.360000000001</v>
      </c>
    </row>
    <row r="1339" spans="1:15" x14ac:dyDescent="0.35">
      <c r="A1339" s="2">
        <v>1338</v>
      </c>
      <c r="B1339" s="2" t="s">
        <v>1</v>
      </c>
      <c r="C1339" s="2">
        <v>693</v>
      </c>
      <c r="D1339" s="2"/>
      <c r="E1339" s="2">
        <v>2017</v>
      </c>
      <c r="F1339" s="2">
        <v>0</v>
      </c>
      <c r="G1339" t="s">
        <v>9</v>
      </c>
      <c r="H1339" s="2">
        <v>21</v>
      </c>
      <c r="I1339" t="s">
        <v>9</v>
      </c>
      <c r="J1339" t="s">
        <v>1565</v>
      </c>
      <c r="K1339" t="s">
        <v>14</v>
      </c>
      <c r="L1339" t="s">
        <v>5</v>
      </c>
      <c r="M1339" t="s">
        <v>6</v>
      </c>
      <c r="N1339" s="79">
        <v>41646.75</v>
      </c>
      <c r="O1339" s="79">
        <v>41624</v>
      </c>
    </row>
    <row r="1340" spans="1:15" x14ac:dyDescent="0.35">
      <c r="A1340" s="2">
        <v>1339</v>
      </c>
      <c r="B1340" s="2" t="s">
        <v>1</v>
      </c>
      <c r="C1340" s="2">
        <v>694</v>
      </c>
      <c r="D1340" s="2"/>
      <c r="E1340" s="2">
        <v>2017</v>
      </c>
      <c r="F1340" s="2">
        <v>0</v>
      </c>
      <c r="G1340" t="s">
        <v>9</v>
      </c>
      <c r="H1340" s="2">
        <v>21</v>
      </c>
      <c r="I1340" t="s">
        <v>9</v>
      </c>
      <c r="J1340" t="s">
        <v>1566</v>
      </c>
      <c r="K1340" t="s">
        <v>14</v>
      </c>
      <c r="L1340" t="s">
        <v>5</v>
      </c>
      <c r="M1340" t="s">
        <v>6</v>
      </c>
      <c r="N1340" s="79">
        <v>187436.79999999999</v>
      </c>
      <c r="O1340" s="79">
        <v>187366.83</v>
      </c>
    </row>
    <row r="1341" spans="1:15" x14ac:dyDescent="0.35">
      <c r="A1341" s="2">
        <v>1340</v>
      </c>
      <c r="B1341" s="2" t="s">
        <v>1</v>
      </c>
      <c r="C1341" s="2">
        <v>695</v>
      </c>
      <c r="D1341" s="2"/>
      <c r="E1341" s="2">
        <v>2017</v>
      </c>
      <c r="F1341" s="2">
        <v>0</v>
      </c>
      <c r="G1341" t="s">
        <v>9</v>
      </c>
      <c r="H1341" s="2">
        <v>21</v>
      </c>
      <c r="I1341" t="s">
        <v>9</v>
      </c>
      <c r="J1341" t="s">
        <v>1567</v>
      </c>
      <c r="K1341" t="s">
        <v>14</v>
      </c>
      <c r="L1341" t="s">
        <v>5</v>
      </c>
      <c r="M1341" t="s">
        <v>6</v>
      </c>
      <c r="N1341" s="79">
        <v>121659.45</v>
      </c>
      <c r="O1341" s="79">
        <v>121659.45</v>
      </c>
    </row>
    <row r="1342" spans="1:15" x14ac:dyDescent="0.35">
      <c r="A1342" s="2">
        <v>1341</v>
      </c>
      <c r="B1342" s="2" t="s">
        <v>1</v>
      </c>
      <c r="C1342" s="2">
        <v>696</v>
      </c>
      <c r="D1342" s="2"/>
      <c r="E1342" s="2">
        <v>2017</v>
      </c>
      <c r="F1342" s="2">
        <v>0</v>
      </c>
      <c r="G1342" t="s">
        <v>9</v>
      </c>
      <c r="H1342" s="2">
        <v>21</v>
      </c>
      <c r="I1342" t="s">
        <v>9</v>
      </c>
      <c r="J1342" t="s">
        <v>1568</v>
      </c>
      <c r="K1342" t="s">
        <v>14</v>
      </c>
      <c r="L1342" t="s">
        <v>5</v>
      </c>
      <c r="M1342" t="s">
        <v>6</v>
      </c>
      <c r="N1342" s="79">
        <v>36583.160000000003</v>
      </c>
      <c r="O1342" s="79">
        <v>36583.160000000003</v>
      </c>
    </row>
    <row r="1343" spans="1:15" x14ac:dyDescent="0.35">
      <c r="A1343" s="2">
        <v>1342</v>
      </c>
      <c r="B1343" s="2" t="s">
        <v>1</v>
      </c>
      <c r="C1343" s="2">
        <v>697</v>
      </c>
      <c r="D1343" s="2"/>
      <c r="E1343" s="2">
        <v>2017</v>
      </c>
      <c r="F1343" s="2">
        <v>0</v>
      </c>
      <c r="G1343" t="s">
        <v>9</v>
      </c>
      <c r="H1343" s="2">
        <v>21</v>
      </c>
      <c r="I1343" t="s">
        <v>9</v>
      </c>
      <c r="J1343" t="s">
        <v>1569</v>
      </c>
      <c r="K1343" t="s">
        <v>14</v>
      </c>
      <c r="L1343" t="s">
        <v>5</v>
      </c>
      <c r="M1343" t="s">
        <v>6</v>
      </c>
      <c r="N1343" s="79">
        <v>163158.82</v>
      </c>
      <c r="O1343" s="79">
        <v>162140</v>
      </c>
    </row>
    <row r="1344" spans="1:15" x14ac:dyDescent="0.35">
      <c r="A1344" s="2">
        <v>1343</v>
      </c>
      <c r="B1344" s="2" t="s">
        <v>1</v>
      </c>
      <c r="C1344" s="2">
        <v>698</v>
      </c>
      <c r="D1344" s="2"/>
      <c r="E1344" s="2">
        <v>2017</v>
      </c>
      <c r="F1344" s="2">
        <v>0</v>
      </c>
      <c r="G1344" t="s">
        <v>9</v>
      </c>
      <c r="H1344" s="2">
        <v>21</v>
      </c>
      <c r="I1344" t="s">
        <v>9</v>
      </c>
      <c r="J1344" t="s">
        <v>1570</v>
      </c>
      <c r="K1344" t="s">
        <v>14</v>
      </c>
      <c r="L1344" t="s">
        <v>5</v>
      </c>
      <c r="M1344" t="s">
        <v>6</v>
      </c>
      <c r="N1344" s="79">
        <v>42623.46</v>
      </c>
      <c r="O1344" s="79">
        <v>42410.34</v>
      </c>
    </row>
    <row r="1345" spans="1:15" x14ac:dyDescent="0.35">
      <c r="A1345" s="2">
        <v>1344</v>
      </c>
      <c r="B1345" s="2" t="s">
        <v>1</v>
      </c>
      <c r="C1345" s="2">
        <v>699</v>
      </c>
      <c r="D1345" s="2"/>
      <c r="E1345" s="2">
        <v>2017</v>
      </c>
      <c r="F1345" s="2">
        <v>0</v>
      </c>
      <c r="G1345" t="s">
        <v>9</v>
      </c>
      <c r="H1345" s="2">
        <v>21</v>
      </c>
      <c r="I1345" t="s">
        <v>9</v>
      </c>
      <c r="J1345" t="s">
        <v>1571</v>
      </c>
      <c r="K1345" t="s">
        <v>14</v>
      </c>
      <c r="L1345" t="s">
        <v>5</v>
      </c>
      <c r="M1345" t="s">
        <v>6</v>
      </c>
      <c r="N1345" s="79">
        <v>178354</v>
      </c>
      <c r="O1345" s="79">
        <v>177265</v>
      </c>
    </row>
    <row r="1346" spans="1:15" x14ac:dyDescent="0.35">
      <c r="A1346" s="2">
        <v>1345</v>
      </c>
      <c r="B1346" s="2" t="s">
        <v>1</v>
      </c>
      <c r="C1346" s="2">
        <v>700</v>
      </c>
      <c r="D1346" s="2"/>
      <c r="E1346" s="2">
        <v>2017</v>
      </c>
      <c r="F1346" s="2">
        <v>0</v>
      </c>
      <c r="G1346" t="s">
        <v>9</v>
      </c>
      <c r="H1346" s="2">
        <v>21</v>
      </c>
      <c r="I1346" t="s">
        <v>9</v>
      </c>
      <c r="J1346" t="s">
        <v>1572</v>
      </c>
      <c r="K1346" t="s">
        <v>14</v>
      </c>
      <c r="L1346" t="s">
        <v>5</v>
      </c>
      <c r="M1346" t="s">
        <v>6</v>
      </c>
      <c r="N1346" s="79">
        <v>49864.1</v>
      </c>
      <c r="O1346" s="79">
        <v>49161.95</v>
      </c>
    </row>
    <row r="1347" spans="1:15" x14ac:dyDescent="0.35">
      <c r="A1347" s="2">
        <v>1346</v>
      </c>
      <c r="B1347" s="2" t="s">
        <v>1</v>
      </c>
      <c r="C1347" s="2">
        <v>701</v>
      </c>
      <c r="D1347" s="2"/>
      <c r="E1347" s="2">
        <v>2017</v>
      </c>
      <c r="F1347" s="2">
        <v>0</v>
      </c>
      <c r="G1347" t="s">
        <v>9</v>
      </c>
      <c r="H1347" s="2">
        <v>21</v>
      </c>
      <c r="I1347" t="s">
        <v>9</v>
      </c>
      <c r="J1347" t="s">
        <v>1573</v>
      </c>
      <c r="K1347" t="s">
        <v>14</v>
      </c>
      <c r="L1347" t="s">
        <v>5</v>
      </c>
      <c r="M1347" t="s">
        <v>6</v>
      </c>
      <c r="N1347" s="79">
        <v>92565</v>
      </c>
      <c r="O1347" s="79">
        <v>92565</v>
      </c>
    </row>
    <row r="1348" spans="1:15" x14ac:dyDescent="0.35">
      <c r="A1348" s="2">
        <v>1347</v>
      </c>
      <c r="B1348" s="2" t="s">
        <v>1</v>
      </c>
      <c r="C1348" s="2">
        <v>702</v>
      </c>
      <c r="D1348" s="2"/>
      <c r="E1348" s="2">
        <v>2017</v>
      </c>
      <c r="F1348" s="2">
        <v>0</v>
      </c>
      <c r="G1348" t="s">
        <v>9</v>
      </c>
      <c r="H1348" s="2">
        <v>21</v>
      </c>
      <c r="I1348" t="s">
        <v>9</v>
      </c>
      <c r="J1348" t="s">
        <v>1574</v>
      </c>
      <c r="K1348" t="s">
        <v>15</v>
      </c>
      <c r="L1348" t="s">
        <v>5</v>
      </c>
      <c r="M1348" t="s">
        <v>6</v>
      </c>
      <c r="N1348" s="79">
        <v>17664.23</v>
      </c>
      <c r="O1348" s="79">
        <v>17656.5</v>
      </c>
    </row>
    <row r="1349" spans="1:15" x14ac:dyDescent="0.35">
      <c r="A1349" s="2">
        <v>1348</v>
      </c>
      <c r="B1349" s="2" t="s">
        <v>1</v>
      </c>
      <c r="C1349" s="2">
        <v>703</v>
      </c>
      <c r="D1349" s="2"/>
      <c r="E1349" s="2">
        <v>2017</v>
      </c>
      <c r="F1349" s="2">
        <v>0</v>
      </c>
      <c r="G1349" t="s">
        <v>9</v>
      </c>
      <c r="H1349" s="2">
        <v>21</v>
      </c>
      <c r="I1349" t="s">
        <v>9</v>
      </c>
      <c r="J1349" t="s">
        <v>1575</v>
      </c>
      <c r="K1349" t="s">
        <v>14</v>
      </c>
      <c r="L1349" t="s">
        <v>5</v>
      </c>
      <c r="M1349" t="s">
        <v>6</v>
      </c>
      <c r="N1349" s="79">
        <v>169400</v>
      </c>
      <c r="O1349" s="79">
        <v>167706</v>
      </c>
    </row>
    <row r="1350" spans="1:15" x14ac:dyDescent="0.35">
      <c r="A1350" s="2">
        <v>1349</v>
      </c>
      <c r="B1350" s="2" t="s">
        <v>1</v>
      </c>
      <c r="C1350" s="2">
        <v>704</v>
      </c>
      <c r="D1350" s="2"/>
      <c r="E1350" s="2">
        <v>2017</v>
      </c>
      <c r="F1350" s="2">
        <v>0</v>
      </c>
      <c r="G1350" t="s">
        <v>9</v>
      </c>
      <c r="H1350" s="2">
        <v>21</v>
      </c>
      <c r="I1350" t="s">
        <v>9</v>
      </c>
      <c r="J1350" t="s">
        <v>1576</v>
      </c>
      <c r="K1350" t="s">
        <v>14</v>
      </c>
      <c r="L1350" t="s">
        <v>5</v>
      </c>
      <c r="M1350" t="s">
        <v>6</v>
      </c>
      <c r="N1350" s="79">
        <v>780450</v>
      </c>
      <c r="O1350" s="79">
        <v>779845</v>
      </c>
    </row>
    <row r="1351" spans="1:15" x14ac:dyDescent="0.35">
      <c r="A1351" s="2">
        <v>1350</v>
      </c>
      <c r="B1351" s="2" t="s">
        <v>1</v>
      </c>
      <c r="C1351" s="2">
        <v>716</v>
      </c>
      <c r="D1351" s="2"/>
      <c r="E1351" s="2">
        <v>2017</v>
      </c>
      <c r="F1351" s="2">
        <v>0</v>
      </c>
      <c r="G1351" t="s">
        <v>9</v>
      </c>
      <c r="H1351" s="2">
        <v>21</v>
      </c>
      <c r="I1351" t="s">
        <v>9</v>
      </c>
      <c r="J1351" t="s">
        <v>1577</v>
      </c>
      <c r="K1351" t="s">
        <v>14</v>
      </c>
      <c r="L1351" t="s">
        <v>145</v>
      </c>
      <c r="M1351" t="s">
        <v>3</v>
      </c>
      <c r="N1351" s="79">
        <v>38785.339999999997</v>
      </c>
      <c r="O1351" s="79">
        <v>38784.86</v>
      </c>
    </row>
    <row r="1352" spans="1:15" x14ac:dyDescent="0.35">
      <c r="A1352" s="2">
        <v>1351</v>
      </c>
      <c r="B1352" s="2" t="s">
        <v>1</v>
      </c>
      <c r="C1352" s="2">
        <v>733</v>
      </c>
      <c r="D1352" s="2"/>
      <c r="E1352" s="2">
        <v>2017</v>
      </c>
      <c r="F1352" s="2">
        <v>0</v>
      </c>
      <c r="G1352" t="s">
        <v>9</v>
      </c>
      <c r="H1352" s="2">
        <v>21</v>
      </c>
      <c r="I1352" t="s">
        <v>9</v>
      </c>
      <c r="J1352" t="s">
        <v>1578</v>
      </c>
      <c r="K1352" t="s">
        <v>14</v>
      </c>
      <c r="L1352" t="s">
        <v>5</v>
      </c>
      <c r="M1352" t="s">
        <v>6</v>
      </c>
      <c r="N1352" s="79">
        <v>174845</v>
      </c>
      <c r="O1352" s="79">
        <v>174240</v>
      </c>
    </row>
    <row r="1353" spans="1:15" x14ac:dyDescent="0.35">
      <c r="A1353" s="2">
        <v>1352</v>
      </c>
      <c r="B1353" s="2" t="s">
        <v>1</v>
      </c>
      <c r="C1353" s="2">
        <v>734</v>
      </c>
      <c r="D1353" s="2"/>
      <c r="E1353" s="2">
        <v>2017</v>
      </c>
      <c r="F1353" s="2">
        <v>0</v>
      </c>
      <c r="G1353" t="s">
        <v>9</v>
      </c>
      <c r="H1353" s="2">
        <v>21</v>
      </c>
      <c r="I1353" t="s">
        <v>9</v>
      </c>
      <c r="J1353" t="s">
        <v>1579</v>
      </c>
      <c r="K1353" t="s">
        <v>14</v>
      </c>
      <c r="L1353" t="s">
        <v>5</v>
      </c>
      <c r="M1353" t="s">
        <v>6</v>
      </c>
      <c r="N1353" s="79">
        <v>8651.5</v>
      </c>
      <c r="O1353" s="79">
        <v>8651.5</v>
      </c>
    </row>
    <row r="1354" spans="1:15" x14ac:dyDescent="0.35">
      <c r="A1354" s="2">
        <v>1353</v>
      </c>
      <c r="B1354" s="2" t="s">
        <v>1</v>
      </c>
      <c r="C1354" s="2">
        <v>735</v>
      </c>
      <c r="D1354" s="2"/>
      <c r="E1354" s="2">
        <v>2017</v>
      </c>
      <c r="F1354" s="2">
        <v>0</v>
      </c>
      <c r="G1354" t="s">
        <v>9</v>
      </c>
      <c r="H1354" s="2">
        <v>21</v>
      </c>
      <c r="I1354" t="s">
        <v>9</v>
      </c>
      <c r="J1354" t="s">
        <v>1580</v>
      </c>
      <c r="K1354" t="s">
        <v>14</v>
      </c>
      <c r="L1354" t="s">
        <v>5</v>
      </c>
      <c r="M1354" t="s">
        <v>6</v>
      </c>
      <c r="N1354" s="79">
        <v>42350</v>
      </c>
      <c r="O1354" s="79">
        <v>36905</v>
      </c>
    </row>
    <row r="1355" spans="1:15" x14ac:dyDescent="0.35">
      <c r="A1355" s="2">
        <v>1354</v>
      </c>
      <c r="B1355" s="2" t="s">
        <v>1</v>
      </c>
      <c r="C1355" s="2">
        <v>736</v>
      </c>
      <c r="D1355" s="2"/>
      <c r="E1355" s="2">
        <v>2017</v>
      </c>
      <c r="F1355" s="2">
        <v>0</v>
      </c>
      <c r="G1355" t="s">
        <v>9</v>
      </c>
      <c r="H1355" s="2">
        <v>21</v>
      </c>
      <c r="I1355" t="s">
        <v>9</v>
      </c>
      <c r="J1355" t="s">
        <v>1581</v>
      </c>
      <c r="K1355" t="s">
        <v>14</v>
      </c>
      <c r="L1355" t="s">
        <v>5</v>
      </c>
      <c r="M1355" t="s">
        <v>6</v>
      </c>
      <c r="N1355" s="79">
        <v>112530</v>
      </c>
      <c r="O1355" s="79">
        <v>111804</v>
      </c>
    </row>
    <row r="1356" spans="1:15" x14ac:dyDescent="0.35">
      <c r="A1356" s="2">
        <v>1355</v>
      </c>
      <c r="B1356" s="2" t="s">
        <v>1</v>
      </c>
      <c r="C1356" s="2">
        <v>837</v>
      </c>
      <c r="D1356" s="2"/>
      <c r="E1356" s="2">
        <v>2017</v>
      </c>
      <c r="F1356" s="2">
        <v>0</v>
      </c>
      <c r="G1356" t="s">
        <v>9</v>
      </c>
      <c r="H1356" s="2">
        <v>21</v>
      </c>
      <c r="I1356" t="s">
        <v>9</v>
      </c>
      <c r="J1356" t="s">
        <v>1582</v>
      </c>
      <c r="K1356" t="s">
        <v>15</v>
      </c>
      <c r="L1356" t="s">
        <v>5</v>
      </c>
      <c r="M1356" t="s">
        <v>6</v>
      </c>
      <c r="N1356" s="79">
        <v>41400</v>
      </c>
      <c r="O1356" s="79">
        <v>37702.17</v>
      </c>
    </row>
    <row r="1357" spans="1:15" x14ac:dyDescent="0.35">
      <c r="A1357" s="2">
        <v>1356</v>
      </c>
      <c r="B1357" s="2" t="s">
        <v>1</v>
      </c>
      <c r="C1357" s="2">
        <v>843</v>
      </c>
      <c r="D1357" s="2"/>
      <c r="E1357" s="2">
        <v>2017</v>
      </c>
      <c r="F1357" s="2">
        <v>0</v>
      </c>
      <c r="G1357" t="s">
        <v>9</v>
      </c>
      <c r="H1357" s="2">
        <v>21</v>
      </c>
      <c r="I1357" t="s">
        <v>9</v>
      </c>
      <c r="J1357" t="s">
        <v>1583</v>
      </c>
      <c r="K1357" t="s">
        <v>14</v>
      </c>
      <c r="L1357" t="s">
        <v>5</v>
      </c>
      <c r="M1357" t="s">
        <v>6</v>
      </c>
      <c r="N1357" s="79">
        <v>120153</v>
      </c>
      <c r="O1357" s="79">
        <v>120032</v>
      </c>
    </row>
    <row r="1358" spans="1:15" x14ac:dyDescent="0.35">
      <c r="A1358" s="2">
        <v>1357</v>
      </c>
      <c r="B1358" s="2" t="s">
        <v>1</v>
      </c>
      <c r="C1358" s="2">
        <v>861</v>
      </c>
      <c r="D1358" s="2"/>
      <c r="E1358" s="2">
        <v>2017</v>
      </c>
      <c r="F1358" s="2">
        <v>0</v>
      </c>
      <c r="G1358" t="s">
        <v>9</v>
      </c>
      <c r="H1358" s="2">
        <v>21</v>
      </c>
      <c r="I1358" t="s">
        <v>9</v>
      </c>
      <c r="J1358" t="s">
        <v>1584</v>
      </c>
      <c r="K1358" t="s">
        <v>14</v>
      </c>
      <c r="L1358" t="s">
        <v>5</v>
      </c>
      <c r="M1358" t="s">
        <v>6</v>
      </c>
      <c r="N1358" s="79">
        <v>47190</v>
      </c>
      <c r="O1358" s="79">
        <v>42313.7</v>
      </c>
    </row>
    <row r="1359" spans="1:15" x14ac:dyDescent="0.35">
      <c r="A1359" s="2">
        <v>1358</v>
      </c>
      <c r="B1359" s="2" t="s">
        <v>1</v>
      </c>
      <c r="C1359" s="2">
        <v>862</v>
      </c>
      <c r="D1359" s="2"/>
      <c r="E1359" s="2">
        <v>2017</v>
      </c>
      <c r="F1359" s="2">
        <v>0</v>
      </c>
      <c r="G1359" t="s">
        <v>9</v>
      </c>
      <c r="H1359" s="2">
        <v>21</v>
      </c>
      <c r="I1359" t="s">
        <v>9</v>
      </c>
      <c r="J1359" t="s">
        <v>1585</v>
      </c>
      <c r="K1359" t="s">
        <v>14</v>
      </c>
      <c r="L1359" t="s">
        <v>5</v>
      </c>
      <c r="M1359" t="s">
        <v>6</v>
      </c>
      <c r="N1359" s="79">
        <v>53240</v>
      </c>
      <c r="O1359" s="79">
        <v>50251.3</v>
      </c>
    </row>
    <row r="1360" spans="1:15" x14ac:dyDescent="0.35">
      <c r="A1360" s="2">
        <v>1359</v>
      </c>
      <c r="B1360" s="2" t="s">
        <v>1</v>
      </c>
      <c r="C1360" s="2">
        <v>878</v>
      </c>
      <c r="D1360" s="2"/>
      <c r="E1360" s="2">
        <v>2017</v>
      </c>
      <c r="F1360" s="2">
        <v>0</v>
      </c>
      <c r="G1360" t="s">
        <v>9</v>
      </c>
      <c r="H1360" s="2">
        <v>21</v>
      </c>
      <c r="I1360" t="s">
        <v>9</v>
      </c>
      <c r="J1360" t="s">
        <v>1586</v>
      </c>
      <c r="K1360" t="s">
        <v>14</v>
      </c>
      <c r="L1360" t="s">
        <v>145</v>
      </c>
      <c r="M1360" t="s">
        <v>3</v>
      </c>
      <c r="N1360" s="79">
        <v>229721.51</v>
      </c>
      <c r="O1360" s="79">
        <v>229721.5</v>
      </c>
    </row>
    <row r="1361" spans="1:15" x14ac:dyDescent="0.35">
      <c r="A1361" s="2">
        <v>1360</v>
      </c>
      <c r="B1361" s="2" t="s">
        <v>1</v>
      </c>
      <c r="C1361" s="2">
        <v>879</v>
      </c>
      <c r="D1361" s="2"/>
      <c r="E1361" s="2">
        <v>2017</v>
      </c>
      <c r="F1361" s="2">
        <v>0</v>
      </c>
      <c r="G1361" t="s">
        <v>9</v>
      </c>
      <c r="H1361" s="2">
        <v>21</v>
      </c>
      <c r="I1361" t="s">
        <v>9</v>
      </c>
      <c r="J1361" t="s">
        <v>1587</v>
      </c>
      <c r="K1361" t="s">
        <v>14</v>
      </c>
      <c r="L1361" t="s">
        <v>5</v>
      </c>
      <c r="M1361" t="s">
        <v>6</v>
      </c>
      <c r="N1361" s="79">
        <v>278300</v>
      </c>
      <c r="O1361" s="79">
        <v>278300</v>
      </c>
    </row>
    <row r="1362" spans="1:15" x14ac:dyDescent="0.35">
      <c r="A1362" s="2">
        <v>1361</v>
      </c>
      <c r="B1362" s="2" t="s">
        <v>1</v>
      </c>
      <c r="C1362" s="2">
        <v>883</v>
      </c>
      <c r="D1362" s="2"/>
      <c r="E1362" s="2">
        <v>2017</v>
      </c>
      <c r="F1362" s="2">
        <v>0</v>
      </c>
      <c r="G1362" t="s">
        <v>9</v>
      </c>
      <c r="H1362" s="2">
        <v>21</v>
      </c>
      <c r="I1362" t="s">
        <v>9</v>
      </c>
      <c r="J1362" t="s">
        <v>1588</v>
      </c>
      <c r="K1362" t="s">
        <v>14</v>
      </c>
      <c r="L1362" t="s">
        <v>145</v>
      </c>
      <c r="M1362" t="s">
        <v>3</v>
      </c>
      <c r="N1362" s="79">
        <v>176184.8</v>
      </c>
      <c r="O1362" s="79">
        <v>176184.8</v>
      </c>
    </row>
    <row r="1363" spans="1:15" x14ac:dyDescent="0.35">
      <c r="A1363" s="2">
        <v>1362</v>
      </c>
      <c r="B1363" s="2" t="s">
        <v>1</v>
      </c>
      <c r="C1363" s="2">
        <v>902</v>
      </c>
      <c r="D1363" s="2"/>
      <c r="E1363" s="2">
        <v>2017</v>
      </c>
      <c r="F1363" s="2">
        <v>0</v>
      </c>
      <c r="G1363" t="s">
        <v>9</v>
      </c>
      <c r="H1363" s="2">
        <v>21</v>
      </c>
      <c r="I1363" t="s">
        <v>9</v>
      </c>
      <c r="J1363" t="s">
        <v>1589</v>
      </c>
      <c r="K1363" t="s">
        <v>14</v>
      </c>
      <c r="L1363" t="s">
        <v>5</v>
      </c>
      <c r="M1363" t="s">
        <v>6</v>
      </c>
      <c r="N1363" s="79">
        <v>29040</v>
      </c>
      <c r="O1363" s="79">
        <v>28798</v>
      </c>
    </row>
    <row r="1364" spans="1:15" x14ac:dyDescent="0.35">
      <c r="A1364" s="2">
        <v>1363</v>
      </c>
      <c r="B1364" s="2" t="s">
        <v>1</v>
      </c>
      <c r="C1364" s="2">
        <v>903</v>
      </c>
      <c r="D1364" s="2"/>
      <c r="E1364" s="2">
        <v>2017</v>
      </c>
      <c r="F1364" s="2">
        <v>0</v>
      </c>
      <c r="G1364" t="s">
        <v>9</v>
      </c>
      <c r="H1364" s="2">
        <v>21</v>
      </c>
      <c r="I1364" t="s">
        <v>9</v>
      </c>
      <c r="J1364" t="s">
        <v>1590</v>
      </c>
      <c r="K1364" t="s">
        <v>14</v>
      </c>
      <c r="L1364" t="s">
        <v>5</v>
      </c>
      <c r="M1364" t="s">
        <v>6</v>
      </c>
      <c r="N1364" s="79">
        <v>383096.54</v>
      </c>
      <c r="O1364" s="79">
        <v>382360</v>
      </c>
    </row>
    <row r="1365" spans="1:15" x14ac:dyDescent="0.35">
      <c r="A1365" s="2">
        <v>1364</v>
      </c>
      <c r="B1365" s="2" t="s">
        <v>1</v>
      </c>
      <c r="C1365" s="2">
        <v>906</v>
      </c>
      <c r="D1365" s="2"/>
      <c r="E1365" s="2">
        <v>2017</v>
      </c>
      <c r="F1365" s="2">
        <v>0</v>
      </c>
      <c r="G1365" t="s">
        <v>9</v>
      </c>
      <c r="H1365" s="2">
        <v>21</v>
      </c>
      <c r="I1365" t="s">
        <v>9</v>
      </c>
      <c r="J1365" t="s">
        <v>1591</v>
      </c>
      <c r="K1365" t="s">
        <v>14</v>
      </c>
      <c r="L1365" t="s">
        <v>5</v>
      </c>
      <c r="M1365" t="s">
        <v>6</v>
      </c>
      <c r="N1365" s="79">
        <v>32827.300000000003</v>
      </c>
      <c r="O1365" s="79">
        <v>32670</v>
      </c>
    </row>
    <row r="1366" spans="1:15" x14ac:dyDescent="0.35">
      <c r="A1366" s="2">
        <v>1365</v>
      </c>
      <c r="B1366" s="2" t="s">
        <v>1</v>
      </c>
      <c r="C1366" s="2">
        <v>918</v>
      </c>
      <c r="D1366" s="2"/>
      <c r="E1366" s="2">
        <v>2017</v>
      </c>
      <c r="F1366" s="2">
        <v>0</v>
      </c>
      <c r="G1366" t="s">
        <v>9</v>
      </c>
      <c r="H1366" s="2">
        <v>21</v>
      </c>
      <c r="I1366" t="s">
        <v>9</v>
      </c>
      <c r="J1366" t="s">
        <v>1592</v>
      </c>
      <c r="K1366" t="s">
        <v>14</v>
      </c>
      <c r="L1366" t="s">
        <v>5</v>
      </c>
      <c r="M1366" t="s">
        <v>6</v>
      </c>
      <c r="N1366" s="79">
        <v>54079.74</v>
      </c>
      <c r="O1366" s="79">
        <v>52030</v>
      </c>
    </row>
    <row r="1367" spans="1:15" x14ac:dyDescent="0.35">
      <c r="A1367" s="2">
        <v>1366</v>
      </c>
      <c r="B1367" s="2" t="s">
        <v>1</v>
      </c>
      <c r="C1367" s="2">
        <v>919</v>
      </c>
      <c r="D1367" s="2"/>
      <c r="E1367" s="2">
        <v>2017</v>
      </c>
      <c r="F1367" s="2">
        <v>0</v>
      </c>
      <c r="G1367" t="s">
        <v>9</v>
      </c>
      <c r="H1367" s="2">
        <v>21</v>
      </c>
      <c r="I1367" t="s">
        <v>9</v>
      </c>
      <c r="J1367" t="s">
        <v>1593</v>
      </c>
      <c r="K1367" t="s">
        <v>15</v>
      </c>
      <c r="L1367" t="s">
        <v>5</v>
      </c>
      <c r="M1367" t="s">
        <v>6</v>
      </c>
      <c r="N1367" s="79">
        <v>392916.39</v>
      </c>
      <c r="O1367" s="79">
        <v>344208.7</v>
      </c>
    </row>
    <row r="1368" spans="1:15" x14ac:dyDescent="0.35">
      <c r="A1368" s="2">
        <v>1367</v>
      </c>
      <c r="B1368" s="2" t="s">
        <v>1</v>
      </c>
      <c r="C1368" s="2">
        <v>920</v>
      </c>
      <c r="D1368" s="2"/>
      <c r="E1368" s="2">
        <v>2017</v>
      </c>
      <c r="F1368" s="2">
        <v>0</v>
      </c>
      <c r="G1368" t="s">
        <v>9</v>
      </c>
      <c r="H1368" s="2">
        <v>21</v>
      </c>
      <c r="I1368" t="s">
        <v>9</v>
      </c>
      <c r="J1368" t="s">
        <v>1594</v>
      </c>
      <c r="K1368" t="s">
        <v>14</v>
      </c>
      <c r="L1368" t="s">
        <v>5</v>
      </c>
      <c r="M1368" t="s">
        <v>6</v>
      </c>
      <c r="N1368" s="79">
        <v>135641</v>
      </c>
      <c r="O1368" s="79">
        <v>133093.95000000001</v>
      </c>
    </row>
    <row r="1369" spans="1:15" x14ac:dyDescent="0.35">
      <c r="A1369" s="2">
        <v>1368</v>
      </c>
      <c r="B1369" s="2" t="s">
        <v>1</v>
      </c>
      <c r="C1369" s="2">
        <v>921</v>
      </c>
      <c r="D1369" s="2"/>
      <c r="E1369" s="2">
        <v>2017</v>
      </c>
      <c r="F1369" s="2">
        <v>0</v>
      </c>
      <c r="G1369" t="s">
        <v>9</v>
      </c>
      <c r="H1369" s="2">
        <v>21</v>
      </c>
      <c r="I1369" t="s">
        <v>9</v>
      </c>
      <c r="J1369" t="s">
        <v>1595</v>
      </c>
      <c r="K1369" t="s">
        <v>54</v>
      </c>
      <c r="L1369" t="s">
        <v>5</v>
      </c>
      <c r="M1369" t="s">
        <v>6</v>
      </c>
      <c r="N1369" s="79">
        <v>7400</v>
      </c>
      <c r="O1369" s="79">
        <v>5920</v>
      </c>
    </row>
    <row r="1370" spans="1:15" x14ac:dyDescent="0.35">
      <c r="A1370" s="2">
        <v>1369</v>
      </c>
      <c r="B1370" s="2" t="s">
        <v>1</v>
      </c>
      <c r="C1370" s="2">
        <v>963</v>
      </c>
      <c r="D1370" s="2"/>
      <c r="E1370" s="2">
        <v>2017</v>
      </c>
      <c r="F1370" s="2">
        <v>0</v>
      </c>
      <c r="G1370" t="s">
        <v>9</v>
      </c>
      <c r="H1370" s="2">
        <v>21</v>
      </c>
      <c r="I1370" t="s">
        <v>9</v>
      </c>
      <c r="J1370" t="s">
        <v>1596</v>
      </c>
      <c r="K1370" t="s">
        <v>14</v>
      </c>
      <c r="L1370" t="s">
        <v>5</v>
      </c>
      <c r="M1370" t="s">
        <v>6</v>
      </c>
      <c r="N1370" s="79">
        <v>436151.28</v>
      </c>
      <c r="O1370" s="79">
        <v>435358</v>
      </c>
    </row>
    <row r="1371" spans="1:15" x14ac:dyDescent="0.35">
      <c r="A1371" s="2">
        <v>1370</v>
      </c>
      <c r="B1371" s="2" t="s">
        <v>1</v>
      </c>
      <c r="C1371" s="2">
        <v>974</v>
      </c>
      <c r="D1371" s="2"/>
      <c r="E1371" s="2">
        <v>2017</v>
      </c>
      <c r="F1371" s="2">
        <v>0</v>
      </c>
      <c r="G1371" t="s">
        <v>9</v>
      </c>
      <c r="H1371" s="2">
        <v>21</v>
      </c>
      <c r="I1371" t="s">
        <v>9</v>
      </c>
      <c r="J1371" t="s">
        <v>1597</v>
      </c>
      <c r="K1371" t="s">
        <v>15</v>
      </c>
      <c r="L1371" t="s">
        <v>5</v>
      </c>
      <c r="M1371" t="s">
        <v>6</v>
      </c>
      <c r="N1371" s="79">
        <v>474928.22</v>
      </c>
      <c r="O1371" s="79">
        <v>407007.94</v>
      </c>
    </row>
    <row r="1372" spans="1:15" x14ac:dyDescent="0.35">
      <c r="A1372" s="2">
        <v>1371</v>
      </c>
      <c r="B1372" s="2" t="s">
        <v>1</v>
      </c>
      <c r="C1372" s="2">
        <v>980</v>
      </c>
      <c r="D1372" s="2"/>
      <c r="E1372" s="2">
        <v>2017</v>
      </c>
      <c r="F1372" s="2">
        <v>0</v>
      </c>
      <c r="G1372" t="s">
        <v>9</v>
      </c>
      <c r="H1372" s="2">
        <v>21</v>
      </c>
      <c r="I1372" t="s">
        <v>9</v>
      </c>
      <c r="J1372" t="s">
        <v>1598</v>
      </c>
      <c r="K1372" t="s">
        <v>14</v>
      </c>
      <c r="L1372" t="s">
        <v>5</v>
      </c>
      <c r="M1372" t="s">
        <v>6</v>
      </c>
      <c r="N1372" s="79">
        <v>33800</v>
      </c>
      <c r="O1372" s="79">
        <v>33761.42</v>
      </c>
    </row>
    <row r="1373" spans="1:15" x14ac:dyDescent="0.35">
      <c r="A1373" s="2">
        <v>1372</v>
      </c>
      <c r="B1373" s="2" t="s">
        <v>1</v>
      </c>
      <c r="C1373" s="2">
        <v>981</v>
      </c>
      <c r="D1373" s="2"/>
      <c r="E1373" s="2">
        <v>2017</v>
      </c>
      <c r="F1373" s="2">
        <v>0</v>
      </c>
      <c r="G1373" t="s">
        <v>9</v>
      </c>
      <c r="H1373" s="2">
        <v>21</v>
      </c>
      <c r="I1373" t="s">
        <v>9</v>
      </c>
      <c r="J1373" t="s">
        <v>1599</v>
      </c>
      <c r="K1373" t="s">
        <v>14</v>
      </c>
      <c r="L1373" t="s">
        <v>5</v>
      </c>
      <c r="M1373" t="s">
        <v>6</v>
      </c>
      <c r="N1373" s="79">
        <v>59411</v>
      </c>
      <c r="O1373" s="79">
        <v>59350.5</v>
      </c>
    </row>
    <row r="1374" spans="1:15" x14ac:dyDescent="0.35">
      <c r="A1374" s="2">
        <v>1373</v>
      </c>
      <c r="B1374" s="2" t="s">
        <v>1</v>
      </c>
      <c r="C1374" s="2">
        <v>1017</v>
      </c>
      <c r="D1374" s="2"/>
      <c r="E1374" s="2">
        <v>2017</v>
      </c>
      <c r="F1374" s="2">
        <v>0</v>
      </c>
      <c r="G1374" t="s">
        <v>9</v>
      </c>
      <c r="H1374" s="2">
        <v>21</v>
      </c>
      <c r="I1374" t="s">
        <v>9</v>
      </c>
      <c r="J1374" t="s">
        <v>1600</v>
      </c>
      <c r="K1374" t="s">
        <v>14</v>
      </c>
      <c r="L1374" t="s">
        <v>145</v>
      </c>
      <c r="M1374" t="s">
        <v>3</v>
      </c>
      <c r="N1374" s="79">
        <v>241159.2</v>
      </c>
      <c r="O1374" s="79">
        <v>241159.2</v>
      </c>
    </row>
    <row r="1375" spans="1:15" x14ac:dyDescent="0.35">
      <c r="A1375" s="2">
        <v>1374</v>
      </c>
      <c r="B1375" s="2" t="s">
        <v>1</v>
      </c>
      <c r="C1375" s="2">
        <v>1082</v>
      </c>
      <c r="D1375" s="2"/>
      <c r="E1375" s="2">
        <v>2017</v>
      </c>
      <c r="F1375" s="2">
        <v>0</v>
      </c>
      <c r="G1375" t="s">
        <v>9</v>
      </c>
      <c r="H1375" s="2">
        <v>21</v>
      </c>
      <c r="I1375" t="s">
        <v>9</v>
      </c>
      <c r="J1375" t="s">
        <v>1601</v>
      </c>
      <c r="K1375" t="s">
        <v>14</v>
      </c>
      <c r="L1375" t="s">
        <v>145</v>
      </c>
      <c r="M1375" t="s">
        <v>3</v>
      </c>
      <c r="N1375" s="79">
        <v>402591.2</v>
      </c>
      <c r="O1375" s="79">
        <v>402591.2</v>
      </c>
    </row>
    <row r="1376" spans="1:15" x14ac:dyDescent="0.35">
      <c r="A1376" s="2">
        <v>1375</v>
      </c>
      <c r="B1376" s="2" t="s">
        <v>1</v>
      </c>
      <c r="C1376" s="2">
        <v>1091</v>
      </c>
      <c r="D1376" s="2"/>
      <c r="E1376" s="2">
        <v>2017</v>
      </c>
      <c r="F1376" s="2">
        <v>0</v>
      </c>
      <c r="G1376" t="s">
        <v>9</v>
      </c>
      <c r="H1376" s="2">
        <v>21</v>
      </c>
      <c r="I1376" t="s">
        <v>9</v>
      </c>
      <c r="J1376" t="s">
        <v>1602</v>
      </c>
      <c r="K1376" t="s">
        <v>14</v>
      </c>
      <c r="L1376" t="s">
        <v>5</v>
      </c>
      <c r="M1376" t="s">
        <v>6</v>
      </c>
      <c r="N1376" s="79">
        <v>57789.58</v>
      </c>
      <c r="O1376" s="79">
        <v>52010.62</v>
      </c>
    </row>
    <row r="1377" spans="1:15" x14ac:dyDescent="0.35">
      <c r="A1377" s="2">
        <v>1376</v>
      </c>
      <c r="B1377" s="2" t="s">
        <v>1</v>
      </c>
      <c r="C1377" s="2">
        <v>1092</v>
      </c>
      <c r="D1377" s="2"/>
      <c r="E1377" s="2">
        <v>2017</v>
      </c>
      <c r="F1377" s="2">
        <v>0</v>
      </c>
      <c r="G1377" t="s">
        <v>9</v>
      </c>
      <c r="H1377" s="2">
        <v>21</v>
      </c>
      <c r="I1377" t="s">
        <v>9</v>
      </c>
      <c r="J1377" t="s">
        <v>1603</v>
      </c>
      <c r="K1377" t="s">
        <v>14</v>
      </c>
      <c r="L1377" t="s">
        <v>5</v>
      </c>
      <c r="M1377" t="s">
        <v>6</v>
      </c>
      <c r="N1377" s="79">
        <v>67859.8</v>
      </c>
      <c r="O1377" s="79">
        <v>55644.56</v>
      </c>
    </row>
    <row r="1378" spans="1:15" x14ac:dyDescent="0.35">
      <c r="A1378" s="2">
        <v>1377</v>
      </c>
      <c r="B1378" s="2" t="s">
        <v>1</v>
      </c>
      <c r="C1378" s="2">
        <v>1093</v>
      </c>
      <c r="D1378" s="2"/>
      <c r="E1378" s="2">
        <v>2017</v>
      </c>
      <c r="F1378" s="2">
        <v>0</v>
      </c>
      <c r="G1378" t="s">
        <v>9</v>
      </c>
      <c r="H1378" s="2">
        <v>21</v>
      </c>
      <c r="I1378" t="s">
        <v>9</v>
      </c>
      <c r="J1378" t="s">
        <v>1604</v>
      </c>
      <c r="K1378" t="s">
        <v>14</v>
      </c>
      <c r="L1378" t="s">
        <v>5</v>
      </c>
      <c r="M1378" t="s">
        <v>6</v>
      </c>
      <c r="N1378" s="79">
        <v>46669.7</v>
      </c>
      <c r="O1378" s="79">
        <v>45375</v>
      </c>
    </row>
    <row r="1379" spans="1:15" x14ac:dyDescent="0.35">
      <c r="A1379" s="2">
        <v>1378</v>
      </c>
      <c r="B1379" s="2" t="s">
        <v>1</v>
      </c>
      <c r="C1379" s="2">
        <v>1094</v>
      </c>
      <c r="D1379" s="2"/>
      <c r="E1379" s="2">
        <v>2017</v>
      </c>
      <c r="F1379" s="2">
        <v>0</v>
      </c>
      <c r="G1379" t="s">
        <v>9</v>
      </c>
      <c r="H1379" s="2">
        <v>21</v>
      </c>
      <c r="I1379" t="s">
        <v>9</v>
      </c>
      <c r="J1379" t="s">
        <v>1605</v>
      </c>
      <c r="K1379" t="s">
        <v>14</v>
      </c>
      <c r="L1379" t="s">
        <v>5</v>
      </c>
      <c r="M1379" t="s">
        <v>6</v>
      </c>
      <c r="N1379" s="79">
        <v>25410</v>
      </c>
      <c r="O1379" s="79">
        <v>24742.65</v>
      </c>
    </row>
    <row r="1380" spans="1:15" x14ac:dyDescent="0.35">
      <c r="A1380" s="2">
        <v>1379</v>
      </c>
      <c r="B1380" s="2" t="s">
        <v>1</v>
      </c>
      <c r="C1380" s="2">
        <v>1095</v>
      </c>
      <c r="D1380" s="2"/>
      <c r="E1380" s="2">
        <v>2017</v>
      </c>
      <c r="F1380" s="2">
        <v>0</v>
      </c>
      <c r="G1380" t="s">
        <v>9</v>
      </c>
      <c r="H1380" s="2">
        <v>21</v>
      </c>
      <c r="I1380" t="s">
        <v>9</v>
      </c>
      <c r="J1380" t="s">
        <v>1606</v>
      </c>
      <c r="K1380" t="s">
        <v>14</v>
      </c>
      <c r="L1380" t="s">
        <v>5</v>
      </c>
      <c r="M1380" t="s">
        <v>6</v>
      </c>
      <c r="N1380" s="79">
        <v>266113.75</v>
      </c>
      <c r="O1380" s="79">
        <v>265448.46999999997</v>
      </c>
    </row>
    <row r="1381" spans="1:15" x14ac:dyDescent="0.35">
      <c r="A1381" s="2">
        <v>1380</v>
      </c>
      <c r="B1381" s="2" t="s">
        <v>1</v>
      </c>
      <c r="C1381" s="2">
        <v>1138</v>
      </c>
      <c r="D1381" s="2"/>
      <c r="E1381" s="2">
        <v>2017</v>
      </c>
      <c r="F1381" s="2">
        <v>0</v>
      </c>
      <c r="G1381" t="s">
        <v>9</v>
      </c>
      <c r="H1381" s="2">
        <v>21</v>
      </c>
      <c r="I1381" t="s">
        <v>9</v>
      </c>
      <c r="J1381" t="s">
        <v>1607</v>
      </c>
      <c r="K1381" t="s">
        <v>14</v>
      </c>
      <c r="L1381" t="s">
        <v>5</v>
      </c>
      <c r="M1381" t="s">
        <v>6</v>
      </c>
      <c r="N1381" s="79">
        <v>50820</v>
      </c>
      <c r="O1381" s="79">
        <v>50820</v>
      </c>
    </row>
    <row r="1382" spans="1:15" x14ac:dyDescent="0.35">
      <c r="A1382" s="2">
        <v>1381</v>
      </c>
      <c r="B1382" s="2" t="s">
        <v>1</v>
      </c>
      <c r="C1382" s="2">
        <v>1140</v>
      </c>
      <c r="D1382" s="2"/>
      <c r="E1382" s="2">
        <v>2017</v>
      </c>
      <c r="F1382" s="2">
        <v>0</v>
      </c>
      <c r="G1382" t="s">
        <v>9</v>
      </c>
      <c r="H1382" s="2">
        <v>21</v>
      </c>
      <c r="I1382" t="s">
        <v>9</v>
      </c>
      <c r="J1382" t="s">
        <v>1608</v>
      </c>
      <c r="K1382" t="s">
        <v>54</v>
      </c>
      <c r="L1382" t="s">
        <v>5</v>
      </c>
      <c r="M1382" t="s">
        <v>6</v>
      </c>
      <c r="N1382" s="79">
        <v>442890</v>
      </c>
      <c r="O1382" s="79">
        <v>442890</v>
      </c>
    </row>
    <row r="1383" spans="1:15" x14ac:dyDescent="0.35">
      <c r="A1383" s="2">
        <v>1382</v>
      </c>
      <c r="B1383" s="2" t="s">
        <v>1</v>
      </c>
      <c r="C1383" s="2">
        <v>1146</v>
      </c>
      <c r="D1383" s="2"/>
      <c r="E1383" s="2">
        <v>2017</v>
      </c>
      <c r="F1383" s="2">
        <v>0</v>
      </c>
      <c r="G1383" t="s">
        <v>9</v>
      </c>
      <c r="H1383" s="2">
        <v>21</v>
      </c>
      <c r="I1383" t="s">
        <v>9</v>
      </c>
      <c r="J1383" t="s">
        <v>1609</v>
      </c>
      <c r="K1383" t="s">
        <v>15</v>
      </c>
      <c r="L1383" t="s">
        <v>5</v>
      </c>
      <c r="M1383" t="s">
        <v>6</v>
      </c>
      <c r="N1383" s="79">
        <v>3838730.45</v>
      </c>
      <c r="O1383" s="79">
        <v>3802841.05</v>
      </c>
    </row>
    <row r="1384" spans="1:15" x14ac:dyDescent="0.35">
      <c r="A1384" s="2">
        <v>1383</v>
      </c>
      <c r="B1384" s="2" t="s">
        <v>1</v>
      </c>
      <c r="C1384" s="2">
        <v>1229</v>
      </c>
      <c r="D1384" s="2"/>
      <c r="E1384" s="2">
        <v>2017</v>
      </c>
      <c r="F1384" s="2">
        <v>0</v>
      </c>
      <c r="G1384" t="s">
        <v>9</v>
      </c>
      <c r="H1384" s="2">
        <v>21</v>
      </c>
      <c r="I1384" t="s">
        <v>9</v>
      </c>
      <c r="J1384" t="s">
        <v>1610</v>
      </c>
      <c r="K1384" t="s">
        <v>14</v>
      </c>
      <c r="L1384" t="s">
        <v>5</v>
      </c>
      <c r="M1384" t="s">
        <v>6</v>
      </c>
      <c r="N1384" s="79">
        <v>67639</v>
      </c>
      <c r="O1384" s="79">
        <v>55244.97</v>
      </c>
    </row>
    <row r="1385" spans="1:15" x14ac:dyDescent="0.35">
      <c r="A1385" s="2">
        <v>1384</v>
      </c>
      <c r="B1385" s="2" t="s">
        <v>1</v>
      </c>
      <c r="C1385" s="2">
        <v>1230</v>
      </c>
      <c r="D1385" s="2"/>
      <c r="E1385" s="2">
        <v>2017</v>
      </c>
      <c r="F1385" s="2">
        <v>0</v>
      </c>
      <c r="G1385" t="s">
        <v>9</v>
      </c>
      <c r="H1385" s="2">
        <v>21</v>
      </c>
      <c r="I1385" t="s">
        <v>9</v>
      </c>
      <c r="J1385" t="s">
        <v>1611</v>
      </c>
      <c r="K1385" t="s">
        <v>14</v>
      </c>
      <c r="L1385" t="s">
        <v>5</v>
      </c>
      <c r="M1385" t="s">
        <v>6</v>
      </c>
      <c r="N1385" s="79">
        <v>120326.03</v>
      </c>
      <c r="O1385" s="79">
        <v>117733</v>
      </c>
    </row>
    <row r="1386" spans="1:15" x14ac:dyDescent="0.35">
      <c r="A1386" s="2">
        <v>1385</v>
      </c>
      <c r="B1386" s="2" t="s">
        <v>1</v>
      </c>
      <c r="C1386" s="2">
        <v>1231</v>
      </c>
      <c r="D1386" s="2"/>
      <c r="E1386" s="2">
        <v>2017</v>
      </c>
      <c r="F1386" s="2">
        <v>0</v>
      </c>
      <c r="G1386" t="s">
        <v>9</v>
      </c>
      <c r="H1386" s="2">
        <v>21</v>
      </c>
      <c r="I1386" t="s">
        <v>9</v>
      </c>
      <c r="J1386" t="s">
        <v>1612</v>
      </c>
      <c r="K1386" t="s">
        <v>14</v>
      </c>
      <c r="L1386" t="s">
        <v>5</v>
      </c>
      <c r="M1386" t="s">
        <v>6</v>
      </c>
      <c r="N1386" s="79">
        <v>84069.29</v>
      </c>
      <c r="O1386" s="79">
        <v>78230.98</v>
      </c>
    </row>
    <row r="1387" spans="1:15" x14ac:dyDescent="0.35">
      <c r="A1387" s="2">
        <v>1386</v>
      </c>
      <c r="B1387" s="2" t="s">
        <v>1</v>
      </c>
      <c r="C1387" s="2">
        <v>1232</v>
      </c>
      <c r="D1387" s="2"/>
      <c r="E1387" s="2">
        <v>2017</v>
      </c>
      <c r="F1387" s="2">
        <v>0</v>
      </c>
      <c r="G1387" t="s">
        <v>9</v>
      </c>
      <c r="H1387" s="2">
        <v>21</v>
      </c>
      <c r="I1387" t="s">
        <v>9</v>
      </c>
      <c r="J1387" t="s">
        <v>1613</v>
      </c>
      <c r="K1387" t="s">
        <v>14</v>
      </c>
      <c r="L1387" t="s">
        <v>5</v>
      </c>
      <c r="M1387" t="s">
        <v>6</v>
      </c>
      <c r="N1387" s="79">
        <v>23092.25</v>
      </c>
      <c r="O1387" s="79">
        <v>23086.799999999999</v>
      </c>
    </row>
    <row r="1388" spans="1:15" x14ac:dyDescent="0.35">
      <c r="A1388" s="2">
        <v>1387</v>
      </c>
      <c r="B1388" s="2" t="s">
        <v>1</v>
      </c>
      <c r="C1388" s="2">
        <v>1233</v>
      </c>
      <c r="D1388" s="2"/>
      <c r="E1388" s="2">
        <v>2017</v>
      </c>
      <c r="F1388" s="2">
        <v>0</v>
      </c>
      <c r="G1388" t="s">
        <v>9</v>
      </c>
      <c r="H1388" s="2">
        <v>21</v>
      </c>
      <c r="I1388" t="s">
        <v>9</v>
      </c>
      <c r="J1388" t="s">
        <v>1614</v>
      </c>
      <c r="K1388" t="s">
        <v>14</v>
      </c>
      <c r="L1388" t="s">
        <v>5</v>
      </c>
      <c r="M1388" t="s">
        <v>6</v>
      </c>
      <c r="N1388" s="79">
        <v>123277.27</v>
      </c>
      <c r="O1388" s="79">
        <v>122969.15</v>
      </c>
    </row>
    <row r="1389" spans="1:15" x14ac:dyDescent="0.35">
      <c r="A1389" s="2">
        <v>1388</v>
      </c>
      <c r="B1389" s="2" t="s">
        <v>1</v>
      </c>
      <c r="C1389" s="2">
        <v>1234</v>
      </c>
      <c r="D1389" s="2"/>
      <c r="E1389" s="2">
        <v>2017</v>
      </c>
      <c r="F1389" s="2">
        <v>0</v>
      </c>
      <c r="G1389" t="s">
        <v>9</v>
      </c>
      <c r="H1389" s="2">
        <v>21</v>
      </c>
      <c r="I1389" t="s">
        <v>9</v>
      </c>
      <c r="J1389" t="s">
        <v>1615</v>
      </c>
      <c r="K1389" t="s">
        <v>14</v>
      </c>
      <c r="L1389" t="s">
        <v>5</v>
      </c>
      <c r="M1389" t="s">
        <v>6</v>
      </c>
      <c r="N1389" s="79">
        <v>3118.17</v>
      </c>
      <c r="O1389" s="79">
        <v>3118.17</v>
      </c>
    </row>
    <row r="1390" spans="1:15" x14ac:dyDescent="0.35">
      <c r="A1390" s="2">
        <v>1389</v>
      </c>
      <c r="B1390" s="2" t="s">
        <v>1</v>
      </c>
      <c r="C1390" s="2">
        <v>1281</v>
      </c>
      <c r="D1390" s="2"/>
      <c r="E1390" s="2">
        <v>2017</v>
      </c>
      <c r="F1390" s="2">
        <v>0</v>
      </c>
      <c r="G1390" t="s">
        <v>9</v>
      </c>
      <c r="H1390" s="2">
        <v>21</v>
      </c>
      <c r="I1390" t="s">
        <v>9</v>
      </c>
      <c r="J1390" t="s">
        <v>1616</v>
      </c>
      <c r="K1390" t="s">
        <v>14</v>
      </c>
      <c r="L1390" t="s">
        <v>5</v>
      </c>
      <c r="M1390" t="s">
        <v>6</v>
      </c>
      <c r="N1390" s="79">
        <v>65945</v>
      </c>
      <c r="O1390" s="79">
        <v>65807.06</v>
      </c>
    </row>
    <row r="1391" spans="1:15" x14ac:dyDescent="0.35">
      <c r="A1391" s="2">
        <v>1390</v>
      </c>
      <c r="B1391" s="2" t="s">
        <v>1</v>
      </c>
      <c r="C1391" s="2">
        <v>1283</v>
      </c>
      <c r="D1391" s="2"/>
      <c r="E1391" s="2">
        <v>2017</v>
      </c>
      <c r="F1391" s="2">
        <v>0</v>
      </c>
      <c r="G1391" t="s">
        <v>9</v>
      </c>
      <c r="H1391" s="2">
        <v>21</v>
      </c>
      <c r="I1391" t="s">
        <v>9</v>
      </c>
      <c r="J1391" t="s">
        <v>1617</v>
      </c>
      <c r="K1391" t="s">
        <v>14</v>
      </c>
      <c r="L1391" t="s">
        <v>145</v>
      </c>
      <c r="M1391" t="s">
        <v>3</v>
      </c>
      <c r="N1391" s="79">
        <v>34262.36</v>
      </c>
      <c r="O1391" s="79">
        <v>34262.36</v>
      </c>
    </row>
    <row r="1392" spans="1:15" x14ac:dyDescent="0.35">
      <c r="A1392" s="2">
        <v>1391</v>
      </c>
      <c r="B1392" s="2" t="s">
        <v>1</v>
      </c>
      <c r="C1392" s="2">
        <v>1368</v>
      </c>
      <c r="D1392" s="2"/>
      <c r="E1392" s="2">
        <v>2017</v>
      </c>
      <c r="F1392" s="2">
        <v>0</v>
      </c>
      <c r="G1392" t="s">
        <v>9</v>
      </c>
      <c r="H1392" s="2">
        <v>21</v>
      </c>
      <c r="I1392" t="s">
        <v>9</v>
      </c>
      <c r="J1392" t="s">
        <v>1618</v>
      </c>
      <c r="K1392" t="s">
        <v>14</v>
      </c>
      <c r="L1392" t="s">
        <v>145</v>
      </c>
      <c r="M1392" t="s">
        <v>3</v>
      </c>
      <c r="N1392" s="79">
        <v>43015.5</v>
      </c>
      <c r="O1392" s="79">
        <v>42955</v>
      </c>
    </row>
    <row r="1393" spans="1:15" x14ac:dyDescent="0.35">
      <c r="A1393" s="2">
        <v>1392</v>
      </c>
      <c r="B1393" s="2" t="s">
        <v>1</v>
      </c>
      <c r="C1393" s="2">
        <v>1411</v>
      </c>
      <c r="D1393" s="2"/>
      <c r="E1393" s="2">
        <v>2017</v>
      </c>
      <c r="F1393" s="2">
        <v>0</v>
      </c>
      <c r="G1393" t="s">
        <v>9</v>
      </c>
      <c r="H1393" s="2">
        <v>21</v>
      </c>
      <c r="I1393" t="s">
        <v>9</v>
      </c>
      <c r="J1393" t="s">
        <v>1619</v>
      </c>
      <c r="K1393" t="s">
        <v>15</v>
      </c>
      <c r="L1393" t="s">
        <v>145</v>
      </c>
      <c r="M1393" t="s">
        <v>3</v>
      </c>
      <c r="N1393" s="79">
        <v>75479.22</v>
      </c>
      <c r="O1393" s="79">
        <v>75479.22</v>
      </c>
    </row>
    <row r="1394" spans="1:15" x14ac:dyDescent="0.35">
      <c r="A1394" s="2">
        <v>1393</v>
      </c>
      <c r="B1394" s="2" t="s">
        <v>1</v>
      </c>
      <c r="C1394" s="2">
        <v>1412</v>
      </c>
      <c r="D1394" s="2"/>
      <c r="E1394" s="2">
        <v>2017</v>
      </c>
      <c r="F1394" s="2">
        <v>0</v>
      </c>
      <c r="G1394" t="s">
        <v>9</v>
      </c>
      <c r="H1394" s="2">
        <v>21</v>
      </c>
      <c r="I1394" t="s">
        <v>9</v>
      </c>
      <c r="J1394" t="s">
        <v>1620</v>
      </c>
      <c r="K1394" t="s">
        <v>15</v>
      </c>
      <c r="L1394" t="s">
        <v>145</v>
      </c>
      <c r="M1394" t="s">
        <v>3</v>
      </c>
      <c r="N1394" s="79">
        <v>44595.76</v>
      </c>
      <c r="O1394" s="79">
        <v>44595.76</v>
      </c>
    </row>
    <row r="1395" spans="1:15" x14ac:dyDescent="0.35">
      <c r="A1395" s="2">
        <v>1394</v>
      </c>
      <c r="B1395" s="2" t="s">
        <v>1</v>
      </c>
      <c r="C1395" s="2">
        <v>1413</v>
      </c>
      <c r="D1395" s="2"/>
      <c r="E1395" s="2">
        <v>2017</v>
      </c>
      <c r="F1395" s="2">
        <v>0</v>
      </c>
      <c r="G1395" t="s">
        <v>9</v>
      </c>
      <c r="H1395" s="2">
        <v>21</v>
      </c>
      <c r="I1395" t="s">
        <v>9</v>
      </c>
      <c r="J1395" t="s">
        <v>1621</v>
      </c>
      <c r="K1395" t="s">
        <v>15</v>
      </c>
      <c r="L1395" t="s">
        <v>145</v>
      </c>
      <c r="M1395" t="s">
        <v>3</v>
      </c>
      <c r="N1395" s="79">
        <v>46247.41</v>
      </c>
      <c r="O1395" s="79">
        <v>46247.41</v>
      </c>
    </row>
    <row r="1396" spans="1:15" x14ac:dyDescent="0.35">
      <c r="A1396" s="2">
        <v>1395</v>
      </c>
      <c r="B1396" s="2" t="s">
        <v>1</v>
      </c>
      <c r="C1396" s="2">
        <v>1414</v>
      </c>
      <c r="D1396" s="2"/>
      <c r="E1396" s="2">
        <v>2017</v>
      </c>
      <c r="F1396" s="2">
        <v>0</v>
      </c>
      <c r="G1396" t="s">
        <v>9</v>
      </c>
      <c r="H1396" s="2">
        <v>21</v>
      </c>
      <c r="I1396" t="s">
        <v>9</v>
      </c>
      <c r="J1396" t="s">
        <v>1622</v>
      </c>
      <c r="K1396" t="s">
        <v>15</v>
      </c>
      <c r="L1396" t="s">
        <v>145</v>
      </c>
      <c r="M1396" t="s">
        <v>3</v>
      </c>
      <c r="N1396" s="79">
        <v>42558.12</v>
      </c>
      <c r="O1396" s="79">
        <v>42558.12</v>
      </c>
    </row>
    <row r="1397" spans="1:15" x14ac:dyDescent="0.35">
      <c r="A1397" s="2">
        <v>1396</v>
      </c>
      <c r="B1397" s="2" t="s">
        <v>1</v>
      </c>
      <c r="C1397" s="2">
        <v>1416</v>
      </c>
      <c r="D1397" s="2"/>
      <c r="E1397" s="2">
        <v>2017</v>
      </c>
      <c r="F1397" s="2">
        <v>0</v>
      </c>
      <c r="G1397" t="s">
        <v>9</v>
      </c>
      <c r="H1397" s="2">
        <v>21</v>
      </c>
      <c r="I1397" t="s">
        <v>9</v>
      </c>
      <c r="J1397" t="s">
        <v>1623</v>
      </c>
      <c r="K1397" t="s">
        <v>14</v>
      </c>
      <c r="L1397" t="s">
        <v>5</v>
      </c>
      <c r="M1397" t="s">
        <v>6</v>
      </c>
      <c r="N1397" s="79">
        <v>86515</v>
      </c>
      <c r="O1397" s="79">
        <v>67913.78</v>
      </c>
    </row>
    <row r="1398" spans="1:15" x14ac:dyDescent="0.35">
      <c r="A1398" s="2">
        <v>1397</v>
      </c>
      <c r="B1398" s="2" t="s">
        <v>1</v>
      </c>
      <c r="C1398" s="2">
        <v>1417</v>
      </c>
      <c r="D1398" s="2"/>
      <c r="E1398" s="2">
        <v>2017</v>
      </c>
      <c r="F1398" s="2">
        <v>0</v>
      </c>
      <c r="G1398" t="s">
        <v>9</v>
      </c>
      <c r="H1398" s="2">
        <v>21</v>
      </c>
      <c r="I1398" t="s">
        <v>9</v>
      </c>
      <c r="J1398" t="s">
        <v>1624</v>
      </c>
      <c r="K1398" t="s">
        <v>15</v>
      </c>
      <c r="L1398" t="s">
        <v>5</v>
      </c>
      <c r="M1398" t="s">
        <v>6</v>
      </c>
      <c r="N1398" s="79">
        <v>9917.36</v>
      </c>
      <c r="O1398" s="79">
        <v>9767.31</v>
      </c>
    </row>
    <row r="1399" spans="1:15" x14ac:dyDescent="0.35">
      <c r="A1399" s="2">
        <v>1398</v>
      </c>
      <c r="B1399" s="2" t="s">
        <v>1</v>
      </c>
      <c r="C1399" s="2">
        <v>1418</v>
      </c>
      <c r="D1399" s="2"/>
      <c r="E1399" s="2">
        <v>2017</v>
      </c>
      <c r="F1399" s="2">
        <v>0</v>
      </c>
      <c r="G1399" t="s">
        <v>9</v>
      </c>
      <c r="H1399" s="2">
        <v>21</v>
      </c>
      <c r="I1399" t="s">
        <v>9</v>
      </c>
      <c r="J1399" t="s">
        <v>1625</v>
      </c>
      <c r="K1399" t="s">
        <v>15</v>
      </c>
      <c r="L1399" t="s">
        <v>145</v>
      </c>
      <c r="M1399" t="s">
        <v>3</v>
      </c>
      <c r="N1399" s="79">
        <v>218376.69</v>
      </c>
      <c r="O1399" s="79">
        <v>218376.69</v>
      </c>
    </row>
    <row r="1400" spans="1:15" x14ac:dyDescent="0.35">
      <c r="A1400" s="2">
        <v>1399</v>
      </c>
      <c r="B1400" s="2" t="s">
        <v>1</v>
      </c>
      <c r="C1400" s="2">
        <v>1420</v>
      </c>
      <c r="D1400" s="2"/>
      <c r="E1400" s="2">
        <v>2017</v>
      </c>
      <c r="F1400" s="2">
        <v>0</v>
      </c>
      <c r="G1400" t="s">
        <v>9</v>
      </c>
      <c r="H1400" s="2">
        <v>21</v>
      </c>
      <c r="I1400" t="s">
        <v>9</v>
      </c>
      <c r="J1400" t="s">
        <v>1626</v>
      </c>
      <c r="K1400" t="s">
        <v>15</v>
      </c>
      <c r="L1400" t="s">
        <v>145</v>
      </c>
      <c r="M1400" t="s">
        <v>3</v>
      </c>
      <c r="N1400" s="79">
        <v>33047.760000000002</v>
      </c>
      <c r="O1400" s="79">
        <v>33047.760000000002</v>
      </c>
    </row>
    <row r="1401" spans="1:15" x14ac:dyDescent="0.35">
      <c r="A1401" s="82" t="s">
        <v>1627</v>
      </c>
      <c r="B1401" s="82"/>
      <c r="C1401" s="2"/>
      <c r="D1401" s="2"/>
      <c r="E1401" s="2"/>
      <c r="F1401" s="2"/>
      <c r="H1401" s="2"/>
      <c r="N1401" s="81">
        <f>SUM(N2:N1400)</f>
        <v>875641862.18000007</v>
      </c>
      <c r="O1401" s="81">
        <f>SUM(O2:O1400)</f>
        <v>808717030.34999895</v>
      </c>
    </row>
    <row r="1402" spans="1:15" x14ac:dyDescent="0.35">
      <c r="O1402" s="79"/>
    </row>
  </sheetData>
  <autoFilter ref="A1:O1401"/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314"/>
  <sheetViews>
    <sheetView zoomScale="80" zoomScaleNormal="80" workbookViewId="0">
      <selection activeCell="I304" sqref="I304"/>
    </sheetView>
  </sheetViews>
  <sheetFormatPr baseColWidth="10" defaultRowHeight="14.5" x14ac:dyDescent="0.35"/>
  <cols>
    <col min="1" max="1" width="7" customWidth="1"/>
    <col min="2" max="2" width="37.81640625" customWidth="1"/>
    <col min="3" max="3" width="17.08984375" customWidth="1"/>
    <col min="4" max="4" width="8.6328125" customWidth="1"/>
    <col min="12" max="12" width="22.81640625" customWidth="1"/>
  </cols>
  <sheetData>
    <row r="1" spans="1:4" ht="18.5" x14ac:dyDescent="0.35">
      <c r="A1" s="78" t="s">
        <v>126</v>
      </c>
      <c r="B1" s="78" t="s">
        <v>1641</v>
      </c>
      <c r="C1" s="77" t="s">
        <v>125</v>
      </c>
    </row>
    <row r="2" spans="1:4" hidden="1" x14ac:dyDescent="0.35">
      <c r="A2">
        <v>1</v>
      </c>
      <c r="B2" t="s">
        <v>96</v>
      </c>
      <c r="C2" s="79">
        <v>42350</v>
      </c>
    </row>
    <row r="3" spans="1:4" hidden="1" x14ac:dyDescent="0.35">
      <c r="A3">
        <v>2</v>
      </c>
      <c r="B3" t="s">
        <v>96</v>
      </c>
      <c r="C3" s="79">
        <v>57137.75</v>
      </c>
    </row>
    <row r="4" spans="1:4" hidden="1" x14ac:dyDescent="0.35">
      <c r="A4">
        <v>3</v>
      </c>
      <c r="B4" t="s">
        <v>96</v>
      </c>
      <c r="C4" s="79">
        <v>36092.36</v>
      </c>
    </row>
    <row r="5" spans="1:4" hidden="1" x14ac:dyDescent="0.35">
      <c r="A5">
        <v>4</v>
      </c>
      <c r="B5" t="s">
        <v>96</v>
      </c>
      <c r="C5" s="79">
        <v>48431</v>
      </c>
    </row>
    <row r="6" spans="1:4" hidden="1" x14ac:dyDescent="0.35">
      <c r="A6">
        <v>5</v>
      </c>
      <c r="B6" t="s">
        <v>96</v>
      </c>
      <c r="C6" s="79">
        <v>99500</v>
      </c>
    </row>
    <row r="7" spans="1:4" hidden="1" x14ac:dyDescent="0.35">
      <c r="A7">
        <v>6</v>
      </c>
      <c r="B7" t="s">
        <v>96</v>
      </c>
      <c r="C7" s="79">
        <v>45850</v>
      </c>
    </row>
    <row r="8" spans="1:4" hidden="1" x14ac:dyDescent="0.35">
      <c r="A8">
        <v>7</v>
      </c>
      <c r="B8" t="s">
        <v>96</v>
      </c>
      <c r="C8" s="79">
        <v>59373</v>
      </c>
    </row>
    <row r="9" spans="1:4" hidden="1" x14ac:dyDescent="0.35">
      <c r="A9">
        <v>8</v>
      </c>
      <c r="B9" t="s">
        <v>96</v>
      </c>
      <c r="C9" s="79">
        <v>63525</v>
      </c>
    </row>
    <row r="10" spans="1:4" hidden="1" x14ac:dyDescent="0.35">
      <c r="A10">
        <v>9</v>
      </c>
      <c r="B10" t="s">
        <v>96</v>
      </c>
      <c r="C10" s="79">
        <v>59325</v>
      </c>
    </row>
    <row r="11" spans="1:4" hidden="1" x14ac:dyDescent="0.35">
      <c r="A11">
        <v>10</v>
      </c>
      <c r="B11" t="s">
        <v>96</v>
      </c>
      <c r="C11" s="79">
        <v>69700</v>
      </c>
    </row>
    <row r="12" spans="1:4" hidden="1" x14ac:dyDescent="0.35">
      <c r="A12">
        <v>11</v>
      </c>
      <c r="B12" t="s">
        <v>96</v>
      </c>
      <c r="C12" s="79">
        <v>53240</v>
      </c>
    </row>
    <row r="13" spans="1:4" x14ac:dyDescent="0.35">
      <c r="A13" s="10">
        <v>11</v>
      </c>
      <c r="B13" s="10" t="s">
        <v>96</v>
      </c>
      <c r="C13" s="102">
        <f>SUM(C2:C12)</f>
        <v>634524.11</v>
      </c>
      <c r="D13" s="102">
        <f>C13/1000000</f>
        <v>0.63452410999999997</v>
      </c>
    </row>
    <row r="14" spans="1:4" hidden="1" x14ac:dyDescent="0.35">
      <c r="A14">
        <v>1</v>
      </c>
      <c r="B14" t="s">
        <v>2</v>
      </c>
      <c r="C14" s="79">
        <v>58271.4</v>
      </c>
    </row>
    <row r="15" spans="1:4" hidden="1" x14ac:dyDescent="0.35">
      <c r="A15">
        <v>2</v>
      </c>
      <c r="B15" t="s">
        <v>2</v>
      </c>
      <c r="C15" s="79">
        <v>40051</v>
      </c>
    </row>
    <row r="16" spans="1:4" hidden="1" x14ac:dyDescent="0.35">
      <c r="A16">
        <v>3</v>
      </c>
      <c r="B16" t="s">
        <v>2</v>
      </c>
      <c r="C16" s="79">
        <v>38489.61</v>
      </c>
    </row>
    <row r="17" spans="1:3" hidden="1" x14ac:dyDescent="0.35">
      <c r="A17">
        <v>4</v>
      </c>
      <c r="B17" t="s">
        <v>2</v>
      </c>
      <c r="C17" s="79">
        <v>80010.63</v>
      </c>
    </row>
    <row r="18" spans="1:3" hidden="1" x14ac:dyDescent="0.35">
      <c r="A18">
        <v>5</v>
      </c>
      <c r="B18" t="s">
        <v>2</v>
      </c>
      <c r="C18" s="79">
        <v>36905</v>
      </c>
    </row>
    <row r="19" spans="1:3" hidden="1" x14ac:dyDescent="0.35">
      <c r="A19">
        <v>6</v>
      </c>
      <c r="B19" t="s">
        <v>2</v>
      </c>
      <c r="C19" s="79">
        <v>42350</v>
      </c>
    </row>
    <row r="20" spans="1:3" hidden="1" x14ac:dyDescent="0.35">
      <c r="A20">
        <v>7</v>
      </c>
      <c r="B20" t="s">
        <v>2</v>
      </c>
      <c r="C20" s="79">
        <v>41745</v>
      </c>
    </row>
    <row r="21" spans="1:3" hidden="1" x14ac:dyDescent="0.35">
      <c r="A21">
        <v>8</v>
      </c>
      <c r="B21" t="s">
        <v>2</v>
      </c>
      <c r="C21" s="79">
        <v>30027.84</v>
      </c>
    </row>
    <row r="22" spans="1:3" hidden="1" x14ac:dyDescent="0.35">
      <c r="A22">
        <v>9</v>
      </c>
      <c r="B22" t="s">
        <v>2</v>
      </c>
      <c r="C22" s="79">
        <v>50912.32</v>
      </c>
    </row>
    <row r="23" spans="1:3" hidden="1" x14ac:dyDescent="0.35">
      <c r="A23">
        <v>10</v>
      </c>
      <c r="B23" t="s">
        <v>2</v>
      </c>
      <c r="C23" s="79">
        <v>42527.62</v>
      </c>
    </row>
    <row r="24" spans="1:3" hidden="1" x14ac:dyDescent="0.35">
      <c r="A24">
        <v>11</v>
      </c>
      <c r="B24" t="s">
        <v>2</v>
      </c>
      <c r="C24" s="79">
        <v>44528.87</v>
      </c>
    </row>
    <row r="25" spans="1:3" hidden="1" x14ac:dyDescent="0.35">
      <c r="A25">
        <v>12</v>
      </c>
      <c r="B25" t="s">
        <v>2</v>
      </c>
      <c r="C25" s="79">
        <v>34085.21</v>
      </c>
    </row>
    <row r="26" spans="1:3" hidden="1" x14ac:dyDescent="0.35">
      <c r="A26">
        <v>13</v>
      </c>
      <c r="B26" t="s">
        <v>2</v>
      </c>
      <c r="C26" s="79">
        <v>33366.18</v>
      </c>
    </row>
    <row r="27" spans="1:3" hidden="1" x14ac:dyDescent="0.35">
      <c r="A27">
        <v>14</v>
      </c>
      <c r="B27" t="s">
        <v>2</v>
      </c>
      <c r="C27" s="79">
        <v>54250.35</v>
      </c>
    </row>
    <row r="28" spans="1:3" hidden="1" x14ac:dyDescent="0.35">
      <c r="A28">
        <v>15</v>
      </c>
      <c r="B28" t="s">
        <v>2</v>
      </c>
      <c r="C28" s="79">
        <v>47341.25</v>
      </c>
    </row>
    <row r="29" spans="1:3" hidden="1" x14ac:dyDescent="0.35">
      <c r="A29">
        <v>16</v>
      </c>
      <c r="B29" t="s">
        <v>2</v>
      </c>
      <c r="C29" s="79">
        <v>46675.41</v>
      </c>
    </row>
    <row r="30" spans="1:3" hidden="1" x14ac:dyDescent="0.35">
      <c r="A30">
        <v>17</v>
      </c>
      <c r="B30" t="s">
        <v>2</v>
      </c>
      <c r="C30" s="79">
        <v>41924.400000000001</v>
      </c>
    </row>
    <row r="31" spans="1:3" hidden="1" x14ac:dyDescent="0.35">
      <c r="A31">
        <v>18</v>
      </c>
      <c r="B31" t="s">
        <v>2</v>
      </c>
      <c r="C31" s="79">
        <v>50832.88</v>
      </c>
    </row>
    <row r="32" spans="1:3" hidden="1" x14ac:dyDescent="0.35">
      <c r="A32">
        <v>19</v>
      </c>
      <c r="B32" t="s">
        <v>2</v>
      </c>
      <c r="C32" s="79">
        <v>48700.08</v>
      </c>
    </row>
    <row r="33" spans="1:3" hidden="1" x14ac:dyDescent="0.35">
      <c r="A33">
        <v>20</v>
      </c>
      <c r="B33" t="s">
        <v>2</v>
      </c>
      <c r="C33" s="79">
        <v>49187.08</v>
      </c>
    </row>
    <row r="34" spans="1:3" hidden="1" x14ac:dyDescent="0.35">
      <c r="A34">
        <v>21</v>
      </c>
      <c r="B34" t="s">
        <v>2</v>
      </c>
      <c r="C34" s="79">
        <v>41012.050000000003</v>
      </c>
    </row>
    <row r="35" spans="1:3" hidden="1" x14ac:dyDescent="0.35">
      <c r="A35">
        <v>22</v>
      </c>
      <c r="B35" t="s">
        <v>2</v>
      </c>
      <c r="C35" s="79">
        <v>48700</v>
      </c>
    </row>
    <row r="36" spans="1:3" hidden="1" x14ac:dyDescent="0.35">
      <c r="A36">
        <v>23</v>
      </c>
      <c r="B36" t="s">
        <v>2</v>
      </c>
      <c r="C36" s="79">
        <v>41489.440000000002</v>
      </c>
    </row>
    <row r="37" spans="1:3" hidden="1" x14ac:dyDescent="0.35">
      <c r="A37">
        <v>24</v>
      </c>
      <c r="B37" t="s">
        <v>2</v>
      </c>
      <c r="C37" s="79">
        <v>47341.25</v>
      </c>
    </row>
    <row r="38" spans="1:3" hidden="1" x14ac:dyDescent="0.35">
      <c r="A38">
        <v>25</v>
      </c>
      <c r="B38" t="s">
        <v>2</v>
      </c>
      <c r="C38" s="79">
        <v>59895</v>
      </c>
    </row>
    <row r="39" spans="1:3" hidden="1" x14ac:dyDescent="0.35">
      <c r="A39">
        <v>26</v>
      </c>
      <c r="B39" t="s">
        <v>2</v>
      </c>
      <c r="C39" s="79">
        <v>48983.22</v>
      </c>
    </row>
    <row r="40" spans="1:3" hidden="1" x14ac:dyDescent="0.35">
      <c r="A40">
        <v>27</v>
      </c>
      <c r="B40" t="s">
        <v>2</v>
      </c>
      <c r="C40" s="79">
        <v>38489.61</v>
      </c>
    </row>
    <row r="41" spans="1:3" hidden="1" x14ac:dyDescent="0.35">
      <c r="A41">
        <v>28</v>
      </c>
      <c r="B41" t="s">
        <v>2</v>
      </c>
      <c r="C41" s="79">
        <v>41763.15</v>
      </c>
    </row>
    <row r="42" spans="1:3" hidden="1" x14ac:dyDescent="0.35">
      <c r="A42">
        <v>29</v>
      </c>
      <c r="B42" t="s">
        <v>2</v>
      </c>
      <c r="C42" s="79">
        <v>51304</v>
      </c>
    </row>
    <row r="43" spans="1:3" hidden="1" x14ac:dyDescent="0.35">
      <c r="A43">
        <v>30</v>
      </c>
      <c r="B43" t="s">
        <v>2</v>
      </c>
      <c r="C43" s="79">
        <v>26851.13</v>
      </c>
    </row>
    <row r="44" spans="1:3" hidden="1" x14ac:dyDescent="0.35">
      <c r="A44">
        <v>31</v>
      </c>
      <c r="B44" t="s">
        <v>2</v>
      </c>
      <c r="C44" s="79">
        <v>41423.379999999997</v>
      </c>
    </row>
    <row r="45" spans="1:3" hidden="1" x14ac:dyDescent="0.35">
      <c r="A45">
        <v>32</v>
      </c>
      <c r="B45" t="s">
        <v>2</v>
      </c>
      <c r="C45" s="79">
        <v>27707.41</v>
      </c>
    </row>
    <row r="46" spans="1:3" hidden="1" x14ac:dyDescent="0.35">
      <c r="A46">
        <v>33</v>
      </c>
      <c r="B46" t="s">
        <v>2</v>
      </c>
      <c r="C46" s="79">
        <v>46585</v>
      </c>
    </row>
    <row r="47" spans="1:3" hidden="1" x14ac:dyDescent="0.35">
      <c r="A47">
        <v>34</v>
      </c>
      <c r="B47" t="s">
        <v>2</v>
      </c>
      <c r="C47" s="79">
        <v>36905</v>
      </c>
    </row>
    <row r="48" spans="1:3" hidden="1" x14ac:dyDescent="0.35">
      <c r="A48">
        <v>35</v>
      </c>
      <c r="B48" t="s">
        <v>2</v>
      </c>
      <c r="C48" s="79">
        <v>49334.31</v>
      </c>
    </row>
    <row r="49" spans="1:3" hidden="1" x14ac:dyDescent="0.35">
      <c r="A49">
        <v>36</v>
      </c>
      <c r="B49" t="s">
        <v>2</v>
      </c>
      <c r="C49" s="79">
        <v>50853.03</v>
      </c>
    </row>
    <row r="50" spans="1:3" hidden="1" x14ac:dyDescent="0.35">
      <c r="A50">
        <v>37</v>
      </c>
      <c r="B50" t="s">
        <v>2</v>
      </c>
      <c r="C50" s="79">
        <v>38575.760000000002</v>
      </c>
    </row>
    <row r="51" spans="1:3" hidden="1" x14ac:dyDescent="0.35">
      <c r="A51">
        <v>38</v>
      </c>
      <c r="B51" t="s">
        <v>2</v>
      </c>
      <c r="C51" s="79">
        <v>33771.58</v>
      </c>
    </row>
    <row r="52" spans="1:3" hidden="1" x14ac:dyDescent="0.35">
      <c r="A52">
        <v>39</v>
      </c>
      <c r="B52" t="s">
        <v>2</v>
      </c>
      <c r="C52" s="79">
        <v>41607.42</v>
      </c>
    </row>
    <row r="53" spans="1:3" hidden="1" x14ac:dyDescent="0.35">
      <c r="A53">
        <v>40</v>
      </c>
      <c r="B53" t="s">
        <v>2</v>
      </c>
      <c r="C53" s="79">
        <v>58760.63</v>
      </c>
    </row>
    <row r="54" spans="1:3" hidden="1" x14ac:dyDescent="0.35">
      <c r="A54">
        <v>41</v>
      </c>
      <c r="B54" t="s">
        <v>2</v>
      </c>
      <c r="C54" s="79">
        <v>45598.36</v>
      </c>
    </row>
    <row r="55" spans="1:3" hidden="1" x14ac:dyDescent="0.35">
      <c r="A55">
        <v>42</v>
      </c>
      <c r="B55" t="s">
        <v>2</v>
      </c>
      <c r="C55" s="79">
        <v>34445.31</v>
      </c>
    </row>
    <row r="56" spans="1:3" hidden="1" x14ac:dyDescent="0.35">
      <c r="A56">
        <v>43</v>
      </c>
      <c r="B56" t="s">
        <v>2</v>
      </c>
      <c r="C56" s="79">
        <v>50279.13</v>
      </c>
    </row>
    <row r="57" spans="1:3" hidden="1" x14ac:dyDescent="0.35">
      <c r="A57">
        <v>44</v>
      </c>
      <c r="B57" t="s">
        <v>2</v>
      </c>
      <c r="C57" s="79">
        <v>58760.62</v>
      </c>
    </row>
    <row r="58" spans="1:3" hidden="1" x14ac:dyDescent="0.35">
      <c r="A58">
        <v>45</v>
      </c>
      <c r="B58" t="s">
        <v>2</v>
      </c>
      <c r="C58" s="79">
        <v>58760.62</v>
      </c>
    </row>
    <row r="59" spans="1:3" hidden="1" x14ac:dyDescent="0.35">
      <c r="A59">
        <v>46</v>
      </c>
      <c r="B59" t="s">
        <v>2</v>
      </c>
      <c r="C59" s="79">
        <v>58918.16</v>
      </c>
    </row>
    <row r="60" spans="1:3" hidden="1" x14ac:dyDescent="0.35">
      <c r="A60">
        <v>47</v>
      </c>
      <c r="B60" t="s">
        <v>2</v>
      </c>
      <c r="C60" s="79">
        <v>38784.129999999997</v>
      </c>
    </row>
    <row r="61" spans="1:3" hidden="1" x14ac:dyDescent="0.35">
      <c r="A61">
        <v>48</v>
      </c>
      <c r="B61" t="s">
        <v>2</v>
      </c>
      <c r="C61" s="79">
        <v>41786.980000000003</v>
      </c>
    </row>
    <row r="62" spans="1:3" hidden="1" x14ac:dyDescent="0.35">
      <c r="A62">
        <v>49</v>
      </c>
      <c r="B62" t="s">
        <v>2</v>
      </c>
      <c r="C62" s="79">
        <v>75428.81</v>
      </c>
    </row>
    <row r="63" spans="1:3" hidden="1" x14ac:dyDescent="0.35">
      <c r="A63">
        <v>50</v>
      </c>
      <c r="B63" t="s">
        <v>2</v>
      </c>
      <c r="C63" s="79">
        <v>58760.62</v>
      </c>
    </row>
    <row r="64" spans="1:3" hidden="1" x14ac:dyDescent="0.35">
      <c r="A64">
        <v>51</v>
      </c>
      <c r="B64" t="s">
        <v>2</v>
      </c>
      <c r="C64" s="79">
        <v>30346.31</v>
      </c>
    </row>
    <row r="65" spans="1:3" hidden="1" x14ac:dyDescent="0.35">
      <c r="A65">
        <v>52</v>
      </c>
      <c r="B65" t="s">
        <v>2</v>
      </c>
      <c r="C65" s="79">
        <v>36521.67</v>
      </c>
    </row>
    <row r="66" spans="1:3" hidden="1" x14ac:dyDescent="0.35">
      <c r="A66">
        <v>53</v>
      </c>
      <c r="B66" t="s">
        <v>2</v>
      </c>
      <c r="C66" s="79">
        <v>59282.99</v>
      </c>
    </row>
    <row r="67" spans="1:3" hidden="1" x14ac:dyDescent="0.35">
      <c r="A67">
        <v>54</v>
      </c>
      <c r="B67" t="s">
        <v>2</v>
      </c>
      <c r="C67" s="79">
        <v>58760.63</v>
      </c>
    </row>
    <row r="68" spans="1:3" hidden="1" x14ac:dyDescent="0.35">
      <c r="A68">
        <v>55</v>
      </c>
      <c r="B68" t="s">
        <v>2</v>
      </c>
      <c r="C68" s="79">
        <v>57111.78</v>
      </c>
    </row>
    <row r="69" spans="1:3" hidden="1" x14ac:dyDescent="0.35">
      <c r="A69">
        <v>56</v>
      </c>
      <c r="B69" t="s">
        <v>2</v>
      </c>
      <c r="C69" s="79">
        <v>84700</v>
      </c>
    </row>
    <row r="70" spans="1:3" hidden="1" x14ac:dyDescent="0.35">
      <c r="A70">
        <v>57</v>
      </c>
      <c r="B70" t="s">
        <v>2</v>
      </c>
      <c r="C70" s="79">
        <v>29753.9</v>
      </c>
    </row>
    <row r="71" spans="1:3" hidden="1" x14ac:dyDescent="0.35">
      <c r="A71">
        <v>58</v>
      </c>
      <c r="B71" t="s">
        <v>2</v>
      </c>
      <c r="C71" s="79">
        <v>46593.74</v>
      </c>
    </row>
    <row r="72" spans="1:3" hidden="1" x14ac:dyDescent="0.35">
      <c r="A72">
        <v>59</v>
      </c>
      <c r="B72" t="s">
        <v>2</v>
      </c>
      <c r="C72" s="79">
        <v>19230.88</v>
      </c>
    </row>
    <row r="73" spans="1:3" hidden="1" x14ac:dyDescent="0.35">
      <c r="A73">
        <v>60</v>
      </c>
      <c r="B73" t="s">
        <v>2</v>
      </c>
      <c r="C73" s="79">
        <v>58595</v>
      </c>
    </row>
    <row r="74" spans="1:3" hidden="1" x14ac:dyDescent="0.35">
      <c r="A74">
        <v>61</v>
      </c>
      <c r="B74" t="s">
        <v>2</v>
      </c>
      <c r="C74" s="79">
        <v>58253.7</v>
      </c>
    </row>
    <row r="75" spans="1:3" hidden="1" x14ac:dyDescent="0.35">
      <c r="A75">
        <v>62</v>
      </c>
      <c r="B75" t="s">
        <v>2</v>
      </c>
      <c r="C75" s="79">
        <v>34777.82</v>
      </c>
    </row>
    <row r="76" spans="1:3" hidden="1" x14ac:dyDescent="0.35">
      <c r="A76">
        <v>63</v>
      </c>
      <c r="B76" t="s">
        <v>2</v>
      </c>
      <c r="C76" s="79">
        <v>236827.41</v>
      </c>
    </row>
    <row r="77" spans="1:3" hidden="1" x14ac:dyDescent="0.35">
      <c r="A77">
        <v>64</v>
      </c>
      <c r="B77" t="s">
        <v>2</v>
      </c>
      <c r="C77" s="79">
        <v>93379.69</v>
      </c>
    </row>
    <row r="78" spans="1:3" hidden="1" x14ac:dyDescent="0.35">
      <c r="A78">
        <v>65</v>
      </c>
      <c r="B78" t="s">
        <v>2</v>
      </c>
      <c r="C78" s="79">
        <v>33817.47</v>
      </c>
    </row>
    <row r="79" spans="1:3" hidden="1" x14ac:dyDescent="0.35">
      <c r="A79">
        <v>66</v>
      </c>
      <c r="B79" t="s">
        <v>2</v>
      </c>
      <c r="C79" s="79">
        <v>51425</v>
      </c>
    </row>
    <row r="80" spans="1:3" hidden="1" x14ac:dyDescent="0.35">
      <c r="A80">
        <v>67</v>
      </c>
      <c r="B80" t="s">
        <v>2</v>
      </c>
      <c r="C80" s="79">
        <v>52522.62</v>
      </c>
    </row>
    <row r="81" spans="1:3" hidden="1" x14ac:dyDescent="0.35">
      <c r="A81">
        <v>68</v>
      </c>
      <c r="B81" t="s">
        <v>2</v>
      </c>
      <c r="C81" s="79">
        <v>39530</v>
      </c>
    </row>
    <row r="82" spans="1:3" hidden="1" x14ac:dyDescent="0.35">
      <c r="A82">
        <v>69</v>
      </c>
      <c r="B82" t="s">
        <v>2</v>
      </c>
      <c r="C82" s="79">
        <v>59895</v>
      </c>
    </row>
    <row r="83" spans="1:3" hidden="1" x14ac:dyDescent="0.35">
      <c r="A83">
        <v>70</v>
      </c>
      <c r="B83" t="s">
        <v>2</v>
      </c>
      <c r="C83" s="79">
        <v>25397.9</v>
      </c>
    </row>
    <row r="84" spans="1:3" hidden="1" x14ac:dyDescent="0.35">
      <c r="A84">
        <v>71</v>
      </c>
      <c r="B84" t="s">
        <v>2</v>
      </c>
      <c r="C84" s="79">
        <v>54450</v>
      </c>
    </row>
    <row r="85" spans="1:3" hidden="1" x14ac:dyDescent="0.35">
      <c r="A85">
        <v>72</v>
      </c>
      <c r="B85" t="s">
        <v>2</v>
      </c>
      <c r="C85" s="79">
        <v>793656.48</v>
      </c>
    </row>
    <row r="86" spans="1:3" hidden="1" x14ac:dyDescent="0.35">
      <c r="A86">
        <v>73</v>
      </c>
      <c r="B86" t="s">
        <v>2</v>
      </c>
      <c r="C86" s="79">
        <v>57475</v>
      </c>
    </row>
    <row r="87" spans="1:3" hidden="1" x14ac:dyDescent="0.35">
      <c r="A87">
        <v>74</v>
      </c>
      <c r="B87" t="s">
        <v>2</v>
      </c>
      <c r="C87" s="79">
        <v>124152.05</v>
      </c>
    </row>
    <row r="88" spans="1:3" hidden="1" x14ac:dyDescent="0.35">
      <c r="A88">
        <v>75</v>
      </c>
      <c r="B88" t="s">
        <v>2</v>
      </c>
      <c r="C88" s="79">
        <v>92149.11</v>
      </c>
    </row>
    <row r="89" spans="1:3" hidden="1" x14ac:dyDescent="0.35">
      <c r="A89">
        <v>76</v>
      </c>
      <c r="B89" t="s">
        <v>2</v>
      </c>
      <c r="C89" s="79">
        <v>604680.81999999995</v>
      </c>
    </row>
    <row r="90" spans="1:3" hidden="1" x14ac:dyDescent="0.35">
      <c r="A90">
        <v>77</v>
      </c>
      <c r="B90" t="s">
        <v>2</v>
      </c>
      <c r="C90" s="79">
        <v>59895</v>
      </c>
    </row>
    <row r="91" spans="1:3" hidden="1" x14ac:dyDescent="0.35">
      <c r="A91">
        <v>78</v>
      </c>
      <c r="B91" t="s">
        <v>2</v>
      </c>
      <c r="C91" s="79">
        <v>26511.1</v>
      </c>
    </row>
    <row r="92" spans="1:3" hidden="1" x14ac:dyDescent="0.35">
      <c r="A92">
        <v>79</v>
      </c>
      <c r="B92" t="s">
        <v>2</v>
      </c>
      <c r="C92" s="79">
        <v>247567.75</v>
      </c>
    </row>
    <row r="93" spans="1:3" hidden="1" x14ac:dyDescent="0.35">
      <c r="A93">
        <v>80</v>
      </c>
      <c r="B93" t="s">
        <v>2</v>
      </c>
      <c r="C93" s="79">
        <v>323128.46000000002</v>
      </c>
    </row>
    <row r="94" spans="1:3" hidden="1" x14ac:dyDescent="0.35">
      <c r="A94">
        <v>81</v>
      </c>
      <c r="B94" t="s">
        <v>2</v>
      </c>
      <c r="C94" s="79">
        <v>77095.8</v>
      </c>
    </row>
    <row r="95" spans="1:3" hidden="1" x14ac:dyDescent="0.35">
      <c r="A95">
        <v>82</v>
      </c>
      <c r="B95" t="s">
        <v>2</v>
      </c>
      <c r="C95" s="79">
        <v>0</v>
      </c>
    </row>
    <row r="96" spans="1:3" hidden="1" x14ac:dyDescent="0.35">
      <c r="A96">
        <v>83</v>
      </c>
      <c r="B96" t="s">
        <v>2</v>
      </c>
      <c r="C96" s="79">
        <v>65588.05</v>
      </c>
    </row>
    <row r="97" spans="1:3" hidden="1" x14ac:dyDescent="0.35">
      <c r="A97">
        <v>84</v>
      </c>
      <c r="B97" t="s">
        <v>2</v>
      </c>
      <c r="C97" s="79">
        <v>28798</v>
      </c>
    </row>
    <row r="98" spans="1:3" hidden="1" x14ac:dyDescent="0.35">
      <c r="A98">
        <v>85</v>
      </c>
      <c r="B98" t="s">
        <v>2</v>
      </c>
      <c r="C98" s="79">
        <v>46950</v>
      </c>
    </row>
    <row r="99" spans="1:3" hidden="1" x14ac:dyDescent="0.35">
      <c r="A99">
        <v>86</v>
      </c>
      <c r="B99" t="s">
        <v>2</v>
      </c>
      <c r="C99" s="79">
        <v>38962</v>
      </c>
    </row>
    <row r="100" spans="1:3" hidden="1" x14ac:dyDescent="0.35">
      <c r="A100">
        <v>87</v>
      </c>
      <c r="B100" t="s">
        <v>2</v>
      </c>
      <c r="C100" s="79">
        <v>49585.8</v>
      </c>
    </row>
    <row r="101" spans="1:3" hidden="1" x14ac:dyDescent="0.35">
      <c r="A101">
        <v>88</v>
      </c>
      <c r="B101" t="s">
        <v>2</v>
      </c>
      <c r="C101" s="79">
        <v>27563.8</v>
      </c>
    </row>
    <row r="102" spans="1:3" hidden="1" x14ac:dyDescent="0.35">
      <c r="A102">
        <v>89</v>
      </c>
      <c r="B102" t="s">
        <v>2</v>
      </c>
      <c r="C102" s="79">
        <v>63200.11</v>
      </c>
    </row>
    <row r="103" spans="1:3" hidden="1" x14ac:dyDescent="0.35">
      <c r="A103">
        <v>90</v>
      </c>
      <c r="B103" t="s">
        <v>2</v>
      </c>
      <c r="C103" s="79">
        <v>33033</v>
      </c>
    </row>
    <row r="104" spans="1:3" hidden="1" x14ac:dyDescent="0.35">
      <c r="A104">
        <v>91</v>
      </c>
      <c r="B104" t="s">
        <v>2</v>
      </c>
      <c r="C104" s="79">
        <v>24504.95</v>
      </c>
    </row>
    <row r="105" spans="1:3" hidden="1" x14ac:dyDescent="0.35">
      <c r="A105">
        <v>92</v>
      </c>
      <c r="B105" t="s">
        <v>2</v>
      </c>
      <c r="C105" s="79">
        <v>58096.79</v>
      </c>
    </row>
    <row r="106" spans="1:3" hidden="1" x14ac:dyDescent="0.35">
      <c r="A106">
        <v>93</v>
      </c>
      <c r="B106" t="s">
        <v>2</v>
      </c>
      <c r="C106" s="79">
        <v>30053.43</v>
      </c>
    </row>
    <row r="107" spans="1:3" hidden="1" x14ac:dyDescent="0.35">
      <c r="A107">
        <v>94</v>
      </c>
      <c r="B107" t="s">
        <v>2</v>
      </c>
      <c r="C107" s="79">
        <v>50820</v>
      </c>
    </row>
    <row r="108" spans="1:3" hidden="1" x14ac:dyDescent="0.35">
      <c r="A108">
        <v>95</v>
      </c>
      <c r="B108" t="s">
        <v>2</v>
      </c>
      <c r="C108" s="79">
        <v>19963.740000000002</v>
      </c>
    </row>
    <row r="109" spans="1:3" hidden="1" x14ac:dyDescent="0.35">
      <c r="A109">
        <v>96</v>
      </c>
      <c r="B109" t="s">
        <v>2</v>
      </c>
      <c r="C109" s="79">
        <v>21747.37</v>
      </c>
    </row>
    <row r="110" spans="1:3" hidden="1" x14ac:dyDescent="0.35">
      <c r="A110">
        <v>97</v>
      </c>
      <c r="B110" t="s">
        <v>2</v>
      </c>
      <c r="C110" s="79">
        <v>19957.740000000002</v>
      </c>
    </row>
    <row r="111" spans="1:3" hidden="1" x14ac:dyDescent="0.35">
      <c r="A111">
        <v>98</v>
      </c>
      <c r="B111" t="s">
        <v>2</v>
      </c>
      <c r="C111" s="79">
        <v>52759.11</v>
      </c>
    </row>
    <row r="112" spans="1:3" hidden="1" x14ac:dyDescent="0.35">
      <c r="A112">
        <v>99</v>
      </c>
      <c r="B112" t="s">
        <v>2</v>
      </c>
      <c r="C112" s="79">
        <v>26675.200000000001</v>
      </c>
    </row>
    <row r="113" spans="1:4" hidden="1" x14ac:dyDescent="0.35">
      <c r="A113">
        <v>100</v>
      </c>
      <c r="B113" t="s">
        <v>2</v>
      </c>
      <c r="C113" s="79">
        <v>25810.58</v>
      </c>
    </row>
    <row r="114" spans="1:4" hidden="1" x14ac:dyDescent="0.35">
      <c r="A114">
        <v>101</v>
      </c>
      <c r="B114" t="s">
        <v>2</v>
      </c>
      <c r="C114" s="79">
        <v>48158</v>
      </c>
    </row>
    <row r="115" spans="1:4" hidden="1" x14ac:dyDescent="0.35">
      <c r="A115">
        <v>102</v>
      </c>
      <c r="B115" t="s">
        <v>2</v>
      </c>
      <c r="C115" s="79">
        <v>76170.31</v>
      </c>
    </row>
    <row r="116" spans="1:4" hidden="1" x14ac:dyDescent="0.35">
      <c r="A116">
        <v>103</v>
      </c>
      <c r="B116" t="s">
        <v>2</v>
      </c>
      <c r="C116" s="79">
        <v>329993.57</v>
      </c>
    </row>
    <row r="117" spans="1:4" hidden="1" x14ac:dyDescent="0.35">
      <c r="A117">
        <v>104</v>
      </c>
      <c r="B117" t="s">
        <v>2</v>
      </c>
      <c r="C117" s="79">
        <v>79264.149999999994</v>
      </c>
    </row>
    <row r="118" spans="1:4" hidden="1" x14ac:dyDescent="0.35">
      <c r="A118">
        <v>105</v>
      </c>
      <c r="B118" t="s">
        <v>2</v>
      </c>
      <c r="C118" s="79">
        <v>171097.19</v>
      </c>
    </row>
    <row r="119" spans="1:4" hidden="1" x14ac:dyDescent="0.35">
      <c r="A119">
        <v>106</v>
      </c>
      <c r="B119" t="s">
        <v>2</v>
      </c>
      <c r="C119" s="79">
        <v>151582.56</v>
      </c>
    </row>
    <row r="120" spans="1:4" x14ac:dyDescent="0.35">
      <c r="A120" s="10">
        <v>106</v>
      </c>
      <c r="B120" s="10" t="s">
        <v>2</v>
      </c>
      <c r="C120" s="102">
        <f>SUM(C14:C119)</f>
        <v>7472877.7700000014</v>
      </c>
      <c r="D120" s="102">
        <f>C120/1000000</f>
        <v>7.4728777700000011</v>
      </c>
    </row>
    <row r="121" spans="1:4" hidden="1" x14ac:dyDescent="0.35">
      <c r="A121">
        <v>1</v>
      </c>
      <c r="B121" t="s">
        <v>228</v>
      </c>
      <c r="C121" s="79">
        <v>461563</v>
      </c>
    </row>
    <row r="122" spans="1:4" hidden="1" x14ac:dyDescent="0.35">
      <c r="A122">
        <v>2</v>
      </c>
      <c r="B122" t="s">
        <v>228</v>
      </c>
      <c r="C122" s="79">
        <v>115632</v>
      </c>
    </row>
    <row r="123" spans="1:4" hidden="1" x14ac:dyDescent="0.35">
      <c r="A123">
        <v>3</v>
      </c>
      <c r="B123" t="s">
        <v>228</v>
      </c>
      <c r="C123" s="79">
        <v>6282</v>
      </c>
    </row>
    <row r="124" spans="1:4" hidden="1" x14ac:dyDescent="0.35">
      <c r="A124">
        <v>4</v>
      </c>
      <c r="B124" t="s">
        <v>228</v>
      </c>
      <c r="C124" s="79">
        <v>56286.53</v>
      </c>
    </row>
    <row r="125" spans="1:4" hidden="1" x14ac:dyDescent="0.35">
      <c r="A125">
        <v>5</v>
      </c>
      <c r="B125" t="s">
        <v>228</v>
      </c>
      <c r="C125" s="79">
        <v>188142.9</v>
      </c>
    </row>
    <row r="126" spans="1:4" x14ac:dyDescent="0.35">
      <c r="A126" s="10">
        <v>5</v>
      </c>
      <c r="B126" s="10" t="s">
        <v>228</v>
      </c>
      <c r="C126" s="102">
        <f>SUM(C121:C125)</f>
        <v>827906.43</v>
      </c>
      <c r="D126" s="102">
        <f>C126/1000000</f>
        <v>0.82790643000000008</v>
      </c>
    </row>
    <row r="127" spans="1:4" hidden="1" x14ac:dyDescent="0.35">
      <c r="A127">
        <v>1</v>
      </c>
      <c r="B127" t="s">
        <v>4</v>
      </c>
      <c r="C127" s="79">
        <v>59292.78</v>
      </c>
    </row>
    <row r="128" spans="1:4" hidden="1" x14ac:dyDescent="0.35">
      <c r="A128">
        <v>2</v>
      </c>
      <c r="B128" t="s">
        <v>4</v>
      </c>
      <c r="C128" s="79">
        <v>52604.75</v>
      </c>
    </row>
    <row r="129" spans="1:3" hidden="1" x14ac:dyDescent="0.35">
      <c r="A129">
        <v>3</v>
      </c>
      <c r="B129" t="s">
        <v>4</v>
      </c>
      <c r="C129" s="79">
        <v>80248.23</v>
      </c>
    </row>
    <row r="130" spans="1:3" hidden="1" x14ac:dyDescent="0.35">
      <c r="A130">
        <v>4</v>
      </c>
      <c r="B130" t="s">
        <v>4</v>
      </c>
      <c r="C130" s="79">
        <v>216428.62</v>
      </c>
    </row>
    <row r="131" spans="1:3" hidden="1" x14ac:dyDescent="0.35">
      <c r="A131">
        <v>5</v>
      </c>
      <c r="B131" t="s">
        <v>4</v>
      </c>
      <c r="C131" s="79">
        <v>65184.36</v>
      </c>
    </row>
    <row r="132" spans="1:3" hidden="1" x14ac:dyDescent="0.35">
      <c r="A132">
        <v>6</v>
      </c>
      <c r="B132" t="s">
        <v>4</v>
      </c>
      <c r="C132" s="79">
        <v>36823.870000000003</v>
      </c>
    </row>
    <row r="133" spans="1:3" hidden="1" x14ac:dyDescent="0.35">
      <c r="A133">
        <v>7</v>
      </c>
      <c r="B133" t="s">
        <v>4</v>
      </c>
      <c r="C133" s="79">
        <v>127321.27</v>
      </c>
    </row>
    <row r="134" spans="1:3" hidden="1" x14ac:dyDescent="0.35">
      <c r="A134">
        <v>8</v>
      </c>
      <c r="B134" t="s">
        <v>4</v>
      </c>
      <c r="C134" s="79">
        <v>367290</v>
      </c>
    </row>
    <row r="135" spans="1:3" hidden="1" x14ac:dyDescent="0.35">
      <c r="A135">
        <v>9</v>
      </c>
      <c r="B135" t="s">
        <v>4</v>
      </c>
      <c r="C135" s="79">
        <v>68462.64</v>
      </c>
    </row>
    <row r="136" spans="1:3" hidden="1" x14ac:dyDescent="0.35">
      <c r="A136">
        <v>10</v>
      </c>
      <c r="B136" t="s">
        <v>4</v>
      </c>
      <c r="C136" s="79">
        <v>75309.8</v>
      </c>
    </row>
    <row r="137" spans="1:3" hidden="1" x14ac:dyDescent="0.35">
      <c r="A137">
        <v>11</v>
      </c>
      <c r="B137" t="s">
        <v>4</v>
      </c>
      <c r="C137" s="79">
        <v>49859.87</v>
      </c>
    </row>
    <row r="138" spans="1:3" hidden="1" x14ac:dyDescent="0.35">
      <c r="A138">
        <v>12</v>
      </c>
      <c r="B138" t="s">
        <v>4</v>
      </c>
      <c r="C138" s="79">
        <v>36204</v>
      </c>
    </row>
    <row r="139" spans="1:3" hidden="1" x14ac:dyDescent="0.35">
      <c r="A139">
        <v>13</v>
      </c>
      <c r="B139" t="s">
        <v>4</v>
      </c>
      <c r="C139" s="79">
        <v>52376.06</v>
      </c>
    </row>
    <row r="140" spans="1:3" hidden="1" x14ac:dyDescent="0.35">
      <c r="A140">
        <v>14</v>
      </c>
      <c r="B140" t="s">
        <v>4</v>
      </c>
      <c r="C140" s="79">
        <v>27701</v>
      </c>
    </row>
    <row r="141" spans="1:3" hidden="1" x14ac:dyDescent="0.35">
      <c r="A141">
        <v>15</v>
      </c>
      <c r="B141" t="s">
        <v>4</v>
      </c>
      <c r="C141" s="79">
        <v>152958</v>
      </c>
    </row>
    <row r="142" spans="1:3" hidden="1" x14ac:dyDescent="0.35">
      <c r="A142">
        <v>16</v>
      </c>
      <c r="B142" t="s">
        <v>4</v>
      </c>
      <c r="C142" s="79">
        <v>29809.56</v>
      </c>
    </row>
    <row r="143" spans="1:3" hidden="1" x14ac:dyDescent="0.35">
      <c r="A143">
        <v>17</v>
      </c>
      <c r="B143" t="s">
        <v>4</v>
      </c>
      <c r="C143" s="79">
        <v>14407.27</v>
      </c>
    </row>
    <row r="144" spans="1:3" hidden="1" x14ac:dyDescent="0.35">
      <c r="A144">
        <v>18</v>
      </c>
      <c r="B144" t="s">
        <v>4</v>
      </c>
      <c r="C144" s="79">
        <v>30873.15</v>
      </c>
    </row>
    <row r="145" spans="1:4" hidden="1" x14ac:dyDescent="0.35">
      <c r="A145">
        <v>19</v>
      </c>
      <c r="B145" t="s">
        <v>4</v>
      </c>
      <c r="C145" s="79">
        <v>57717</v>
      </c>
    </row>
    <row r="146" spans="1:4" hidden="1" x14ac:dyDescent="0.35">
      <c r="A146">
        <v>20</v>
      </c>
      <c r="B146" t="s">
        <v>4</v>
      </c>
      <c r="C146" s="79">
        <v>160302.64000000001</v>
      </c>
    </row>
    <row r="147" spans="1:4" hidden="1" x14ac:dyDescent="0.35">
      <c r="A147">
        <v>21</v>
      </c>
      <c r="B147" t="s">
        <v>4</v>
      </c>
      <c r="C147" s="79">
        <v>156110.57</v>
      </c>
    </row>
    <row r="148" spans="1:4" hidden="1" x14ac:dyDescent="0.35">
      <c r="A148">
        <v>22</v>
      </c>
      <c r="B148" t="s">
        <v>4</v>
      </c>
      <c r="C148" s="79">
        <v>219362.4</v>
      </c>
    </row>
    <row r="149" spans="1:4" hidden="1" x14ac:dyDescent="0.35">
      <c r="A149">
        <v>23</v>
      </c>
      <c r="B149" t="s">
        <v>4</v>
      </c>
      <c r="C149" s="79">
        <v>25661.68</v>
      </c>
    </row>
    <row r="150" spans="1:4" hidden="1" x14ac:dyDescent="0.35">
      <c r="A150">
        <v>24</v>
      </c>
      <c r="B150" t="s">
        <v>4</v>
      </c>
      <c r="C150" s="79">
        <v>187391.53</v>
      </c>
    </row>
    <row r="151" spans="1:4" hidden="1" x14ac:dyDescent="0.35">
      <c r="A151">
        <v>25</v>
      </c>
      <c r="B151" t="s">
        <v>4</v>
      </c>
      <c r="C151" s="79">
        <v>96701.14</v>
      </c>
    </row>
    <row r="152" spans="1:4" hidden="1" x14ac:dyDescent="0.35">
      <c r="A152">
        <v>26</v>
      </c>
      <c r="B152" t="s">
        <v>4</v>
      </c>
      <c r="C152" s="79">
        <v>23873.3</v>
      </c>
    </row>
    <row r="153" spans="1:4" hidden="1" x14ac:dyDescent="0.35">
      <c r="A153">
        <v>27</v>
      </c>
      <c r="B153" t="s">
        <v>4</v>
      </c>
      <c r="C153" s="79">
        <v>16915.8</v>
      </c>
    </row>
    <row r="154" spans="1:4" hidden="1" x14ac:dyDescent="0.35">
      <c r="A154">
        <v>28</v>
      </c>
      <c r="B154" t="s">
        <v>4</v>
      </c>
      <c r="C154" s="79">
        <v>79100.12</v>
      </c>
    </row>
    <row r="155" spans="1:4" x14ac:dyDescent="0.35">
      <c r="A155" s="10">
        <v>28</v>
      </c>
      <c r="B155" s="10" t="s">
        <v>1642</v>
      </c>
      <c r="C155" s="102">
        <f>SUM(C127:C154)</f>
        <v>2566291.41</v>
      </c>
      <c r="D155" s="102">
        <f>C155/1000000</f>
        <v>2.5662914100000003</v>
      </c>
    </row>
    <row r="156" spans="1:4" hidden="1" x14ac:dyDescent="0.35">
      <c r="B156" t="s">
        <v>7</v>
      </c>
      <c r="C156" s="79">
        <v>89152.8</v>
      </c>
    </row>
    <row r="157" spans="1:4" hidden="1" x14ac:dyDescent="0.35">
      <c r="B157" t="s">
        <v>7</v>
      </c>
      <c r="C157" s="79">
        <v>93059.199999999997</v>
      </c>
    </row>
    <row r="158" spans="1:4" hidden="1" x14ac:dyDescent="0.35">
      <c r="B158" t="s">
        <v>7</v>
      </c>
      <c r="C158" s="79">
        <v>93059.199999999997</v>
      </c>
    </row>
    <row r="159" spans="1:4" hidden="1" x14ac:dyDescent="0.35">
      <c r="B159" t="s">
        <v>7</v>
      </c>
      <c r="C159" s="79">
        <v>93059.199999999997</v>
      </c>
    </row>
    <row r="160" spans="1:4" x14ac:dyDescent="0.35">
      <c r="A160" s="10">
        <v>4</v>
      </c>
      <c r="B160" s="10" t="s">
        <v>7</v>
      </c>
      <c r="C160" s="102">
        <f>SUM(C156:C159)</f>
        <v>368330.4</v>
      </c>
      <c r="D160" s="102">
        <f>C160/1000000</f>
        <v>0.3683304</v>
      </c>
    </row>
    <row r="161" spans="1:3" hidden="1" x14ac:dyDescent="0.35">
      <c r="A161">
        <v>1</v>
      </c>
      <c r="B161" t="s">
        <v>1497</v>
      </c>
      <c r="C161" s="79">
        <v>59411</v>
      </c>
    </row>
    <row r="162" spans="1:3" hidden="1" x14ac:dyDescent="0.35">
      <c r="A162">
        <v>2</v>
      </c>
      <c r="B162" t="s">
        <v>1497</v>
      </c>
      <c r="C162" s="79">
        <v>83584.25</v>
      </c>
    </row>
    <row r="163" spans="1:3" hidden="1" x14ac:dyDescent="0.35">
      <c r="A163">
        <v>3</v>
      </c>
      <c r="B163" t="s">
        <v>1497</v>
      </c>
      <c r="C163" s="79">
        <v>23365.1</v>
      </c>
    </row>
    <row r="164" spans="1:3" hidden="1" x14ac:dyDescent="0.35">
      <c r="A164">
        <v>4</v>
      </c>
      <c r="B164" t="s">
        <v>1497</v>
      </c>
      <c r="C164" s="79">
        <v>157243.88</v>
      </c>
    </row>
    <row r="165" spans="1:3" hidden="1" x14ac:dyDescent="0.35">
      <c r="A165">
        <v>5</v>
      </c>
      <c r="B165" t="s">
        <v>1497</v>
      </c>
      <c r="C165" s="79">
        <v>30610.59</v>
      </c>
    </row>
    <row r="166" spans="1:3" hidden="1" x14ac:dyDescent="0.35">
      <c r="A166">
        <v>6</v>
      </c>
      <c r="B166" t="s">
        <v>1497</v>
      </c>
      <c r="C166" s="79">
        <v>59802.18</v>
      </c>
    </row>
    <row r="167" spans="1:3" hidden="1" x14ac:dyDescent="0.35">
      <c r="A167">
        <v>7</v>
      </c>
      <c r="B167" t="s">
        <v>1497</v>
      </c>
      <c r="C167" s="79">
        <v>113800.5</v>
      </c>
    </row>
    <row r="168" spans="1:3" hidden="1" x14ac:dyDescent="0.35">
      <c r="A168">
        <v>8</v>
      </c>
      <c r="B168" t="s">
        <v>1497</v>
      </c>
      <c r="C168" s="79">
        <v>51788</v>
      </c>
    </row>
    <row r="169" spans="1:3" hidden="1" x14ac:dyDescent="0.35">
      <c r="A169">
        <v>9</v>
      </c>
      <c r="B169" t="s">
        <v>1497</v>
      </c>
      <c r="C169" s="79">
        <v>106641.04</v>
      </c>
    </row>
    <row r="170" spans="1:3" hidden="1" x14ac:dyDescent="0.35">
      <c r="A170">
        <v>10</v>
      </c>
      <c r="B170" t="s">
        <v>1497</v>
      </c>
      <c r="C170" s="79">
        <v>59653</v>
      </c>
    </row>
    <row r="171" spans="1:3" hidden="1" x14ac:dyDescent="0.35">
      <c r="A171">
        <v>11</v>
      </c>
      <c r="B171" t="s">
        <v>1497</v>
      </c>
      <c r="C171" s="79">
        <v>29645</v>
      </c>
    </row>
    <row r="172" spans="1:3" hidden="1" x14ac:dyDescent="0.35">
      <c r="A172">
        <v>12</v>
      </c>
      <c r="B172" t="s">
        <v>1497</v>
      </c>
      <c r="C172" s="79">
        <v>52850</v>
      </c>
    </row>
    <row r="173" spans="1:3" hidden="1" x14ac:dyDescent="0.35">
      <c r="A173">
        <v>13</v>
      </c>
      <c r="B173" t="s">
        <v>1497</v>
      </c>
      <c r="C173" s="79">
        <v>53905.5</v>
      </c>
    </row>
    <row r="174" spans="1:3" hidden="1" x14ac:dyDescent="0.35">
      <c r="A174">
        <v>14</v>
      </c>
      <c r="B174" t="s">
        <v>1497</v>
      </c>
      <c r="C174" s="79">
        <v>26000</v>
      </c>
    </row>
    <row r="175" spans="1:3" hidden="1" x14ac:dyDescent="0.35">
      <c r="A175">
        <v>15</v>
      </c>
      <c r="B175" t="s">
        <v>1497</v>
      </c>
      <c r="C175" s="79">
        <v>80000</v>
      </c>
    </row>
    <row r="176" spans="1:3" hidden="1" x14ac:dyDescent="0.35">
      <c r="A176">
        <v>16</v>
      </c>
      <c r="B176" t="s">
        <v>1497</v>
      </c>
      <c r="C176" s="79">
        <v>149950</v>
      </c>
    </row>
    <row r="177" spans="1:4" hidden="1" x14ac:dyDescent="0.35">
      <c r="A177">
        <v>17</v>
      </c>
      <c r="B177" t="s">
        <v>1497</v>
      </c>
      <c r="C177" s="79">
        <v>71511</v>
      </c>
    </row>
    <row r="178" spans="1:4" hidden="1" x14ac:dyDescent="0.35">
      <c r="A178">
        <v>18</v>
      </c>
      <c r="B178" t="s">
        <v>1497</v>
      </c>
      <c r="C178" s="79">
        <v>34969</v>
      </c>
    </row>
    <row r="179" spans="1:4" hidden="1" x14ac:dyDescent="0.35">
      <c r="A179">
        <v>19</v>
      </c>
      <c r="B179" t="s">
        <v>1497</v>
      </c>
      <c r="C179" s="79">
        <v>71148</v>
      </c>
    </row>
    <row r="180" spans="1:4" hidden="1" x14ac:dyDescent="0.35">
      <c r="A180">
        <v>20</v>
      </c>
      <c r="B180" t="s">
        <v>1497</v>
      </c>
      <c r="C180" s="79">
        <v>17654</v>
      </c>
    </row>
    <row r="181" spans="1:4" hidden="1" x14ac:dyDescent="0.35">
      <c r="A181">
        <v>21</v>
      </c>
      <c r="B181" t="s">
        <v>1497</v>
      </c>
      <c r="C181" s="79">
        <v>2682.83</v>
      </c>
    </row>
    <row r="182" spans="1:4" hidden="1" x14ac:dyDescent="0.35">
      <c r="A182">
        <v>22</v>
      </c>
      <c r="B182" t="s">
        <v>1497</v>
      </c>
      <c r="C182" s="79">
        <v>166643.24</v>
      </c>
    </row>
    <row r="183" spans="1:4" hidden="1" x14ac:dyDescent="0.35">
      <c r="A183">
        <v>23</v>
      </c>
      <c r="B183" t="s">
        <v>1497</v>
      </c>
      <c r="C183" s="79">
        <v>24793</v>
      </c>
    </row>
    <row r="184" spans="1:4" hidden="1" x14ac:dyDescent="0.35">
      <c r="A184">
        <v>24</v>
      </c>
      <c r="B184" t="s">
        <v>1497</v>
      </c>
      <c r="C184" s="79">
        <v>59991.8</v>
      </c>
    </row>
    <row r="185" spans="1:4" x14ac:dyDescent="0.35">
      <c r="A185" s="10">
        <v>24</v>
      </c>
      <c r="B185" s="10" t="s">
        <v>1497</v>
      </c>
      <c r="C185" s="102">
        <f>SUM(C161:C184)</f>
        <v>1587642.9100000001</v>
      </c>
      <c r="D185" s="102">
        <f>C185/1000000</f>
        <v>1.5876429100000002</v>
      </c>
    </row>
    <row r="186" spans="1:4" hidden="1" x14ac:dyDescent="0.35">
      <c r="B186" t="s">
        <v>11</v>
      </c>
      <c r="C186" s="79">
        <v>36537.599999999999</v>
      </c>
    </row>
    <row r="187" spans="1:4" hidden="1" x14ac:dyDescent="0.35">
      <c r="B187" t="s">
        <v>11</v>
      </c>
      <c r="C187" s="79">
        <v>13037</v>
      </c>
    </row>
    <row r="188" spans="1:4" hidden="1" x14ac:dyDescent="0.35">
      <c r="B188" t="s">
        <v>11</v>
      </c>
      <c r="C188" s="79">
        <v>31677.8</v>
      </c>
    </row>
    <row r="189" spans="1:4" x14ac:dyDescent="0.35">
      <c r="A189" s="10">
        <v>3</v>
      </c>
      <c r="B189" s="10" t="s">
        <v>11</v>
      </c>
      <c r="C189" s="102">
        <f>SUM(C186:C188)</f>
        <v>81252.399999999994</v>
      </c>
      <c r="D189" s="102">
        <f>C189/1000000</f>
        <v>8.1252399999999989E-2</v>
      </c>
    </row>
    <row r="190" spans="1:4" hidden="1" x14ac:dyDescent="0.35">
      <c r="A190">
        <v>1</v>
      </c>
      <c r="B190" t="s">
        <v>229</v>
      </c>
      <c r="C190" s="79">
        <v>119100.3</v>
      </c>
    </row>
    <row r="191" spans="1:4" hidden="1" x14ac:dyDescent="0.35">
      <c r="A191">
        <v>2</v>
      </c>
      <c r="B191" t="s">
        <v>229</v>
      </c>
      <c r="C191" s="79">
        <v>387199.61</v>
      </c>
    </row>
    <row r="192" spans="1:4" hidden="1" x14ac:dyDescent="0.35">
      <c r="A192">
        <v>3</v>
      </c>
      <c r="B192" t="s">
        <v>229</v>
      </c>
      <c r="C192" s="79">
        <v>116160</v>
      </c>
    </row>
    <row r="193" spans="1:4" hidden="1" x14ac:dyDescent="0.35">
      <c r="A193">
        <v>4</v>
      </c>
      <c r="B193" t="s">
        <v>229</v>
      </c>
      <c r="C193" s="79">
        <v>2262895.06</v>
      </c>
    </row>
    <row r="194" spans="1:4" hidden="1" x14ac:dyDescent="0.35">
      <c r="A194">
        <v>5</v>
      </c>
      <c r="B194" t="s">
        <v>229</v>
      </c>
      <c r="C194" s="79">
        <v>6.41</v>
      </c>
    </row>
    <row r="195" spans="1:4" hidden="1" x14ac:dyDescent="0.35">
      <c r="A195">
        <v>6</v>
      </c>
      <c r="B195" t="s">
        <v>229</v>
      </c>
      <c r="C195" s="79">
        <v>75000</v>
      </c>
    </row>
    <row r="196" spans="1:4" hidden="1" x14ac:dyDescent="0.35">
      <c r="A196">
        <v>7</v>
      </c>
      <c r="B196" t="s">
        <v>229</v>
      </c>
      <c r="C196" s="79">
        <v>107138</v>
      </c>
    </row>
    <row r="197" spans="1:4" hidden="1" x14ac:dyDescent="0.35">
      <c r="A197">
        <v>8</v>
      </c>
      <c r="B197" t="s">
        <v>8</v>
      </c>
      <c r="C197" s="79">
        <v>721584.71</v>
      </c>
    </row>
    <row r="198" spans="1:4" hidden="1" x14ac:dyDescent="0.35">
      <c r="A198">
        <v>9</v>
      </c>
      <c r="B198" t="s">
        <v>8</v>
      </c>
      <c r="C198" s="79">
        <v>126192.11</v>
      </c>
    </row>
    <row r="199" spans="1:4" hidden="1" x14ac:dyDescent="0.35">
      <c r="A199">
        <v>10</v>
      </c>
      <c r="B199" t="s">
        <v>8</v>
      </c>
      <c r="C199" s="79">
        <v>1.3</v>
      </c>
    </row>
    <row r="200" spans="1:4" hidden="1" x14ac:dyDescent="0.35">
      <c r="A200">
        <v>11</v>
      </c>
      <c r="B200" t="s">
        <v>8</v>
      </c>
      <c r="C200" s="79">
        <v>101700.5</v>
      </c>
    </row>
    <row r="201" spans="1:4" x14ac:dyDescent="0.35">
      <c r="A201" s="10">
        <v>11</v>
      </c>
      <c r="B201" s="10" t="s">
        <v>1643</v>
      </c>
      <c r="C201" s="102">
        <f>SUM(C190:C200)</f>
        <v>4016977.9999999995</v>
      </c>
      <c r="D201" s="102">
        <f>C201/1000000</f>
        <v>4.0169779999999999</v>
      </c>
    </row>
    <row r="202" spans="1:4" hidden="1" x14ac:dyDescent="0.35">
      <c r="A202">
        <v>1</v>
      </c>
      <c r="B202" t="s">
        <v>9</v>
      </c>
      <c r="C202" s="79">
        <v>8015.46</v>
      </c>
    </row>
    <row r="203" spans="1:4" hidden="1" x14ac:dyDescent="0.35">
      <c r="A203">
        <v>2</v>
      </c>
      <c r="B203" t="s">
        <v>9</v>
      </c>
      <c r="C203" s="79">
        <v>2212.79</v>
      </c>
    </row>
    <row r="204" spans="1:4" hidden="1" x14ac:dyDescent="0.35">
      <c r="A204">
        <v>3</v>
      </c>
      <c r="B204" t="s">
        <v>9</v>
      </c>
      <c r="C204" s="79">
        <v>5611.5</v>
      </c>
    </row>
    <row r="205" spans="1:4" hidden="1" x14ac:dyDescent="0.35">
      <c r="A205">
        <v>4</v>
      </c>
      <c r="B205" t="s">
        <v>9</v>
      </c>
      <c r="C205" s="79">
        <v>1360.9</v>
      </c>
    </row>
    <row r="206" spans="1:4" hidden="1" x14ac:dyDescent="0.35">
      <c r="A206">
        <v>5</v>
      </c>
      <c r="B206" t="s">
        <v>9</v>
      </c>
      <c r="C206" s="79">
        <v>5430.48</v>
      </c>
    </row>
    <row r="207" spans="1:4" hidden="1" x14ac:dyDescent="0.35">
      <c r="A207">
        <v>6</v>
      </c>
      <c r="B207" t="s">
        <v>9</v>
      </c>
      <c r="C207" s="79">
        <v>2709.67</v>
      </c>
    </row>
    <row r="208" spans="1:4" hidden="1" x14ac:dyDescent="0.35">
      <c r="A208">
        <v>7</v>
      </c>
      <c r="B208" t="s">
        <v>9</v>
      </c>
      <c r="C208" s="79">
        <v>8073.12</v>
      </c>
    </row>
    <row r="209" spans="1:3" hidden="1" x14ac:dyDescent="0.35">
      <c r="A209">
        <v>8</v>
      </c>
      <c r="B209" t="s">
        <v>9</v>
      </c>
      <c r="C209" s="79">
        <v>1073.1500000000001</v>
      </c>
    </row>
    <row r="210" spans="1:3" hidden="1" x14ac:dyDescent="0.35">
      <c r="A210">
        <v>9</v>
      </c>
      <c r="B210" t="s">
        <v>9</v>
      </c>
      <c r="C210" s="79">
        <v>109179.61</v>
      </c>
    </row>
    <row r="211" spans="1:3" hidden="1" x14ac:dyDescent="0.35">
      <c r="A211">
        <v>10</v>
      </c>
      <c r="B211" t="s">
        <v>9</v>
      </c>
      <c r="C211" s="79">
        <v>7747.63</v>
      </c>
    </row>
    <row r="212" spans="1:3" hidden="1" x14ac:dyDescent="0.35">
      <c r="A212">
        <v>11</v>
      </c>
      <c r="B212" t="s">
        <v>9</v>
      </c>
      <c r="C212" s="79">
        <v>13794</v>
      </c>
    </row>
    <row r="213" spans="1:3" hidden="1" x14ac:dyDescent="0.35">
      <c r="A213">
        <v>12</v>
      </c>
      <c r="B213" t="s">
        <v>9</v>
      </c>
      <c r="C213" s="79">
        <v>119624.47</v>
      </c>
    </row>
    <row r="214" spans="1:3" hidden="1" x14ac:dyDescent="0.35">
      <c r="A214">
        <v>13</v>
      </c>
      <c r="B214" t="s">
        <v>9</v>
      </c>
      <c r="C214" s="79">
        <v>29946.67</v>
      </c>
    </row>
    <row r="215" spans="1:3" hidden="1" x14ac:dyDescent="0.35">
      <c r="A215">
        <v>14</v>
      </c>
      <c r="B215" t="s">
        <v>9</v>
      </c>
      <c r="C215" s="79">
        <v>31823</v>
      </c>
    </row>
    <row r="216" spans="1:3" hidden="1" x14ac:dyDescent="0.35">
      <c r="A216">
        <v>15</v>
      </c>
      <c r="B216" t="s">
        <v>9</v>
      </c>
      <c r="C216" s="79">
        <v>8447.3799999999992</v>
      </c>
    </row>
    <row r="217" spans="1:3" hidden="1" x14ac:dyDescent="0.35">
      <c r="A217">
        <v>16</v>
      </c>
      <c r="B217" t="s">
        <v>9</v>
      </c>
      <c r="C217" s="79">
        <v>1626.49</v>
      </c>
    </row>
    <row r="218" spans="1:3" hidden="1" x14ac:dyDescent="0.35">
      <c r="A218">
        <v>17</v>
      </c>
      <c r="B218" t="s">
        <v>9</v>
      </c>
      <c r="C218" s="79">
        <v>2632.84</v>
      </c>
    </row>
    <row r="219" spans="1:3" hidden="1" x14ac:dyDescent="0.35">
      <c r="A219">
        <v>18</v>
      </c>
      <c r="B219" t="s">
        <v>9</v>
      </c>
      <c r="C219" s="79">
        <v>1626.49</v>
      </c>
    </row>
    <row r="220" spans="1:3" hidden="1" x14ac:dyDescent="0.35">
      <c r="A220">
        <v>19</v>
      </c>
      <c r="B220" t="s">
        <v>9</v>
      </c>
      <c r="C220" s="79">
        <v>170610</v>
      </c>
    </row>
    <row r="221" spans="1:3" hidden="1" x14ac:dyDescent="0.35">
      <c r="A221">
        <v>20</v>
      </c>
      <c r="B221" t="s">
        <v>9</v>
      </c>
      <c r="C221" s="79">
        <v>22978.49</v>
      </c>
    </row>
    <row r="222" spans="1:3" hidden="1" x14ac:dyDescent="0.35">
      <c r="A222">
        <v>21</v>
      </c>
      <c r="B222" t="s">
        <v>9</v>
      </c>
      <c r="C222" s="79">
        <v>730235</v>
      </c>
    </row>
    <row r="223" spans="1:3" hidden="1" x14ac:dyDescent="0.35">
      <c r="A223">
        <v>22</v>
      </c>
      <c r="B223" t="s">
        <v>9</v>
      </c>
      <c r="C223" s="79">
        <v>1076635.01</v>
      </c>
    </row>
    <row r="224" spans="1:3" hidden="1" x14ac:dyDescent="0.35">
      <c r="A224">
        <v>23</v>
      </c>
      <c r="B224" t="s">
        <v>9</v>
      </c>
      <c r="C224" s="79">
        <v>125585.9</v>
      </c>
    </row>
    <row r="225" spans="1:3" hidden="1" x14ac:dyDescent="0.35">
      <c r="A225">
        <v>24</v>
      </c>
      <c r="B225" t="s">
        <v>9</v>
      </c>
      <c r="C225" s="79">
        <v>40443.4</v>
      </c>
    </row>
    <row r="226" spans="1:3" hidden="1" x14ac:dyDescent="0.35">
      <c r="A226">
        <v>25</v>
      </c>
      <c r="B226" t="s">
        <v>9</v>
      </c>
      <c r="C226" s="79">
        <v>60016</v>
      </c>
    </row>
    <row r="227" spans="1:3" hidden="1" x14ac:dyDescent="0.35">
      <c r="A227">
        <v>26</v>
      </c>
      <c r="B227" t="s">
        <v>9</v>
      </c>
      <c r="C227" s="79">
        <v>197775.71</v>
      </c>
    </row>
    <row r="228" spans="1:3" hidden="1" x14ac:dyDescent="0.35">
      <c r="A228">
        <v>27</v>
      </c>
      <c r="B228" t="s">
        <v>9</v>
      </c>
      <c r="C228" s="79">
        <v>71465.42</v>
      </c>
    </row>
    <row r="229" spans="1:3" hidden="1" x14ac:dyDescent="0.35">
      <c r="A229">
        <v>28</v>
      </c>
      <c r="B229" t="s">
        <v>9</v>
      </c>
      <c r="C229" s="79">
        <v>81070</v>
      </c>
    </row>
    <row r="230" spans="1:3" hidden="1" x14ac:dyDescent="0.35">
      <c r="A230">
        <v>29</v>
      </c>
      <c r="B230" t="s">
        <v>9</v>
      </c>
      <c r="C230" s="79">
        <v>35901.910000000003</v>
      </c>
    </row>
    <row r="231" spans="1:3" hidden="1" x14ac:dyDescent="0.35">
      <c r="A231">
        <v>30</v>
      </c>
      <c r="B231" t="s">
        <v>9</v>
      </c>
      <c r="C231" s="79">
        <v>914760</v>
      </c>
    </row>
    <row r="232" spans="1:3" hidden="1" x14ac:dyDescent="0.35">
      <c r="A232">
        <v>31</v>
      </c>
      <c r="B232" t="s">
        <v>9</v>
      </c>
      <c r="C232" s="79">
        <v>61710</v>
      </c>
    </row>
    <row r="233" spans="1:3" hidden="1" x14ac:dyDescent="0.35">
      <c r="A233">
        <v>32</v>
      </c>
      <c r="B233" t="s">
        <v>9</v>
      </c>
      <c r="C233" s="79">
        <v>24187.88</v>
      </c>
    </row>
    <row r="234" spans="1:3" hidden="1" x14ac:dyDescent="0.35">
      <c r="A234">
        <v>33</v>
      </c>
      <c r="B234" t="s">
        <v>9</v>
      </c>
      <c r="C234" s="79">
        <v>37759.360000000001</v>
      </c>
    </row>
    <row r="235" spans="1:3" hidden="1" x14ac:dyDescent="0.35">
      <c r="A235">
        <v>34</v>
      </c>
      <c r="B235" t="s">
        <v>9</v>
      </c>
      <c r="C235" s="79">
        <v>41624</v>
      </c>
    </row>
    <row r="236" spans="1:3" hidden="1" x14ac:dyDescent="0.35">
      <c r="A236">
        <v>35</v>
      </c>
      <c r="B236" t="s">
        <v>9</v>
      </c>
      <c r="C236" s="79">
        <v>187366.83</v>
      </c>
    </row>
    <row r="237" spans="1:3" hidden="1" x14ac:dyDescent="0.35">
      <c r="A237">
        <v>36</v>
      </c>
      <c r="B237" t="s">
        <v>9</v>
      </c>
      <c r="C237" s="79">
        <v>121659.45</v>
      </c>
    </row>
    <row r="238" spans="1:3" hidden="1" x14ac:dyDescent="0.35">
      <c r="A238">
        <v>37</v>
      </c>
      <c r="B238" t="s">
        <v>9</v>
      </c>
      <c r="C238" s="79">
        <v>36583.160000000003</v>
      </c>
    </row>
    <row r="239" spans="1:3" hidden="1" x14ac:dyDescent="0.35">
      <c r="A239">
        <v>38</v>
      </c>
      <c r="B239" t="s">
        <v>9</v>
      </c>
      <c r="C239" s="79">
        <v>162140</v>
      </c>
    </row>
    <row r="240" spans="1:3" hidden="1" x14ac:dyDescent="0.35">
      <c r="A240">
        <v>39</v>
      </c>
      <c r="B240" t="s">
        <v>9</v>
      </c>
      <c r="C240" s="79">
        <v>42410.34</v>
      </c>
    </row>
    <row r="241" spans="1:3" hidden="1" x14ac:dyDescent="0.35">
      <c r="A241">
        <v>40</v>
      </c>
      <c r="B241" t="s">
        <v>9</v>
      </c>
      <c r="C241" s="79">
        <v>177265</v>
      </c>
    </row>
    <row r="242" spans="1:3" hidden="1" x14ac:dyDescent="0.35">
      <c r="A242">
        <v>41</v>
      </c>
      <c r="B242" t="s">
        <v>9</v>
      </c>
      <c r="C242" s="79">
        <v>49161.95</v>
      </c>
    </row>
    <row r="243" spans="1:3" hidden="1" x14ac:dyDescent="0.35">
      <c r="A243">
        <v>42</v>
      </c>
      <c r="B243" t="s">
        <v>9</v>
      </c>
      <c r="C243" s="79">
        <v>92565</v>
      </c>
    </row>
    <row r="244" spans="1:3" hidden="1" x14ac:dyDescent="0.35">
      <c r="A244">
        <v>43</v>
      </c>
      <c r="B244" t="s">
        <v>9</v>
      </c>
      <c r="C244" s="79">
        <v>17656.5</v>
      </c>
    </row>
    <row r="245" spans="1:3" hidden="1" x14ac:dyDescent="0.35">
      <c r="A245">
        <v>44</v>
      </c>
      <c r="B245" t="s">
        <v>9</v>
      </c>
      <c r="C245" s="79">
        <v>167706</v>
      </c>
    </row>
    <row r="246" spans="1:3" hidden="1" x14ac:dyDescent="0.35">
      <c r="A246">
        <v>45</v>
      </c>
      <c r="B246" t="s">
        <v>9</v>
      </c>
      <c r="C246" s="79">
        <v>779845</v>
      </c>
    </row>
    <row r="247" spans="1:3" hidden="1" x14ac:dyDescent="0.35">
      <c r="A247">
        <v>46</v>
      </c>
      <c r="B247" t="s">
        <v>9</v>
      </c>
      <c r="C247" s="79">
        <v>38784.86</v>
      </c>
    </row>
    <row r="248" spans="1:3" hidden="1" x14ac:dyDescent="0.35">
      <c r="A248">
        <v>47</v>
      </c>
      <c r="B248" t="s">
        <v>9</v>
      </c>
      <c r="C248" s="79">
        <v>174240</v>
      </c>
    </row>
    <row r="249" spans="1:3" hidden="1" x14ac:dyDescent="0.35">
      <c r="A249">
        <v>48</v>
      </c>
      <c r="B249" t="s">
        <v>9</v>
      </c>
      <c r="C249" s="79">
        <v>8651.5</v>
      </c>
    </row>
    <row r="250" spans="1:3" hidden="1" x14ac:dyDescent="0.35">
      <c r="A250">
        <v>49</v>
      </c>
      <c r="B250" t="s">
        <v>9</v>
      </c>
      <c r="C250" s="79">
        <v>36905</v>
      </c>
    </row>
    <row r="251" spans="1:3" hidden="1" x14ac:dyDescent="0.35">
      <c r="A251">
        <v>50</v>
      </c>
      <c r="B251" t="s">
        <v>9</v>
      </c>
      <c r="C251" s="79">
        <v>111804</v>
      </c>
    </row>
    <row r="252" spans="1:3" hidden="1" x14ac:dyDescent="0.35">
      <c r="A252">
        <v>51</v>
      </c>
      <c r="B252" t="s">
        <v>9</v>
      </c>
      <c r="C252" s="79">
        <v>37702.17</v>
      </c>
    </row>
    <row r="253" spans="1:3" hidden="1" x14ac:dyDescent="0.35">
      <c r="A253">
        <v>52</v>
      </c>
      <c r="B253" t="s">
        <v>9</v>
      </c>
      <c r="C253" s="79">
        <v>120032</v>
      </c>
    </row>
    <row r="254" spans="1:3" hidden="1" x14ac:dyDescent="0.35">
      <c r="A254">
        <v>53</v>
      </c>
      <c r="B254" t="s">
        <v>9</v>
      </c>
      <c r="C254" s="79">
        <v>42313.7</v>
      </c>
    </row>
    <row r="255" spans="1:3" hidden="1" x14ac:dyDescent="0.35">
      <c r="A255">
        <v>54</v>
      </c>
      <c r="B255" t="s">
        <v>9</v>
      </c>
      <c r="C255" s="79">
        <v>50251.3</v>
      </c>
    </row>
    <row r="256" spans="1:3" hidden="1" x14ac:dyDescent="0.35">
      <c r="A256">
        <v>55</v>
      </c>
      <c r="B256" t="s">
        <v>9</v>
      </c>
      <c r="C256" s="79">
        <v>229721.5</v>
      </c>
    </row>
    <row r="257" spans="1:3" hidden="1" x14ac:dyDescent="0.35">
      <c r="A257">
        <v>56</v>
      </c>
      <c r="B257" t="s">
        <v>9</v>
      </c>
      <c r="C257" s="79">
        <v>278300</v>
      </c>
    </row>
    <row r="258" spans="1:3" hidden="1" x14ac:dyDescent="0.35">
      <c r="A258">
        <v>57</v>
      </c>
      <c r="B258" t="s">
        <v>9</v>
      </c>
      <c r="C258" s="79">
        <v>176184.8</v>
      </c>
    </row>
    <row r="259" spans="1:3" hidden="1" x14ac:dyDescent="0.35">
      <c r="A259">
        <v>58</v>
      </c>
      <c r="B259" t="s">
        <v>9</v>
      </c>
      <c r="C259" s="79">
        <v>28798</v>
      </c>
    </row>
    <row r="260" spans="1:3" hidden="1" x14ac:dyDescent="0.35">
      <c r="A260">
        <v>59</v>
      </c>
      <c r="B260" t="s">
        <v>9</v>
      </c>
      <c r="C260" s="79">
        <v>382360</v>
      </c>
    </row>
    <row r="261" spans="1:3" hidden="1" x14ac:dyDescent="0.35">
      <c r="A261">
        <v>60</v>
      </c>
      <c r="B261" t="s">
        <v>9</v>
      </c>
      <c r="C261" s="79">
        <v>32670</v>
      </c>
    </row>
    <row r="262" spans="1:3" hidden="1" x14ac:dyDescent="0.35">
      <c r="A262">
        <v>61</v>
      </c>
      <c r="B262" t="s">
        <v>9</v>
      </c>
      <c r="C262" s="79">
        <v>52030</v>
      </c>
    </row>
    <row r="263" spans="1:3" hidden="1" x14ac:dyDescent="0.35">
      <c r="A263">
        <v>62</v>
      </c>
      <c r="B263" t="s">
        <v>9</v>
      </c>
      <c r="C263" s="79">
        <v>344208.7</v>
      </c>
    </row>
    <row r="264" spans="1:3" hidden="1" x14ac:dyDescent="0.35">
      <c r="A264">
        <v>63</v>
      </c>
      <c r="B264" t="s">
        <v>9</v>
      </c>
      <c r="C264" s="79">
        <v>133093.95000000001</v>
      </c>
    </row>
    <row r="265" spans="1:3" hidden="1" x14ac:dyDescent="0.35">
      <c r="A265">
        <v>64</v>
      </c>
      <c r="B265" t="s">
        <v>9</v>
      </c>
      <c r="C265" s="79">
        <v>5920</v>
      </c>
    </row>
    <row r="266" spans="1:3" hidden="1" x14ac:dyDescent="0.35">
      <c r="A266">
        <v>65</v>
      </c>
      <c r="B266" t="s">
        <v>9</v>
      </c>
      <c r="C266" s="79">
        <v>435358</v>
      </c>
    </row>
    <row r="267" spans="1:3" hidden="1" x14ac:dyDescent="0.35">
      <c r="A267">
        <v>66</v>
      </c>
      <c r="B267" t="s">
        <v>9</v>
      </c>
      <c r="C267" s="79">
        <v>407007.94</v>
      </c>
    </row>
    <row r="268" spans="1:3" hidden="1" x14ac:dyDescent="0.35">
      <c r="A268">
        <v>67</v>
      </c>
      <c r="B268" t="s">
        <v>9</v>
      </c>
      <c r="C268" s="79">
        <v>33761.42</v>
      </c>
    </row>
    <row r="269" spans="1:3" hidden="1" x14ac:dyDescent="0.35">
      <c r="A269">
        <v>68</v>
      </c>
      <c r="B269" t="s">
        <v>9</v>
      </c>
      <c r="C269" s="79">
        <v>59350.5</v>
      </c>
    </row>
    <row r="270" spans="1:3" hidden="1" x14ac:dyDescent="0.35">
      <c r="A270">
        <v>69</v>
      </c>
      <c r="B270" t="s">
        <v>9</v>
      </c>
      <c r="C270" s="79">
        <v>241159.2</v>
      </c>
    </row>
    <row r="271" spans="1:3" hidden="1" x14ac:dyDescent="0.35">
      <c r="A271">
        <v>70</v>
      </c>
      <c r="B271" t="s">
        <v>9</v>
      </c>
      <c r="C271" s="79">
        <v>402591.2</v>
      </c>
    </row>
    <row r="272" spans="1:3" hidden="1" x14ac:dyDescent="0.35">
      <c r="A272">
        <v>71</v>
      </c>
      <c r="B272" t="s">
        <v>9</v>
      </c>
      <c r="C272" s="79">
        <v>52010.62</v>
      </c>
    </row>
    <row r="273" spans="1:3" hidden="1" x14ac:dyDescent="0.35">
      <c r="A273">
        <v>72</v>
      </c>
      <c r="B273" t="s">
        <v>9</v>
      </c>
      <c r="C273" s="79">
        <v>55644.56</v>
      </c>
    </row>
    <row r="274" spans="1:3" hidden="1" x14ac:dyDescent="0.35">
      <c r="A274">
        <v>73</v>
      </c>
      <c r="B274" t="s">
        <v>9</v>
      </c>
      <c r="C274" s="79">
        <v>45375</v>
      </c>
    </row>
    <row r="275" spans="1:3" hidden="1" x14ac:dyDescent="0.35">
      <c r="A275">
        <v>74</v>
      </c>
      <c r="B275" t="s">
        <v>9</v>
      </c>
      <c r="C275" s="79">
        <v>24742.65</v>
      </c>
    </row>
    <row r="276" spans="1:3" hidden="1" x14ac:dyDescent="0.35">
      <c r="A276">
        <v>75</v>
      </c>
      <c r="B276" t="s">
        <v>9</v>
      </c>
      <c r="C276" s="79">
        <v>265448.46999999997</v>
      </c>
    </row>
    <row r="277" spans="1:3" hidden="1" x14ac:dyDescent="0.35">
      <c r="A277">
        <v>76</v>
      </c>
      <c r="B277" t="s">
        <v>9</v>
      </c>
      <c r="C277" s="79">
        <v>50820</v>
      </c>
    </row>
    <row r="278" spans="1:3" hidden="1" x14ac:dyDescent="0.35">
      <c r="A278">
        <v>77</v>
      </c>
      <c r="B278" t="s">
        <v>9</v>
      </c>
      <c r="C278" s="79">
        <v>442890</v>
      </c>
    </row>
    <row r="279" spans="1:3" hidden="1" x14ac:dyDescent="0.35">
      <c r="A279">
        <v>78</v>
      </c>
      <c r="B279" t="s">
        <v>9</v>
      </c>
      <c r="C279" s="79">
        <v>3802841.05</v>
      </c>
    </row>
    <row r="280" spans="1:3" hidden="1" x14ac:dyDescent="0.35">
      <c r="A280">
        <v>79</v>
      </c>
      <c r="B280" t="s">
        <v>9</v>
      </c>
      <c r="C280" s="79">
        <v>55244.97</v>
      </c>
    </row>
    <row r="281" spans="1:3" hidden="1" x14ac:dyDescent="0.35">
      <c r="A281">
        <v>80</v>
      </c>
      <c r="B281" t="s">
        <v>9</v>
      </c>
      <c r="C281" s="79">
        <v>117733</v>
      </c>
    </row>
    <row r="282" spans="1:3" hidden="1" x14ac:dyDescent="0.35">
      <c r="A282">
        <v>81</v>
      </c>
      <c r="B282" t="s">
        <v>9</v>
      </c>
      <c r="C282" s="79">
        <v>78230.98</v>
      </c>
    </row>
    <row r="283" spans="1:3" hidden="1" x14ac:dyDescent="0.35">
      <c r="A283">
        <v>82</v>
      </c>
      <c r="B283" t="s">
        <v>9</v>
      </c>
      <c r="C283" s="79">
        <v>23086.799999999999</v>
      </c>
    </row>
    <row r="284" spans="1:3" hidden="1" x14ac:dyDescent="0.35">
      <c r="A284">
        <v>83</v>
      </c>
      <c r="B284" t="s">
        <v>9</v>
      </c>
      <c r="C284" s="79">
        <v>122969.15</v>
      </c>
    </row>
    <row r="285" spans="1:3" hidden="1" x14ac:dyDescent="0.35">
      <c r="A285">
        <v>84</v>
      </c>
      <c r="B285" t="s">
        <v>9</v>
      </c>
      <c r="C285" s="79">
        <v>3118.17</v>
      </c>
    </row>
    <row r="286" spans="1:3" hidden="1" x14ac:dyDescent="0.35">
      <c r="A286">
        <v>85</v>
      </c>
      <c r="B286" t="s">
        <v>9</v>
      </c>
      <c r="C286" s="79">
        <v>65807.06</v>
      </c>
    </row>
    <row r="287" spans="1:3" hidden="1" x14ac:dyDescent="0.35">
      <c r="A287">
        <v>86</v>
      </c>
      <c r="B287" t="s">
        <v>9</v>
      </c>
      <c r="C287" s="79">
        <v>34262.36</v>
      </c>
    </row>
    <row r="288" spans="1:3" hidden="1" x14ac:dyDescent="0.35">
      <c r="A288">
        <v>87</v>
      </c>
      <c r="B288" t="s">
        <v>9</v>
      </c>
      <c r="C288" s="79">
        <v>42955</v>
      </c>
    </row>
    <row r="289" spans="1:6" hidden="1" x14ac:dyDescent="0.35">
      <c r="A289">
        <v>88</v>
      </c>
      <c r="B289" t="s">
        <v>9</v>
      </c>
      <c r="C289" s="79">
        <v>75479.22</v>
      </c>
    </row>
    <row r="290" spans="1:6" hidden="1" x14ac:dyDescent="0.35">
      <c r="A290">
        <v>89</v>
      </c>
      <c r="B290" t="s">
        <v>9</v>
      </c>
      <c r="C290" s="79">
        <v>44595.76</v>
      </c>
    </row>
    <row r="291" spans="1:6" hidden="1" x14ac:dyDescent="0.35">
      <c r="A291">
        <v>90</v>
      </c>
      <c r="B291" t="s">
        <v>9</v>
      </c>
      <c r="C291" s="79">
        <v>46247.41</v>
      </c>
    </row>
    <row r="292" spans="1:6" hidden="1" x14ac:dyDescent="0.35">
      <c r="A292">
        <v>91</v>
      </c>
      <c r="B292" t="s">
        <v>9</v>
      </c>
      <c r="C292" s="79">
        <v>42558.12</v>
      </c>
    </row>
    <row r="293" spans="1:6" hidden="1" x14ac:dyDescent="0.35">
      <c r="A293">
        <v>92</v>
      </c>
      <c r="B293" t="s">
        <v>9</v>
      </c>
      <c r="C293" s="79">
        <v>67913.78</v>
      </c>
    </row>
    <row r="294" spans="1:6" hidden="1" x14ac:dyDescent="0.35">
      <c r="A294">
        <v>93</v>
      </c>
      <c r="B294" t="s">
        <v>9</v>
      </c>
      <c r="C294" s="79">
        <v>9767.31</v>
      </c>
    </row>
    <row r="295" spans="1:6" hidden="1" x14ac:dyDescent="0.35">
      <c r="A295">
        <v>94</v>
      </c>
      <c r="B295" t="s">
        <v>9</v>
      </c>
      <c r="C295" s="79">
        <v>218376.69</v>
      </c>
    </row>
    <row r="296" spans="1:6" hidden="1" x14ac:dyDescent="0.35">
      <c r="A296">
        <v>95</v>
      </c>
      <c r="B296" t="s">
        <v>9</v>
      </c>
      <c r="C296" s="79">
        <v>33047.760000000002</v>
      </c>
    </row>
    <row r="297" spans="1:6" x14ac:dyDescent="0.35">
      <c r="A297" s="10">
        <v>95</v>
      </c>
      <c r="B297" s="10" t="s">
        <v>9</v>
      </c>
      <c r="C297" s="105">
        <f>SUM(C202:C296)</f>
        <v>15572418.590000002</v>
      </c>
      <c r="D297" s="102">
        <f t="shared" ref="D297:D298" si="0">C297/1000000</f>
        <v>15.572418590000002</v>
      </c>
    </row>
    <row r="298" spans="1:6" x14ac:dyDescent="0.35">
      <c r="A298" s="10">
        <f>SUBTOTAL(9,A13:A297)</f>
        <v>287</v>
      </c>
      <c r="B298" s="10" t="s">
        <v>127</v>
      </c>
      <c r="C298" s="105">
        <f>SUBTOTAL(9,C297,C201,C189,C185,C160,C155,C126,C120,C13)</f>
        <v>33128222.019999996</v>
      </c>
      <c r="D298" s="102">
        <f t="shared" si="0"/>
        <v>33.128222019999995</v>
      </c>
    </row>
    <row r="300" spans="1:6" x14ac:dyDescent="0.35">
      <c r="B300" s="193" t="s">
        <v>1649</v>
      </c>
      <c r="C300" s="193"/>
      <c r="D300" s="193"/>
      <c r="E300" s="193"/>
      <c r="F300" s="193"/>
    </row>
    <row r="301" spans="1:6" ht="36.5" customHeight="1" x14ac:dyDescent="0.35">
      <c r="B301" s="193"/>
      <c r="C301" s="193"/>
      <c r="D301" s="193"/>
      <c r="E301" s="193"/>
      <c r="F301" s="193"/>
    </row>
    <row r="302" spans="1:6" ht="14.5" customHeight="1" x14ac:dyDescent="0.35">
      <c r="B302" s="171" t="s">
        <v>156</v>
      </c>
      <c r="C302" s="174" t="s">
        <v>1628</v>
      </c>
      <c r="D302" s="174"/>
      <c r="E302" s="174" t="s">
        <v>233</v>
      </c>
      <c r="F302" s="174"/>
    </row>
    <row r="303" spans="1:6" ht="14.5" customHeight="1" x14ac:dyDescent="0.35">
      <c r="B303" s="172"/>
      <c r="C303" s="149" t="s">
        <v>143</v>
      </c>
      <c r="D303" s="149" t="s">
        <v>178</v>
      </c>
      <c r="E303" s="149" t="s">
        <v>143</v>
      </c>
      <c r="F303" s="149" t="s">
        <v>178</v>
      </c>
    </row>
    <row r="304" spans="1:6" ht="14.5" customHeight="1" x14ac:dyDescent="0.35">
      <c r="B304" s="173"/>
      <c r="C304" s="149"/>
      <c r="D304" s="149"/>
      <c r="E304" s="149"/>
      <c r="F304" s="149"/>
    </row>
    <row r="305" spans="2:6" ht="14.5" customHeight="1" x14ac:dyDescent="0.35">
      <c r="B305" s="26" t="s">
        <v>157</v>
      </c>
      <c r="C305" s="27">
        <f>A120</f>
        <v>106</v>
      </c>
      <c r="D305" s="28">
        <f>D120</f>
        <v>7.4728777700000011</v>
      </c>
      <c r="E305" s="27">
        <v>100</v>
      </c>
      <c r="F305" s="28">
        <v>10.443945740000002</v>
      </c>
    </row>
    <row r="306" spans="2:6" x14ac:dyDescent="0.35">
      <c r="B306" s="26" t="s">
        <v>161</v>
      </c>
      <c r="C306" s="27">
        <f>A297</f>
        <v>95</v>
      </c>
      <c r="D306" s="28">
        <f>D297</f>
        <v>15.572418590000002</v>
      </c>
      <c r="E306" s="27">
        <v>49</v>
      </c>
      <c r="F306" s="28">
        <v>15.91656394</v>
      </c>
    </row>
    <row r="307" spans="2:6" x14ac:dyDescent="0.35">
      <c r="B307" s="26" t="s">
        <v>159</v>
      </c>
      <c r="C307" s="27">
        <f>A155</f>
        <v>28</v>
      </c>
      <c r="D307" s="28">
        <f>D155</f>
        <v>2.5662914100000003</v>
      </c>
      <c r="E307" s="27">
        <v>56</v>
      </c>
      <c r="F307" s="28">
        <v>15.707828169999996</v>
      </c>
    </row>
    <row r="308" spans="2:6" x14ac:dyDescent="0.35">
      <c r="B308" s="26" t="s">
        <v>242</v>
      </c>
      <c r="C308" s="27">
        <f>A185</f>
        <v>24</v>
      </c>
      <c r="D308" s="28">
        <f>D185</f>
        <v>1.5876429100000002</v>
      </c>
      <c r="E308" s="27">
        <v>51</v>
      </c>
      <c r="F308" s="28">
        <v>3.2370762700000002</v>
      </c>
    </row>
    <row r="309" spans="2:6" x14ac:dyDescent="0.35">
      <c r="B309" s="26" t="s">
        <v>181</v>
      </c>
      <c r="C309" s="27">
        <f>A201</f>
        <v>11</v>
      </c>
      <c r="D309" s="28">
        <f>D201</f>
        <v>4.0169779999999999</v>
      </c>
      <c r="E309" s="27">
        <v>6</v>
      </c>
      <c r="F309" s="28">
        <v>1.8492514699999998</v>
      </c>
    </row>
    <row r="310" spans="2:6" x14ac:dyDescent="0.35">
      <c r="B310" s="26" t="s">
        <v>243</v>
      </c>
      <c r="C310" s="27">
        <f>A13</f>
        <v>11</v>
      </c>
      <c r="D310" s="28">
        <f>D13</f>
        <v>0.63452410999999997</v>
      </c>
      <c r="E310" s="27">
        <v>10</v>
      </c>
      <c r="F310" s="28">
        <v>0.50139469999999997</v>
      </c>
    </row>
    <row r="311" spans="2:6" x14ac:dyDescent="0.35">
      <c r="B311" s="26" t="s">
        <v>158</v>
      </c>
      <c r="C311" s="27">
        <f>A126</f>
        <v>5</v>
      </c>
      <c r="D311" s="28">
        <f>D126</f>
        <v>0.82790643000000008</v>
      </c>
      <c r="E311" s="27">
        <v>7</v>
      </c>
      <c r="F311" s="28">
        <v>1.2196471100000001</v>
      </c>
    </row>
    <row r="312" spans="2:6" x14ac:dyDescent="0.35">
      <c r="B312" s="26" t="s">
        <v>162</v>
      </c>
      <c r="C312" s="27">
        <f>A160</f>
        <v>4</v>
      </c>
      <c r="D312" s="28">
        <f>D160</f>
        <v>0.3683304</v>
      </c>
      <c r="E312" s="27">
        <v>2</v>
      </c>
      <c r="F312" s="28">
        <v>0.12</v>
      </c>
    </row>
    <row r="313" spans="2:6" x14ac:dyDescent="0.35">
      <c r="B313" s="26" t="s">
        <v>160</v>
      </c>
      <c r="C313" s="27">
        <f>A189</f>
        <v>3</v>
      </c>
      <c r="D313" s="28">
        <f>D189</f>
        <v>8.1252399999999989E-2</v>
      </c>
      <c r="E313" s="27">
        <v>1</v>
      </c>
      <c r="F313" s="28">
        <v>4.0500000000000001E-2</v>
      </c>
    </row>
    <row r="314" spans="2:6" x14ac:dyDescent="0.35">
      <c r="B314" s="32" t="s">
        <v>146</v>
      </c>
      <c r="C314" s="30">
        <f>SUBTOTAL(9,C305:C313)</f>
        <v>287</v>
      </c>
      <c r="D314" s="31">
        <f>SUBTOTAL(9,D305:D313)</f>
        <v>33.128222019999995</v>
      </c>
      <c r="E314" s="30">
        <f>SUBTOTAL(9,E305:E313)</f>
        <v>282</v>
      </c>
      <c r="F314" s="31">
        <f>SUBTOTAL(9,F305:F313)</f>
        <v>49.036207399999988</v>
      </c>
    </row>
  </sheetData>
  <autoFilter ref="A1:C297">
    <filterColumn colId="1">
      <colorFilter dxfId="3"/>
    </filterColumn>
  </autoFilter>
  <mergeCells count="8">
    <mergeCell ref="B300:F301"/>
    <mergeCell ref="B302:B304"/>
    <mergeCell ref="C302:D302"/>
    <mergeCell ref="E302:F302"/>
    <mergeCell ref="C303:C304"/>
    <mergeCell ref="D303:D304"/>
    <mergeCell ref="E303:E304"/>
    <mergeCell ref="F303:F304"/>
  </mergeCells>
  <pageMargins left="0.70866141732283472" right="0.70866141732283472" top="0.74803149606299213" bottom="0.74803149606299213" header="0.31496062992125984" footer="0.31496062992125984"/>
  <pageSetup paperSize="9" scale="14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2164"/>
  <sheetViews>
    <sheetView topLeftCell="A1408" zoomScaleNormal="100" workbookViewId="0">
      <selection activeCell="C1427" sqref="C1427"/>
    </sheetView>
  </sheetViews>
  <sheetFormatPr baseColWidth="10" defaultRowHeight="14.5" x14ac:dyDescent="0.35"/>
  <cols>
    <col min="1" max="1" width="24.1796875" customWidth="1"/>
    <col min="2" max="2" width="19.81640625" customWidth="1"/>
    <col min="3" max="3" width="13.36328125" customWidth="1"/>
    <col min="4" max="4" width="17.81640625" customWidth="1"/>
    <col min="5" max="5" width="12.81640625" customWidth="1"/>
    <col min="6" max="6" width="10.81640625" customWidth="1"/>
    <col min="7" max="7" width="11.36328125" customWidth="1"/>
  </cols>
  <sheetData>
    <row r="1" spans="1:8" ht="18.5" x14ac:dyDescent="0.35">
      <c r="A1" s="78" t="s">
        <v>187</v>
      </c>
      <c r="B1" s="77" t="s">
        <v>124</v>
      </c>
      <c r="C1" s="77"/>
      <c r="D1" s="77" t="s">
        <v>125</v>
      </c>
      <c r="E1" s="77"/>
      <c r="F1" s="56" t="s">
        <v>235</v>
      </c>
      <c r="G1" s="56" t="s">
        <v>236</v>
      </c>
      <c r="H1" s="70"/>
    </row>
    <row r="2" spans="1:8" hidden="1" x14ac:dyDescent="0.35">
      <c r="A2" t="s">
        <v>45</v>
      </c>
      <c r="B2" s="79">
        <v>0</v>
      </c>
      <c r="C2" s="79"/>
      <c r="D2" s="79">
        <v>0</v>
      </c>
      <c r="E2" s="79"/>
    </row>
    <row r="3" spans="1:8" hidden="1" x14ac:dyDescent="0.35">
      <c r="A3" t="s">
        <v>45</v>
      </c>
      <c r="B3" s="79">
        <v>0</v>
      </c>
      <c r="C3" s="79"/>
      <c r="D3" s="79">
        <v>0</v>
      </c>
      <c r="E3" s="79"/>
    </row>
    <row r="4" spans="1:8" hidden="1" x14ac:dyDescent="0.35">
      <c r="A4" t="s">
        <v>45</v>
      </c>
      <c r="B4" s="79">
        <v>0</v>
      </c>
      <c r="C4" s="79"/>
      <c r="D4" s="79">
        <v>0</v>
      </c>
      <c r="E4" s="79"/>
    </row>
    <row r="5" spans="1:8" hidden="1" x14ac:dyDescent="0.35">
      <c r="A5" t="s">
        <v>45</v>
      </c>
      <c r="B5" s="79">
        <v>0</v>
      </c>
      <c r="C5" s="79"/>
      <c r="D5" s="79">
        <v>0</v>
      </c>
      <c r="E5" s="79"/>
    </row>
    <row r="6" spans="1:8" hidden="1" x14ac:dyDescent="0.35">
      <c r="A6" t="s">
        <v>45</v>
      </c>
      <c r="B6" s="79">
        <v>0</v>
      </c>
      <c r="C6" s="79"/>
      <c r="D6" s="79">
        <v>0</v>
      </c>
      <c r="E6" s="79"/>
    </row>
    <row r="7" spans="1:8" hidden="1" x14ac:dyDescent="0.35">
      <c r="A7" t="s">
        <v>45</v>
      </c>
      <c r="B7" s="79">
        <v>0</v>
      </c>
      <c r="C7" s="79"/>
      <c r="D7" s="79">
        <v>0</v>
      </c>
      <c r="E7" s="79"/>
    </row>
    <row r="8" spans="1:8" hidden="1" x14ac:dyDescent="0.35">
      <c r="A8" t="s">
        <v>45</v>
      </c>
      <c r="B8" s="79">
        <v>0</v>
      </c>
      <c r="C8" s="79"/>
      <c r="D8" s="79">
        <v>0</v>
      </c>
      <c r="E8" s="79"/>
    </row>
    <row r="9" spans="1:8" hidden="1" x14ac:dyDescent="0.35">
      <c r="A9" t="s">
        <v>45</v>
      </c>
      <c r="B9" s="79">
        <v>0</v>
      </c>
      <c r="C9" s="79"/>
      <c r="D9" s="79">
        <v>0</v>
      </c>
      <c r="E9" s="79"/>
    </row>
    <row r="10" spans="1:8" hidden="1" x14ac:dyDescent="0.35">
      <c r="A10" t="s">
        <v>45</v>
      </c>
      <c r="B10" s="79">
        <v>0</v>
      </c>
      <c r="C10" s="79"/>
      <c r="D10" s="79">
        <v>0</v>
      </c>
      <c r="E10" s="79"/>
    </row>
    <row r="11" spans="1:8" x14ac:dyDescent="0.35">
      <c r="A11" s="10" t="s">
        <v>45</v>
      </c>
      <c r="B11" s="102">
        <f>SUM(B2:B10)</f>
        <v>0</v>
      </c>
      <c r="C11" s="102">
        <f>B11/1000000</f>
        <v>0</v>
      </c>
      <c r="D11" s="102">
        <f>SUM(D2:D10)</f>
        <v>0</v>
      </c>
      <c r="E11" s="102">
        <f>D11/1000000</f>
        <v>0</v>
      </c>
      <c r="F11" s="109">
        <f>C11-E11</f>
        <v>0</v>
      </c>
      <c r="G11" s="102">
        <v>0</v>
      </c>
    </row>
    <row r="12" spans="1:8" hidden="1" x14ac:dyDescent="0.35">
      <c r="A12" t="s">
        <v>1330</v>
      </c>
      <c r="B12" s="79">
        <v>174603170.31999999</v>
      </c>
      <c r="C12" s="79"/>
      <c r="D12" s="79">
        <v>1889439724.6300001</v>
      </c>
      <c r="E12" s="79"/>
      <c r="G12" s="102"/>
    </row>
    <row r="13" spans="1:8" x14ac:dyDescent="0.35">
      <c r="A13" s="10" t="s">
        <v>1330</v>
      </c>
      <c r="B13" s="102">
        <f>SUM(B12)</f>
        <v>174603170.31999999</v>
      </c>
      <c r="C13" s="102">
        <f>B13/1000000</f>
        <v>174.60317032</v>
      </c>
      <c r="D13" s="102">
        <v>174603170.31999999</v>
      </c>
      <c r="E13" s="102">
        <f>D13/1000000</f>
        <v>174.60317032</v>
      </c>
      <c r="F13" s="109">
        <f>C13-E13</f>
        <v>0</v>
      </c>
      <c r="G13" s="102">
        <f>(F13*100)/C13</f>
        <v>0</v>
      </c>
    </row>
    <row r="14" spans="1:8" hidden="1" x14ac:dyDescent="0.35">
      <c r="A14" t="s">
        <v>120</v>
      </c>
      <c r="B14" s="79">
        <v>136582.13</v>
      </c>
      <c r="C14" s="79"/>
      <c r="D14" s="79">
        <v>136582.13</v>
      </c>
      <c r="E14" s="79"/>
      <c r="G14" s="102"/>
    </row>
    <row r="15" spans="1:8" x14ac:dyDescent="0.35">
      <c r="A15" s="10" t="s">
        <v>120</v>
      </c>
      <c r="B15" s="102">
        <f>SUM(B14)</f>
        <v>136582.13</v>
      </c>
      <c r="C15" s="102">
        <f>B15/1000000</f>
        <v>0.13658213</v>
      </c>
      <c r="D15" s="102">
        <f>SUM(D14)</f>
        <v>136582.13</v>
      </c>
      <c r="E15" s="102">
        <f>D15/1000000</f>
        <v>0.13658213</v>
      </c>
      <c r="F15" s="109">
        <f>C15-E15</f>
        <v>0</v>
      </c>
      <c r="G15" s="102">
        <f>(F15*100)/C15</f>
        <v>0</v>
      </c>
    </row>
    <row r="16" spans="1:8" hidden="1" x14ac:dyDescent="0.35">
      <c r="A16" t="s">
        <v>41</v>
      </c>
      <c r="B16" s="79">
        <v>51057.33</v>
      </c>
      <c r="C16" s="79"/>
      <c r="D16" s="79">
        <v>47583.9</v>
      </c>
      <c r="E16" s="79"/>
    </row>
    <row r="17" spans="1:5" hidden="1" x14ac:dyDescent="0.35">
      <c r="A17" t="s">
        <v>41</v>
      </c>
      <c r="B17" s="79">
        <v>32682.02</v>
      </c>
      <c r="C17" s="79"/>
      <c r="D17" s="79">
        <v>30600</v>
      </c>
      <c r="E17" s="79"/>
    </row>
    <row r="18" spans="1:5" hidden="1" x14ac:dyDescent="0.35">
      <c r="A18" t="s">
        <v>41</v>
      </c>
      <c r="B18" s="79">
        <v>42087.839999999997</v>
      </c>
      <c r="C18" s="79"/>
      <c r="D18" s="79">
        <v>32970</v>
      </c>
      <c r="E18" s="79"/>
    </row>
    <row r="19" spans="1:5" hidden="1" x14ac:dyDescent="0.35">
      <c r="A19" t="s">
        <v>41</v>
      </c>
      <c r="B19" s="79">
        <v>22038.31</v>
      </c>
      <c r="C19" s="79"/>
      <c r="D19" s="79">
        <v>17980</v>
      </c>
      <c r="E19" s="79"/>
    </row>
    <row r="20" spans="1:5" hidden="1" x14ac:dyDescent="0.35">
      <c r="A20" t="s">
        <v>41</v>
      </c>
      <c r="B20" s="79">
        <v>13436.04</v>
      </c>
      <c r="C20" s="79"/>
      <c r="D20" s="79">
        <v>9405.2099999999991</v>
      </c>
      <c r="E20" s="79"/>
    </row>
    <row r="21" spans="1:5" hidden="1" x14ac:dyDescent="0.35">
      <c r="A21" t="s">
        <v>41</v>
      </c>
      <c r="B21" s="79">
        <v>23801.43</v>
      </c>
      <c r="C21" s="79"/>
      <c r="D21" s="79">
        <v>18000</v>
      </c>
      <c r="E21" s="79"/>
    </row>
    <row r="22" spans="1:5" hidden="1" x14ac:dyDescent="0.35">
      <c r="A22" t="s">
        <v>41</v>
      </c>
      <c r="B22" s="79">
        <v>8096.9</v>
      </c>
      <c r="C22" s="79"/>
      <c r="D22" s="79">
        <v>8086.9</v>
      </c>
      <c r="E22" s="79"/>
    </row>
    <row r="23" spans="1:5" hidden="1" x14ac:dyDescent="0.35">
      <c r="A23" t="s">
        <v>41</v>
      </c>
      <c r="B23" s="79">
        <v>4695.53</v>
      </c>
      <c r="C23" s="79"/>
      <c r="D23" s="79">
        <v>4691.88</v>
      </c>
      <c r="E23" s="79"/>
    </row>
    <row r="24" spans="1:5" hidden="1" x14ac:dyDescent="0.35">
      <c r="A24" t="s">
        <v>41</v>
      </c>
      <c r="B24" s="79">
        <v>78606.42</v>
      </c>
      <c r="C24" s="79"/>
      <c r="D24" s="79">
        <v>62885</v>
      </c>
      <c r="E24" s="79"/>
    </row>
    <row r="25" spans="1:5" hidden="1" x14ac:dyDescent="0.35">
      <c r="A25" t="s">
        <v>41</v>
      </c>
      <c r="B25" s="79">
        <v>51225.03</v>
      </c>
      <c r="C25" s="79"/>
      <c r="D25" s="79">
        <v>46102.53</v>
      </c>
      <c r="E25" s="79"/>
    </row>
    <row r="26" spans="1:5" hidden="1" x14ac:dyDescent="0.35">
      <c r="A26" t="s">
        <v>41</v>
      </c>
      <c r="B26" s="79">
        <v>129590.23</v>
      </c>
      <c r="C26" s="79"/>
      <c r="D26" s="79">
        <v>128590.23</v>
      </c>
      <c r="E26" s="79"/>
    </row>
    <row r="27" spans="1:5" hidden="1" x14ac:dyDescent="0.35">
      <c r="A27" t="s">
        <v>41</v>
      </c>
      <c r="B27" s="79">
        <v>28605.07</v>
      </c>
      <c r="C27" s="79"/>
      <c r="D27" s="79">
        <v>20475.72</v>
      </c>
      <c r="E27" s="79"/>
    </row>
    <row r="28" spans="1:5" hidden="1" x14ac:dyDescent="0.35">
      <c r="A28" t="s">
        <v>41</v>
      </c>
      <c r="B28" s="79">
        <v>82840.160000000003</v>
      </c>
      <c r="C28" s="79"/>
      <c r="D28" s="79">
        <v>81473</v>
      </c>
      <c r="E28" s="79"/>
    </row>
    <row r="29" spans="1:5" hidden="1" x14ac:dyDescent="0.35">
      <c r="A29" t="s">
        <v>41</v>
      </c>
      <c r="B29" s="79">
        <v>18285.55</v>
      </c>
      <c r="C29" s="79"/>
      <c r="D29" s="79">
        <v>17950</v>
      </c>
      <c r="E29" s="79"/>
    </row>
    <row r="30" spans="1:5" hidden="1" x14ac:dyDescent="0.35">
      <c r="A30" t="s">
        <v>41</v>
      </c>
      <c r="B30" s="79">
        <v>46602</v>
      </c>
      <c r="C30" s="79"/>
      <c r="D30" s="79">
        <v>45902</v>
      </c>
      <c r="E30" s="79"/>
    </row>
    <row r="31" spans="1:5" hidden="1" x14ac:dyDescent="0.35">
      <c r="A31" t="s">
        <v>41</v>
      </c>
      <c r="B31" s="79">
        <v>12434.55</v>
      </c>
      <c r="C31" s="79"/>
      <c r="D31" s="79">
        <v>12434.55</v>
      </c>
      <c r="E31" s="79"/>
    </row>
    <row r="32" spans="1:5" hidden="1" x14ac:dyDescent="0.35">
      <c r="A32" t="s">
        <v>41</v>
      </c>
      <c r="B32" s="79">
        <v>31753.35</v>
      </c>
      <c r="C32" s="79"/>
      <c r="D32" s="79">
        <v>28680</v>
      </c>
      <c r="E32" s="79"/>
    </row>
    <row r="33" spans="1:5" hidden="1" x14ac:dyDescent="0.35">
      <c r="A33" t="s">
        <v>41</v>
      </c>
      <c r="B33" s="79">
        <v>0</v>
      </c>
      <c r="C33" s="79"/>
      <c r="D33" s="79">
        <v>0</v>
      </c>
      <c r="E33" s="79"/>
    </row>
    <row r="34" spans="1:5" hidden="1" x14ac:dyDescent="0.35">
      <c r="A34" t="s">
        <v>41</v>
      </c>
      <c r="B34" s="79">
        <v>0</v>
      </c>
      <c r="C34" s="79"/>
      <c r="D34" s="79">
        <v>0</v>
      </c>
      <c r="E34" s="79"/>
    </row>
    <row r="35" spans="1:5" hidden="1" x14ac:dyDescent="0.35">
      <c r="A35" t="s">
        <v>41</v>
      </c>
      <c r="B35" s="79">
        <v>0</v>
      </c>
      <c r="C35" s="79"/>
      <c r="D35" s="79">
        <v>0</v>
      </c>
      <c r="E35" s="79"/>
    </row>
    <row r="36" spans="1:5" hidden="1" x14ac:dyDescent="0.35">
      <c r="A36" t="s">
        <v>41</v>
      </c>
      <c r="B36" s="79">
        <v>1013853.98</v>
      </c>
      <c r="C36" s="79"/>
      <c r="D36" s="79">
        <v>865891.1</v>
      </c>
      <c r="E36" s="79"/>
    </row>
    <row r="37" spans="1:5" hidden="1" x14ac:dyDescent="0.35">
      <c r="A37" t="s">
        <v>41</v>
      </c>
      <c r="B37" s="79">
        <v>1639584.44</v>
      </c>
      <c r="C37" s="79"/>
      <c r="D37" s="79">
        <v>1639584.44</v>
      </c>
      <c r="E37" s="79"/>
    </row>
    <row r="38" spans="1:5" hidden="1" x14ac:dyDescent="0.35">
      <c r="A38" t="s">
        <v>41</v>
      </c>
      <c r="B38" s="79">
        <v>49860.85</v>
      </c>
      <c r="C38" s="79"/>
      <c r="D38" s="79">
        <v>49860.85</v>
      </c>
      <c r="E38" s="79"/>
    </row>
    <row r="39" spans="1:5" hidden="1" x14ac:dyDescent="0.35">
      <c r="A39" t="s">
        <v>41</v>
      </c>
      <c r="B39" s="79">
        <v>5223185.68</v>
      </c>
      <c r="C39" s="79"/>
      <c r="D39" s="79">
        <v>4596819.3099999996</v>
      </c>
      <c r="E39" s="79"/>
    </row>
    <row r="40" spans="1:5" hidden="1" x14ac:dyDescent="0.35">
      <c r="A40" t="s">
        <v>41</v>
      </c>
      <c r="B40" s="79">
        <v>4830444.9800000004</v>
      </c>
      <c r="C40" s="79"/>
      <c r="D40" s="79">
        <v>4443673.8899999997</v>
      </c>
      <c r="E40" s="79"/>
    </row>
    <row r="41" spans="1:5" hidden="1" x14ac:dyDescent="0.35">
      <c r="A41" t="s">
        <v>41</v>
      </c>
      <c r="B41" s="79">
        <v>4836277.49</v>
      </c>
      <c r="C41" s="79"/>
      <c r="D41" s="79">
        <v>4538831.46</v>
      </c>
      <c r="E41" s="79"/>
    </row>
    <row r="42" spans="1:5" hidden="1" x14ac:dyDescent="0.35">
      <c r="A42" t="s">
        <v>41</v>
      </c>
      <c r="B42" s="79">
        <v>9825169.5399999991</v>
      </c>
      <c r="C42" s="79"/>
      <c r="D42" s="79">
        <v>8518271.8399999999</v>
      </c>
      <c r="E42" s="79"/>
    </row>
    <row r="43" spans="1:5" hidden="1" x14ac:dyDescent="0.35">
      <c r="A43" t="s">
        <v>41</v>
      </c>
      <c r="B43" s="79">
        <v>0</v>
      </c>
      <c r="C43" s="79"/>
      <c r="D43" s="79">
        <v>0</v>
      </c>
      <c r="E43" s="79"/>
    </row>
    <row r="44" spans="1:5" hidden="1" x14ac:dyDescent="0.35">
      <c r="A44" t="s">
        <v>41</v>
      </c>
      <c r="B44" s="79">
        <v>6925241.9100000001</v>
      </c>
      <c r="C44" s="79"/>
      <c r="D44" s="79">
        <v>6573455.4500000002</v>
      </c>
      <c r="E44" s="79"/>
    </row>
    <row r="45" spans="1:5" hidden="1" x14ac:dyDescent="0.35">
      <c r="A45" t="s">
        <v>41</v>
      </c>
      <c r="B45" s="79">
        <v>5475240.6200000001</v>
      </c>
      <c r="C45" s="79"/>
      <c r="D45" s="79">
        <v>4818137.88</v>
      </c>
      <c r="E45" s="79"/>
    </row>
    <row r="46" spans="1:5" hidden="1" x14ac:dyDescent="0.35">
      <c r="A46" t="s">
        <v>41</v>
      </c>
      <c r="B46" s="79">
        <v>305676.79999999999</v>
      </c>
      <c r="C46" s="79"/>
      <c r="D46" s="79">
        <v>305676.79999999999</v>
      </c>
      <c r="E46" s="79"/>
    </row>
    <row r="47" spans="1:5" hidden="1" x14ac:dyDescent="0.35">
      <c r="A47" t="s">
        <v>41</v>
      </c>
      <c r="B47" s="79">
        <v>519650.56</v>
      </c>
      <c r="C47" s="79"/>
      <c r="D47" s="79">
        <v>519650.56</v>
      </c>
      <c r="E47" s="79"/>
    </row>
    <row r="48" spans="1:5" hidden="1" x14ac:dyDescent="0.35">
      <c r="A48" t="s">
        <v>41</v>
      </c>
      <c r="B48" s="79">
        <v>218836.8</v>
      </c>
      <c r="C48" s="79"/>
      <c r="D48" s="79">
        <v>218836.8</v>
      </c>
      <c r="E48" s="79"/>
    </row>
    <row r="49" spans="1:7" hidden="1" x14ac:dyDescent="0.35">
      <c r="A49" t="s">
        <v>41</v>
      </c>
      <c r="B49" s="79">
        <v>58413332</v>
      </c>
      <c r="C49" s="79"/>
      <c r="D49" s="79">
        <v>53214545.450000003</v>
      </c>
      <c r="E49" s="79"/>
    </row>
    <row r="50" spans="1:7" hidden="1" x14ac:dyDescent="0.35">
      <c r="A50" t="s">
        <v>41</v>
      </c>
      <c r="B50" s="79">
        <v>56038156</v>
      </c>
      <c r="C50" s="79"/>
      <c r="D50" s="79">
        <v>50154149.619999997</v>
      </c>
      <c r="E50" s="79"/>
    </row>
    <row r="51" spans="1:7" hidden="1" x14ac:dyDescent="0.35">
      <c r="A51" t="s">
        <v>41</v>
      </c>
      <c r="B51" s="79">
        <v>63780612</v>
      </c>
      <c r="C51" s="79"/>
      <c r="D51" s="79">
        <v>58359259.979999997</v>
      </c>
      <c r="E51" s="79"/>
    </row>
    <row r="52" spans="1:7" hidden="1" x14ac:dyDescent="0.35">
      <c r="A52" t="s">
        <v>41</v>
      </c>
      <c r="B52" s="79">
        <v>44187620</v>
      </c>
      <c r="C52" s="79"/>
      <c r="D52" s="79">
        <v>38615561</v>
      </c>
      <c r="E52" s="79"/>
    </row>
    <row r="53" spans="1:7" hidden="1" x14ac:dyDescent="0.35">
      <c r="A53" t="s">
        <v>41</v>
      </c>
      <c r="B53" s="79">
        <v>35648776</v>
      </c>
      <c r="C53" s="79"/>
      <c r="D53" s="79">
        <v>32440386.16</v>
      </c>
      <c r="E53" s="79"/>
    </row>
    <row r="54" spans="1:7" hidden="1" x14ac:dyDescent="0.35">
      <c r="A54" t="s">
        <v>41</v>
      </c>
      <c r="B54" s="79">
        <v>1320989.1200000001</v>
      </c>
      <c r="C54" s="79"/>
      <c r="D54" s="79">
        <v>1320989.1200000001</v>
      </c>
      <c r="E54" s="79"/>
    </row>
    <row r="55" spans="1:7" hidden="1" x14ac:dyDescent="0.35">
      <c r="A55" t="s">
        <v>41</v>
      </c>
      <c r="B55" s="79">
        <v>2369204.2400000002</v>
      </c>
      <c r="C55" s="79"/>
      <c r="D55" s="79">
        <v>2369204.2400000002</v>
      </c>
      <c r="E55" s="79"/>
    </row>
    <row r="56" spans="1:7" hidden="1" x14ac:dyDescent="0.35">
      <c r="A56" t="s">
        <v>41</v>
      </c>
      <c r="B56" s="79">
        <v>2314600</v>
      </c>
      <c r="C56" s="79"/>
      <c r="D56" s="79">
        <v>2314600</v>
      </c>
      <c r="E56" s="79"/>
    </row>
    <row r="57" spans="1:7" hidden="1" x14ac:dyDescent="0.35">
      <c r="A57" t="s">
        <v>41</v>
      </c>
      <c r="B57" s="79">
        <v>2451125.2599999998</v>
      </c>
      <c r="C57" s="79"/>
      <c r="D57" s="79">
        <v>2451125.2599999998</v>
      </c>
      <c r="E57" s="79"/>
    </row>
    <row r="58" spans="1:7" hidden="1" x14ac:dyDescent="0.35">
      <c r="A58" t="s">
        <v>41</v>
      </c>
      <c r="B58" s="79">
        <v>1814716.26</v>
      </c>
      <c r="C58" s="79"/>
      <c r="D58" s="79">
        <v>1814716.26</v>
      </c>
      <c r="E58" s="79"/>
    </row>
    <row r="59" spans="1:7" hidden="1" x14ac:dyDescent="0.35">
      <c r="A59" t="s">
        <v>41</v>
      </c>
      <c r="B59" s="79">
        <v>2369204.2400000002</v>
      </c>
      <c r="C59" s="79"/>
      <c r="D59" s="79">
        <v>2369204.2400000002</v>
      </c>
      <c r="E59" s="79"/>
    </row>
    <row r="60" spans="1:7" hidden="1" x14ac:dyDescent="0.35">
      <c r="A60" t="s">
        <v>41</v>
      </c>
      <c r="B60" s="79">
        <v>2314600</v>
      </c>
      <c r="C60" s="79"/>
      <c r="D60" s="79">
        <v>2314600</v>
      </c>
      <c r="E60" s="79"/>
    </row>
    <row r="61" spans="1:7" hidden="1" x14ac:dyDescent="0.35">
      <c r="A61" t="s">
        <v>41</v>
      </c>
      <c r="B61" s="79">
        <v>1814716.26</v>
      </c>
      <c r="C61" s="79"/>
      <c r="D61" s="79">
        <v>1814716.26</v>
      </c>
      <c r="E61" s="79"/>
    </row>
    <row r="62" spans="1:7" hidden="1" x14ac:dyDescent="0.35">
      <c r="A62" t="s">
        <v>41</v>
      </c>
      <c r="B62" s="79">
        <v>2451125</v>
      </c>
      <c r="C62" s="79"/>
      <c r="D62" s="79">
        <v>2451125</v>
      </c>
      <c r="E62" s="79"/>
    </row>
    <row r="63" spans="1:7" hidden="1" x14ac:dyDescent="0.35">
      <c r="A63" t="s">
        <v>41</v>
      </c>
      <c r="B63" s="79">
        <v>1320989</v>
      </c>
      <c r="C63" s="79"/>
      <c r="D63" s="79">
        <v>1320989</v>
      </c>
      <c r="E63" s="79"/>
    </row>
    <row r="64" spans="1:7" x14ac:dyDescent="0.35">
      <c r="A64" s="10" t="s">
        <v>41</v>
      </c>
      <c r="B64" s="102">
        <f>SUM(B16:B63)</f>
        <v>320150626.78999996</v>
      </c>
      <c r="C64" s="102">
        <f>B64/1000000</f>
        <v>320.15062678999999</v>
      </c>
      <c r="D64" s="102">
        <f>SUM(D16:D63)</f>
        <v>291027672.88999999</v>
      </c>
      <c r="E64" s="102">
        <f>D64/1000000</f>
        <v>291.02767288999996</v>
      </c>
      <c r="F64" s="102">
        <f>C64-E64</f>
        <v>29.122953900000027</v>
      </c>
      <c r="G64" s="102">
        <f>(F64*100)/C64</f>
        <v>9.0966412254138671</v>
      </c>
    </row>
    <row r="65" spans="1:7" hidden="1" x14ac:dyDescent="0.35">
      <c r="A65" t="s">
        <v>29</v>
      </c>
      <c r="B65" s="79">
        <v>256181.79</v>
      </c>
      <c r="C65" s="79"/>
      <c r="D65" s="79">
        <v>171385.62</v>
      </c>
      <c r="E65" s="79"/>
      <c r="F65" s="102"/>
      <c r="G65" s="102"/>
    </row>
    <row r="66" spans="1:7" hidden="1" x14ac:dyDescent="0.35">
      <c r="A66" t="s">
        <v>29</v>
      </c>
      <c r="B66" s="79">
        <v>499970.21</v>
      </c>
      <c r="C66" s="79"/>
      <c r="D66" s="79">
        <v>316531.14</v>
      </c>
      <c r="E66" s="79"/>
      <c r="F66" s="102"/>
      <c r="G66" s="102"/>
    </row>
    <row r="67" spans="1:7" hidden="1" x14ac:dyDescent="0.35">
      <c r="A67" t="s">
        <v>29</v>
      </c>
      <c r="B67" s="79">
        <v>400000</v>
      </c>
      <c r="C67" s="79"/>
      <c r="D67" s="79">
        <v>264360</v>
      </c>
      <c r="E67" s="79"/>
      <c r="F67" s="102"/>
      <c r="G67" s="102"/>
    </row>
    <row r="68" spans="1:7" hidden="1" x14ac:dyDescent="0.35">
      <c r="A68" t="s">
        <v>29</v>
      </c>
      <c r="B68" s="79">
        <v>235101.98</v>
      </c>
      <c r="C68" s="79"/>
      <c r="D68" s="79">
        <v>151927.6</v>
      </c>
      <c r="E68" s="79"/>
      <c r="F68" s="102"/>
      <c r="G68" s="102"/>
    </row>
    <row r="69" spans="1:7" hidden="1" x14ac:dyDescent="0.35">
      <c r="A69" t="s">
        <v>29</v>
      </c>
      <c r="B69" s="79">
        <v>330121.23</v>
      </c>
      <c r="C69" s="79"/>
      <c r="D69" s="79">
        <v>218276.16</v>
      </c>
      <c r="E69" s="79"/>
      <c r="F69" s="102"/>
      <c r="G69" s="102"/>
    </row>
    <row r="70" spans="1:7" hidden="1" x14ac:dyDescent="0.35">
      <c r="A70" t="s">
        <v>29</v>
      </c>
      <c r="B70" s="79">
        <v>2249938.7799999998</v>
      </c>
      <c r="C70" s="79"/>
      <c r="D70" s="79">
        <v>1343438.39</v>
      </c>
      <c r="E70" s="79"/>
      <c r="F70" s="102"/>
      <c r="G70" s="102"/>
    </row>
    <row r="71" spans="1:7" hidden="1" x14ac:dyDescent="0.35">
      <c r="A71" t="s">
        <v>29</v>
      </c>
      <c r="B71" s="79">
        <v>0</v>
      </c>
      <c r="C71" s="79"/>
      <c r="D71" s="79">
        <v>0</v>
      </c>
      <c r="E71" s="79"/>
      <c r="F71" s="102"/>
      <c r="G71" s="102"/>
    </row>
    <row r="72" spans="1:7" hidden="1" x14ac:dyDescent="0.35">
      <c r="A72" t="s">
        <v>29</v>
      </c>
      <c r="B72" s="79">
        <v>220833.72</v>
      </c>
      <c r="C72" s="79"/>
      <c r="D72" s="79">
        <v>220833.72</v>
      </c>
      <c r="E72" s="79"/>
      <c r="F72" s="102"/>
      <c r="G72" s="102"/>
    </row>
    <row r="73" spans="1:7" hidden="1" x14ac:dyDescent="0.35">
      <c r="A73" t="s">
        <v>29</v>
      </c>
      <c r="B73" s="79">
        <v>0</v>
      </c>
      <c r="C73" s="79"/>
      <c r="D73" s="79">
        <v>0</v>
      </c>
      <c r="E73" s="79"/>
      <c r="F73" s="102"/>
      <c r="G73" s="102"/>
    </row>
    <row r="74" spans="1:7" hidden="1" x14ac:dyDescent="0.35">
      <c r="A74" t="s">
        <v>29</v>
      </c>
      <c r="B74" s="79">
        <v>3648616.04</v>
      </c>
      <c r="C74" s="79"/>
      <c r="D74" s="79">
        <v>2395524.9700000002</v>
      </c>
      <c r="E74" s="79"/>
      <c r="F74" s="102"/>
      <c r="G74" s="102"/>
    </row>
    <row r="75" spans="1:7" hidden="1" x14ac:dyDescent="0.35">
      <c r="A75" t="s">
        <v>29</v>
      </c>
      <c r="B75" s="79">
        <v>181609.88</v>
      </c>
      <c r="C75" s="79"/>
      <c r="D75" s="79">
        <v>172529.39</v>
      </c>
      <c r="E75" s="79"/>
      <c r="F75" s="102"/>
      <c r="G75" s="102"/>
    </row>
    <row r="76" spans="1:7" hidden="1" x14ac:dyDescent="0.35">
      <c r="A76" t="s">
        <v>29</v>
      </c>
      <c r="B76" s="79">
        <v>0</v>
      </c>
      <c r="C76" s="79"/>
      <c r="D76" s="79">
        <v>0</v>
      </c>
      <c r="E76" s="79"/>
      <c r="F76" s="102"/>
      <c r="G76" s="102"/>
    </row>
    <row r="77" spans="1:7" hidden="1" x14ac:dyDescent="0.35">
      <c r="A77" t="s">
        <v>29</v>
      </c>
      <c r="B77" s="79">
        <v>234813.61</v>
      </c>
      <c r="C77" s="79"/>
      <c r="D77" s="79">
        <v>218376.65</v>
      </c>
      <c r="E77" s="79"/>
      <c r="F77" s="102"/>
      <c r="G77" s="102"/>
    </row>
    <row r="78" spans="1:7" hidden="1" x14ac:dyDescent="0.35">
      <c r="A78" t="s">
        <v>29</v>
      </c>
      <c r="B78" s="79">
        <v>0</v>
      </c>
      <c r="C78" s="79"/>
      <c r="D78" s="79">
        <v>0</v>
      </c>
      <c r="E78" s="79"/>
      <c r="F78" s="102"/>
      <c r="G78" s="102"/>
    </row>
    <row r="79" spans="1:7" hidden="1" x14ac:dyDescent="0.35">
      <c r="A79" t="s">
        <v>29</v>
      </c>
      <c r="B79" s="79">
        <v>629242.52</v>
      </c>
      <c r="C79" s="79"/>
      <c r="D79" s="79">
        <v>497100</v>
      </c>
      <c r="E79" s="79"/>
      <c r="F79" s="102"/>
      <c r="G79" s="102"/>
    </row>
    <row r="80" spans="1:7" hidden="1" x14ac:dyDescent="0.35">
      <c r="A80" t="s">
        <v>29</v>
      </c>
      <c r="B80" s="79">
        <v>0</v>
      </c>
      <c r="C80" s="79"/>
      <c r="D80" s="79">
        <v>0</v>
      </c>
      <c r="E80" s="79"/>
      <c r="F80" s="102"/>
      <c r="G80" s="102"/>
    </row>
    <row r="81" spans="1:7" hidden="1" x14ac:dyDescent="0.35">
      <c r="A81" t="s">
        <v>29</v>
      </c>
      <c r="B81" s="79">
        <v>1415921.65</v>
      </c>
      <c r="C81" s="79"/>
      <c r="D81" s="79">
        <v>1054153.67</v>
      </c>
      <c r="E81" s="79"/>
      <c r="F81" s="102"/>
      <c r="G81" s="102"/>
    </row>
    <row r="82" spans="1:7" hidden="1" x14ac:dyDescent="0.35">
      <c r="A82" t="s">
        <v>29</v>
      </c>
      <c r="B82" s="79">
        <v>2202535.21</v>
      </c>
      <c r="C82" s="79"/>
      <c r="D82" s="79">
        <v>1589788.91</v>
      </c>
      <c r="E82" s="79"/>
      <c r="F82" s="102"/>
      <c r="G82" s="102"/>
    </row>
    <row r="83" spans="1:7" hidden="1" x14ac:dyDescent="0.35">
      <c r="A83" t="s">
        <v>29</v>
      </c>
      <c r="B83" s="79">
        <v>214718.49</v>
      </c>
      <c r="C83" s="79"/>
      <c r="D83" s="79">
        <v>140644.35</v>
      </c>
      <c r="E83" s="79"/>
      <c r="F83" s="102"/>
      <c r="G83" s="102"/>
    </row>
    <row r="84" spans="1:7" hidden="1" x14ac:dyDescent="0.35">
      <c r="A84" t="s">
        <v>29</v>
      </c>
      <c r="B84" s="79">
        <v>90524.6</v>
      </c>
      <c r="C84" s="79"/>
      <c r="D84" s="79">
        <v>70059</v>
      </c>
      <c r="E84" s="79"/>
      <c r="F84" s="102"/>
      <c r="G84" s="102"/>
    </row>
    <row r="85" spans="1:7" hidden="1" x14ac:dyDescent="0.35">
      <c r="A85" t="s">
        <v>29</v>
      </c>
      <c r="B85" s="79">
        <v>194925.59</v>
      </c>
      <c r="C85" s="79"/>
      <c r="D85" s="79">
        <v>185680</v>
      </c>
      <c r="E85" s="79"/>
      <c r="F85" s="102"/>
      <c r="G85" s="102"/>
    </row>
    <row r="86" spans="1:7" hidden="1" x14ac:dyDescent="0.35">
      <c r="A86" t="s">
        <v>29</v>
      </c>
      <c r="B86" s="79">
        <v>110867.79</v>
      </c>
      <c r="C86" s="79"/>
      <c r="D86" s="79">
        <v>103107.02</v>
      </c>
      <c r="E86" s="79"/>
      <c r="F86" s="102"/>
      <c r="G86" s="102"/>
    </row>
    <row r="87" spans="1:7" hidden="1" x14ac:dyDescent="0.35">
      <c r="A87" t="s">
        <v>29</v>
      </c>
      <c r="B87" s="79">
        <v>302291.20000000001</v>
      </c>
      <c r="C87" s="79"/>
      <c r="D87" s="79">
        <v>241987.9</v>
      </c>
      <c r="E87" s="79"/>
      <c r="F87" s="102"/>
      <c r="G87" s="102"/>
    </row>
    <row r="88" spans="1:7" hidden="1" x14ac:dyDescent="0.35">
      <c r="A88" t="s">
        <v>29</v>
      </c>
      <c r="B88" s="79">
        <v>123876.34</v>
      </c>
      <c r="C88" s="79"/>
      <c r="D88" s="79">
        <v>109011.3</v>
      </c>
      <c r="E88" s="79"/>
      <c r="F88" s="102"/>
      <c r="G88" s="102"/>
    </row>
    <row r="89" spans="1:7" hidden="1" x14ac:dyDescent="0.35">
      <c r="A89" t="s">
        <v>29</v>
      </c>
      <c r="B89" s="79">
        <v>0</v>
      </c>
      <c r="C89" s="79"/>
      <c r="D89" s="79">
        <v>0</v>
      </c>
      <c r="E89" s="79"/>
      <c r="F89" s="102"/>
      <c r="G89" s="102"/>
    </row>
    <row r="90" spans="1:7" hidden="1" x14ac:dyDescent="0.35">
      <c r="A90" t="s">
        <v>29</v>
      </c>
      <c r="B90" s="79">
        <v>238854.68</v>
      </c>
      <c r="C90" s="79"/>
      <c r="D90" s="79">
        <v>235871.35</v>
      </c>
      <c r="E90" s="79"/>
      <c r="F90" s="102"/>
      <c r="G90" s="102"/>
    </row>
    <row r="91" spans="1:7" hidden="1" x14ac:dyDescent="0.35">
      <c r="A91" t="s">
        <v>29</v>
      </c>
      <c r="B91" s="79">
        <v>213513.52</v>
      </c>
      <c r="C91" s="79"/>
      <c r="D91" s="79">
        <v>168432</v>
      </c>
      <c r="E91" s="79"/>
      <c r="F91" s="102"/>
      <c r="G91" s="102"/>
    </row>
    <row r="92" spans="1:7" hidden="1" x14ac:dyDescent="0.35">
      <c r="A92" t="s">
        <v>29</v>
      </c>
      <c r="B92" s="79">
        <v>229886.09</v>
      </c>
      <c r="C92" s="79"/>
      <c r="D92" s="79">
        <v>189284.98</v>
      </c>
      <c r="E92" s="79"/>
      <c r="F92" s="102"/>
      <c r="G92" s="102"/>
    </row>
    <row r="93" spans="1:7" hidden="1" x14ac:dyDescent="0.35">
      <c r="A93" t="s">
        <v>29</v>
      </c>
      <c r="B93" s="79">
        <v>648611.83999999997</v>
      </c>
      <c r="C93" s="79"/>
      <c r="D93" s="79">
        <v>487435.19</v>
      </c>
      <c r="E93" s="79"/>
      <c r="F93" s="102"/>
      <c r="G93" s="102"/>
    </row>
    <row r="94" spans="1:7" hidden="1" x14ac:dyDescent="0.35">
      <c r="A94" t="s">
        <v>29</v>
      </c>
      <c r="B94" s="79">
        <v>205566.14</v>
      </c>
      <c r="C94" s="79"/>
      <c r="D94" s="80">
        <v>137916</v>
      </c>
      <c r="E94" s="80"/>
      <c r="F94" s="102"/>
      <c r="G94" s="102"/>
    </row>
    <row r="95" spans="1:7" hidden="1" x14ac:dyDescent="0.35">
      <c r="A95" t="s">
        <v>29</v>
      </c>
      <c r="B95" s="79">
        <v>72639.59</v>
      </c>
      <c r="C95" s="79"/>
      <c r="D95" s="79">
        <v>71550</v>
      </c>
      <c r="E95" s="79"/>
      <c r="F95" s="102"/>
      <c r="G95" s="102"/>
    </row>
    <row r="96" spans="1:7" hidden="1" x14ac:dyDescent="0.35">
      <c r="A96" t="s">
        <v>29</v>
      </c>
      <c r="B96" s="79">
        <v>278061.65000000002</v>
      </c>
      <c r="C96" s="79"/>
      <c r="D96" s="79">
        <v>198615.65</v>
      </c>
      <c r="E96" s="79"/>
      <c r="F96" s="102"/>
      <c r="G96" s="102"/>
    </row>
    <row r="97" spans="1:7" hidden="1" x14ac:dyDescent="0.35">
      <c r="A97" t="s">
        <v>29</v>
      </c>
      <c r="B97" s="79">
        <v>818982.29</v>
      </c>
      <c r="C97" s="79"/>
      <c r="D97" s="79">
        <v>599904.53</v>
      </c>
      <c r="E97" s="79"/>
      <c r="F97" s="102"/>
      <c r="G97" s="102"/>
    </row>
    <row r="98" spans="1:7" hidden="1" x14ac:dyDescent="0.35">
      <c r="A98" t="s">
        <v>29</v>
      </c>
      <c r="B98" s="79">
        <v>158389</v>
      </c>
      <c r="C98" s="79"/>
      <c r="D98" s="79">
        <v>131054.6</v>
      </c>
      <c r="E98" s="79"/>
      <c r="F98" s="102"/>
      <c r="G98" s="102"/>
    </row>
    <row r="99" spans="1:7" hidden="1" x14ac:dyDescent="0.35">
      <c r="A99" t="s">
        <v>29</v>
      </c>
      <c r="B99" s="79">
        <v>45724.4</v>
      </c>
      <c r="C99" s="79"/>
      <c r="D99" s="79">
        <v>44899</v>
      </c>
      <c r="E99" s="79"/>
      <c r="F99" s="102"/>
      <c r="G99" s="102"/>
    </row>
    <row r="100" spans="1:7" hidden="1" x14ac:dyDescent="0.35">
      <c r="A100" t="s">
        <v>29</v>
      </c>
      <c r="B100" s="79">
        <v>40791.14</v>
      </c>
      <c r="C100" s="79"/>
      <c r="D100" s="79">
        <v>30237.9</v>
      </c>
      <c r="E100" s="79"/>
      <c r="F100" s="102"/>
      <c r="G100" s="102"/>
    </row>
    <row r="101" spans="1:7" hidden="1" x14ac:dyDescent="0.35">
      <c r="A101" t="s">
        <v>29</v>
      </c>
      <c r="B101" s="79">
        <v>40905.410000000003</v>
      </c>
      <c r="C101" s="79"/>
      <c r="D101" s="79">
        <v>36233.4</v>
      </c>
      <c r="E101" s="79"/>
      <c r="F101" s="102"/>
      <c r="G101" s="102"/>
    </row>
    <row r="102" spans="1:7" hidden="1" x14ac:dyDescent="0.35">
      <c r="A102" t="s">
        <v>29</v>
      </c>
      <c r="B102" s="79">
        <v>44019.41</v>
      </c>
      <c r="C102" s="79"/>
      <c r="D102" s="79">
        <v>33145.360000000001</v>
      </c>
      <c r="E102" s="79"/>
      <c r="F102" s="102"/>
      <c r="G102" s="102"/>
    </row>
    <row r="103" spans="1:7" hidden="1" x14ac:dyDescent="0.35">
      <c r="A103" t="s">
        <v>29</v>
      </c>
      <c r="B103" s="79">
        <v>187930.87</v>
      </c>
      <c r="C103" s="79"/>
      <c r="D103" s="79">
        <v>151998.99</v>
      </c>
      <c r="E103" s="79"/>
      <c r="F103" s="102"/>
      <c r="G103" s="102"/>
    </row>
    <row r="104" spans="1:7" hidden="1" x14ac:dyDescent="0.35">
      <c r="A104" t="s">
        <v>29</v>
      </c>
      <c r="B104" s="79">
        <v>493358.77</v>
      </c>
      <c r="C104" s="79"/>
      <c r="D104" s="79">
        <v>389234.25</v>
      </c>
      <c r="E104" s="79"/>
      <c r="F104" s="102"/>
      <c r="G104" s="102"/>
    </row>
    <row r="105" spans="1:7" hidden="1" x14ac:dyDescent="0.35">
      <c r="A105" t="s">
        <v>29</v>
      </c>
      <c r="B105" s="79">
        <v>118573.57</v>
      </c>
      <c r="C105" s="79"/>
      <c r="D105" s="79">
        <v>118573.57</v>
      </c>
      <c r="E105" s="79"/>
      <c r="F105" s="102"/>
      <c r="G105" s="102"/>
    </row>
    <row r="106" spans="1:7" hidden="1" x14ac:dyDescent="0.35">
      <c r="A106" t="s">
        <v>29</v>
      </c>
      <c r="B106" s="79">
        <v>113615.37</v>
      </c>
      <c r="C106" s="79"/>
      <c r="D106" s="79">
        <v>113615.37</v>
      </c>
      <c r="E106" s="79"/>
      <c r="F106" s="102"/>
      <c r="G106" s="102"/>
    </row>
    <row r="107" spans="1:7" hidden="1" x14ac:dyDescent="0.35">
      <c r="A107" t="s">
        <v>29</v>
      </c>
      <c r="B107" s="79">
        <v>103919.4</v>
      </c>
      <c r="C107" s="79"/>
      <c r="D107" s="79">
        <v>83914.92</v>
      </c>
      <c r="E107" s="79"/>
      <c r="F107" s="102"/>
      <c r="G107" s="102"/>
    </row>
    <row r="108" spans="1:7" hidden="1" x14ac:dyDescent="0.35">
      <c r="A108" t="s">
        <v>29</v>
      </c>
      <c r="B108" s="79">
        <v>95829.21</v>
      </c>
      <c r="C108" s="79"/>
      <c r="D108" s="79">
        <v>92804.2</v>
      </c>
      <c r="E108" s="79"/>
      <c r="F108" s="102"/>
      <c r="G108" s="102"/>
    </row>
    <row r="109" spans="1:7" hidden="1" x14ac:dyDescent="0.35">
      <c r="A109" t="s">
        <v>29</v>
      </c>
      <c r="B109" s="79">
        <v>183515.4</v>
      </c>
      <c r="C109" s="79"/>
      <c r="D109" s="79">
        <v>121000</v>
      </c>
      <c r="E109" s="79"/>
      <c r="F109" s="102"/>
      <c r="G109" s="102"/>
    </row>
    <row r="110" spans="1:7" hidden="1" x14ac:dyDescent="0.35">
      <c r="A110" t="s">
        <v>29</v>
      </c>
      <c r="B110" s="79">
        <v>111209.24</v>
      </c>
      <c r="C110" s="79"/>
      <c r="D110" s="79">
        <v>102307.38</v>
      </c>
      <c r="E110" s="79"/>
      <c r="F110" s="102"/>
      <c r="G110" s="102"/>
    </row>
    <row r="111" spans="1:7" hidden="1" x14ac:dyDescent="0.35">
      <c r="A111" t="s">
        <v>29</v>
      </c>
      <c r="B111" s="79">
        <v>186338.16</v>
      </c>
      <c r="C111" s="79"/>
      <c r="D111" s="79">
        <v>121119.8</v>
      </c>
      <c r="E111" s="79"/>
      <c r="F111" s="102"/>
      <c r="G111" s="102"/>
    </row>
    <row r="112" spans="1:7" hidden="1" x14ac:dyDescent="0.35">
      <c r="A112" t="s">
        <v>29</v>
      </c>
      <c r="B112" s="79">
        <v>158159.59</v>
      </c>
      <c r="C112" s="79"/>
      <c r="D112" s="79">
        <v>121000</v>
      </c>
      <c r="E112" s="79"/>
      <c r="F112" s="102"/>
      <c r="G112" s="102"/>
    </row>
    <row r="113" spans="1:7" hidden="1" x14ac:dyDescent="0.35">
      <c r="A113" t="s">
        <v>29</v>
      </c>
      <c r="B113" s="79">
        <v>100800</v>
      </c>
      <c r="C113" s="79"/>
      <c r="D113" s="79">
        <v>100800</v>
      </c>
      <c r="E113" s="79"/>
      <c r="F113" s="102"/>
      <c r="G113" s="102"/>
    </row>
    <row r="114" spans="1:7" hidden="1" x14ac:dyDescent="0.35">
      <c r="A114" t="s">
        <v>29</v>
      </c>
      <c r="B114" s="79">
        <v>128487</v>
      </c>
      <c r="C114" s="79"/>
      <c r="D114" s="79">
        <v>119996.87</v>
      </c>
      <c r="E114" s="79"/>
      <c r="F114" s="102"/>
      <c r="G114" s="102"/>
    </row>
    <row r="115" spans="1:7" hidden="1" x14ac:dyDescent="0.35">
      <c r="A115" t="s">
        <v>29</v>
      </c>
      <c r="B115" s="79">
        <v>91021.14</v>
      </c>
      <c r="C115" s="79"/>
      <c r="D115" s="79">
        <v>91021.14</v>
      </c>
      <c r="E115" s="79"/>
      <c r="F115" s="102"/>
      <c r="G115" s="102"/>
    </row>
    <row r="116" spans="1:7" hidden="1" x14ac:dyDescent="0.35">
      <c r="A116" t="s">
        <v>29</v>
      </c>
      <c r="B116" s="79">
        <v>360140.1</v>
      </c>
      <c r="C116" s="79"/>
      <c r="D116" s="79">
        <v>360140.1</v>
      </c>
      <c r="E116" s="79"/>
      <c r="F116" s="102"/>
      <c r="G116" s="102"/>
    </row>
    <row r="117" spans="1:7" hidden="1" x14ac:dyDescent="0.35">
      <c r="A117" t="s">
        <v>29</v>
      </c>
      <c r="B117" s="79">
        <v>118429.22</v>
      </c>
      <c r="C117" s="79"/>
      <c r="D117" s="79">
        <v>94380</v>
      </c>
      <c r="E117" s="79"/>
      <c r="F117" s="102"/>
      <c r="G117" s="102"/>
    </row>
    <row r="118" spans="1:7" hidden="1" x14ac:dyDescent="0.35">
      <c r="A118" t="s">
        <v>29</v>
      </c>
      <c r="B118" s="79">
        <v>105770.58</v>
      </c>
      <c r="C118" s="79"/>
      <c r="D118" s="79">
        <v>103655.17</v>
      </c>
      <c r="E118" s="79"/>
      <c r="F118" s="102"/>
      <c r="G118" s="102"/>
    </row>
    <row r="119" spans="1:7" hidden="1" x14ac:dyDescent="0.35">
      <c r="A119" t="s">
        <v>29</v>
      </c>
      <c r="B119" s="79">
        <v>131750</v>
      </c>
      <c r="C119" s="79"/>
      <c r="D119" s="79">
        <v>109795.09</v>
      </c>
      <c r="E119" s="79"/>
      <c r="F119" s="102"/>
      <c r="G119" s="102"/>
    </row>
    <row r="120" spans="1:7" hidden="1" x14ac:dyDescent="0.35">
      <c r="A120" t="s">
        <v>29</v>
      </c>
      <c r="B120" s="79">
        <v>-8547324.7200000007</v>
      </c>
      <c r="C120" s="79"/>
      <c r="D120" s="79">
        <v>-8547324.7200000007</v>
      </c>
      <c r="E120" s="79"/>
      <c r="F120" s="102"/>
      <c r="G120" s="102"/>
    </row>
    <row r="121" spans="1:7" hidden="1" x14ac:dyDescent="0.35">
      <c r="A121" t="s">
        <v>29</v>
      </c>
      <c r="B121" s="79">
        <v>120788.99</v>
      </c>
      <c r="C121" s="79"/>
      <c r="D121" s="79">
        <v>80010.63</v>
      </c>
      <c r="E121" s="79"/>
      <c r="F121" s="102"/>
      <c r="G121" s="102"/>
    </row>
    <row r="122" spans="1:7" hidden="1" x14ac:dyDescent="0.35">
      <c r="A122" t="s">
        <v>29</v>
      </c>
      <c r="B122" s="79">
        <v>297159.3</v>
      </c>
      <c r="C122" s="79"/>
      <c r="D122" s="79">
        <v>236827.41</v>
      </c>
      <c r="E122" s="79"/>
      <c r="F122" s="102"/>
      <c r="G122" s="102"/>
    </row>
    <row r="123" spans="1:7" hidden="1" x14ac:dyDescent="0.35">
      <c r="A123" t="s">
        <v>29</v>
      </c>
      <c r="B123" s="79">
        <v>94162.2</v>
      </c>
      <c r="C123" s="79"/>
      <c r="D123" s="79">
        <v>93379.69</v>
      </c>
      <c r="E123" s="79"/>
      <c r="F123" s="102"/>
      <c r="G123" s="102"/>
    </row>
    <row r="124" spans="1:7" hidden="1" x14ac:dyDescent="0.35">
      <c r="A124" t="s">
        <v>29</v>
      </c>
      <c r="B124" s="79">
        <v>133872.03</v>
      </c>
      <c r="C124" s="79"/>
      <c r="D124" s="79">
        <v>124152.05</v>
      </c>
      <c r="E124" s="79"/>
      <c r="F124" s="102"/>
      <c r="G124" s="102"/>
    </row>
    <row r="125" spans="1:7" hidden="1" x14ac:dyDescent="0.35">
      <c r="A125" t="s">
        <v>29</v>
      </c>
      <c r="B125" s="79">
        <v>259233.26</v>
      </c>
      <c r="C125" s="79"/>
      <c r="D125" s="79">
        <v>247567.75</v>
      </c>
      <c r="E125" s="79"/>
      <c r="F125" s="102"/>
      <c r="G125" s="102"/>
    </row>
    <row r="126" spans="1:7" hidden="1" x14ac:dyDescent="0.35">
      <c r="A126" t="s">
        <v>29</v>
      </c>
      <c r="B126" s="79">
        <v>328197.96000000002</v>
      </c>
      <c r="C126" s="79"/>
      <c r="D126" s="79">
        <v>323128.46000000002</v>
      </c>
      <c r="E126" s="79"/>
      <c r="F126" s="102"/>
      <c r="G126" s="102"/>
    </row>
    <row r="127" spans="1:7" hidden="1" x14ac:dyDescent="0.35">
      <c r="A127" t="s">
        <v>29</v>
      </c>
      <c r="B127" s="79">
        <v>120343.86</v>
      </c>
      <c r="C127" s="79"/>
      <c r="D127" s="79">
        <v>77095.8</v>
      </c>
      <c r="E127" s="79"/>
      <c r="F127" s="102"/>
      <c r="G127" s="102"/>
    </row>
    <row r="128" spans="1:7" hidden="1" x14ac:dyDescent="0.35">
      <c r="A128" t="s">
        <v>29</v>
      </c>
      <c r="B128" s="79">
        <v>0</v>
      </c>
      <c r="C128" s="79"/>
      <c r="D128" s="79">
        <v>0</v>
      </c>
      <c r="E128" s="79"/>
      <c r="F128" s="102"/>
      <c r="G128" s="102"/>
    </row>
    <row r="129" spans="1:7" hidden="1" x14ac:dyDescent="0.35">
      <c r="A129" t="s">
        <v>29</v>
      </c>
      <c r="B129" s="79">
        <v>333427.87</v>
      </c>
      <c r="C129" s="79"/>
      <c r="D129" s="79">
        <v>329993.57</v>
      </c>
      <c r="E129" s="79"/>
      <c r="F129" s="102"/>
      <c r="G129" s="102"/>
    </row>
    <row r="130" spans="1:7" hidden="1" x14ac:dyDescent="0.35">
      <c r="A130" t="s">
        <v>29</v>
      </c>
      <c r="B130" s="79">
        <v>182303.51</v>
      </c>
      <c r="C130" s="79"/>
      <c r="D130" s="79">
        <v>171097.19</v>
      </c>
      <c r="E130" s="79"/>
      <c r="F130" s="102"/>
      <c r="G130" s="102"/>
    </row>
    <row r="131" spans="1:7" hidden="1" x14ac:dyDescent="0.35">
      <c r="A131" t="s">
        <v>29</v>
      </c>
      <c r="B131" s="79">
        <v>76555.41</v>
      </c>
      <c r="C131" s="79"/>
      <c r="D131" s="79">
        <v>59292.78</v>
      </c>
      <c r="E131" s="79"/>
      <c r="F131" s="102"/>
      <c r="G131" s="102"/>
    </row>
    <row r="132" spans="1:7" hidden="1" x14ac:dyDescent="0.35">
      <c r="A132" t="s">
        <v>29</v>
      </c>
      <c r="B132" s="79">
        <v>79229.350000000006</v>
      </c>
      <c r="C132" s="79"/>
      <c r="D132" s="79">
        <v>52604.75</v>
      </c>
      <c r="E132" s="79"/>
      <c r="F132" s="102"/>
      <c r="G132" s="102"/>
    </row>
    <row r="133" spans="1:7" hidden="1" x14ac:dyDescent="0.35">
      <c r="A133" t="s">
        <v>29</v>
      </c>
      <c r="B133" s="79">
        <v>105589.77</v>
      </c>
      <c r="C133" s="79"/>
      <c r="D133" s="79">
        <v>80248.23</v>
      </c>
      <c r="E133" s="79"/>
      <c r="F133" s="102"/>
      <c r="G133" s="102"/>
    </row>
    <row r="134" spans="1:7" hidden="1" x14ac:dyDescent="0.35">
      <c r="A134" t="s">
        <v>29</v>
      </c>
      <c r="B134" s="79">
        <v>330117.49</v>
      </c>
      <c r="C134" s="79"/>
      <c r="D134" s="79">
        <v>216428.62</v>
      </c>
      <c r="E134" s="79"/>
      <c r="F134" s="102"/>
      <c r="G134" s="102"/>
    </row>
    <row r="135" spans="1:7" hidden="1" x14ac:dyDescent="0.35">
      <c r="A135" t="s">
        <v>29</v>
      </c>
      <c r="B135" s="79">
        <v>83169.42</v>
      </c>
      <c r="C135" s="79"/>
      <c r="D135" s="79">
        <v>65184.36</v>
      </c>
      <c r="E135" s="79"/>
      <c r="F135" s="102"/>
      <c r="G135" s="102"/>
    </row>
    <row r="136" spans="1:7" hidden="1" x14ac:dyDescent="0.35">
      <c r="A136" t="s">
        <v>29</v>
      </c>
      <c r="B136" s="79">
        <v>46029.84</v>
      </c>
      <c r="C136" s="79"/>
      <c r="D136" s="79">
        <v>36823.870000000003</v>
      </c>
      <c r="E136" s="79"/>
      <c r="F136" s="102"/>
      <c r="G136" s="102"/>
    </row>
    <row r="137" spans="1:7" hidden="1" x14ac:dyDescent="0.35">
      <c r="A137" t="s">
        <v>29</v>
      </c>
      <c r="B137" s="79">
        <v>176608.53</v>
      </c>
      <c r="C137" s="79"/>
      <c r="D137" s="79">
        <v>127321.27</v>
      </c>
      <c r="E137" s="79"/>
      <c r="F137" s="102"/>
      <c r="G137" s="102"/>
    </row>
    <row r="138" spans="1:7" hidden="1" x14ac:dyDescent="0.35">
      <c r="A138" t="s">
        <v>29</v>
      </c>
      <c r="B138" s="79">
        <v>495553.05</v>
      </c>
      <c r="C138" s="79"/>
      <c r="D138" s="79">
        <v>367290</v>
      </c>
      <c r="E138" s="79"/>
      <c r="F138" s="102"/>
      <c r="G138" s="102"/>
    </row>
    <row r="139" spans="1:7" hidden="1" x14ac:dyDescent="0.35">
      <c r="A139" t="s">
        <v>29</v>
      </c>
      <c r="B139" s="79">
        <v>91284.18</v>
      </c>
      <c r="C139" s="79"/>
      <c r="D139" s="79">
        <v>68462.64</v>
      </c>
      <c r="E139" s="79"/>
      <c r="F139" s="102"/>
      <c r="G139" s="102"/>
    </row>
    <row r="140" spans="1:7" hidden="1" x14ac:dyDescent="0.35">
      <c r="A140" t="s">
        <v>29</v>
      </c>
      <c r="B140" s="79">
        <v>75783.399999999994</v>
      </c>
      <c r="C140" s="79"/>
      <c r="D140" s="79">
        <v>75309.8</v>
      </c>
      <c r="E140" s="79"/>
      <c r="F140" s="102"/>
      <c r="G140" s="102"/>
    </row>
    <row r="141" spans="1:7" hidden="1" x14ac:dyDescent="0.35">
      <c r="A141" t="s">
        <v>29</v>
      </c>
      <c r="B141" s="79">
        <v>50173.42</v>
      </c>
      <c r="C141" s="79"/>
      <c r="D141" s="79">
        <v>49859.87</v>
      </c>
      <c r="E141" s="79"/>
      <c r="F141" s="102"/>
      <c r="G141" s="102"/>
    </row>
    <row r="142" spans="1:7" hidden="1" x14ac:dyDescent="0.35">
      <c r="A142" t="s">
        <v>29</v>
      </c>
      <c r="B142" s="79">
        <v>165850.67000000001</v>
      </c>
      <c r="C142" s="79"/>
      <c r="D142" s="79">
        <v>160302.64000000001</v>
      </c>
      <c r="E142" s="79"/>
      <c r="F142" s="102"/>
      <c r="G142" s="102"/>
    </row>
    <row r="143" spans="1:7" hidden="1" x14ac:dyDescent="0.35">
      <c r="A143" t="s">
        <v>29</v>
      </c>
      <c r="B143" s="79">
        <v>195138.31</v>
      </c>
      <c r="C143" s="79"/>
      <c r="D143" s="79">
        <v>156110.57</v>
      </c>
      <c r="E143" s="79"/>
      <c r="F143" s="102"/>
      <c r="G143" s="102"/>
    </row>
    <row r="144" spans="1:7" hidden="1" x14ac:dyDescent="0.35">
      <c r="A144" t="s">
        <v>29</v>
      </c>
      <c r="B144" s="79">
        <v>282421.76000000001</v>
      </c>
      <c r="C144" s="79"/>
      <c r="D144" s="79">
        <v>219362.4</v>
      </c>
      <c r="E144" s="79"/>
      <c r="F144" s="102"/>
      <c r="G144" s="102"/>
    </row>
    <row r="145" spans="1:7" hidden="1" x14ac:dyDescent="0.35">
      <c r="A145" t="s">
        <v>29</v>
      </c>
      <c r="B145" s="79">
        <v>288294.65000000002</v>
      </c>
      <c r="C145" s="79"/>
      <c r="D145" s="79">
        <v>187391.53</v>
      </c>
      <c r="E145" s="79"/>
      <c r="F145" s="102"/>
      <c r="G145" s="102"/>
    </row>
    <row r="146" spans="1:7" hidden="1" x14ac:dyDescent="0.35">
      <c r="A146" t="s">
        <v>29</v>
      </c>
      <c r="B146" s="79">
        <v>125585.9</v>
      </c>
      <c r="C146" s="79"/>
      <c r="D146" s="79">
        <v>96701.14</v>
      </c>
      <c r="E146" s="79"/>
      <c r="F146" s="102"/>
      <c r="G146" s="102"/>
    </row>
    <row r="147" spans="1:7" hidden="1" x14ac:dyDescent="0.35">
      <c r="A147" t="s">
        <v>29</v>
      </c>
      <c r="B147" s="79">
        <v>99900.53</v>
      </c>
      <c r="C147" s="79"/>
      <c r="D147" s="79">
        <v>79100.12</v>
      </c>
      <c r="E147" s="79"/>
      <c r="F147" s="102"/>
      <c r="G147" s="102"/>
    </row>
    <row r="148" spans="1:7" hidden="1" x14ac:dyDescent="0.35">
      <c r="A148" t="s">
        <v>29</v>
      </c>
      <c r="B148" s="79">
        <v>138295.74</v>
      </c>
      <c r="C148" s="79"/>
      <c r="D148" s="79">
        <v>93059.199999999997</v>
      </c>
      <c r="E148" s="79"/>
      <c r="F148" s="102"/>
      <c r="G148" s="102"/>
    </row>
    <row r="149" spans="1:7" hidden="1" x14ac:dyDescent="0.35">
      <c r="A149" t="s">
        <v>29</v>
      </c>
      <c r="B149" s="79">
        <v>119790</v>
      </c>
      <c r="C149" s="79"/>
      <c r="D149" s="79">
        <v>113800.5</v>
      </c>
      <c r="E149" s="79"/>
      <c r="F149" s="102"/>
      <c r="G149" s="102"/>
    </row>
    <row r="150" spans="1:7" hidden="1" x14ac:dyDescent="0.35">
      <c r="A150" t="s">
        <v>29</v>
      </c>
      <c r="B150" s="79">
        <v>1402378.09</v>
      </c>
      <c r="C150" s="79"/>
      <c r="D150" s="79">
        <v>1076635.01</v>
      </c>
      <c r="E150" s="79"/>
      <c r="F150" s="102"/>
      <c r="G150" s="102"/>
    </row>
    <row r="151" spans="1:7" x14ac:dyDescent="0.35">
      <c r="A151" s="10" t="s">
        <v>29</v>
      </c>
      <c r="B151" s="102">
        <f>SUM(B65:B150)</f>
        <v>17116797.179999996</v>
      </c>
      <c r="C151" s="102">
        <f>B151/1000000</f>
        <v>17.116797179999995</v>
      </c>
      <c r="D151" s="102">
        <f>SUM(D65:D150)</f>
        <v>10741869.73</v>
      </c>
      <c r="E151" s="102">
        <f>D151/1000000</f>
        <v>10.741869730000001</v>
      </c>
      <c r="F151" s="102">
        <f>C151-E151</f>
        <v>6.3749274499999942</v>
      </c>
      <c r="G151" s="102">
        <f>(F151*100)/C151</f>
        <v>37.243693332119015</v>
      </c>
    </row>
    <row r="152" spans="1:7" hidden="1" x14ac:dyDescent="0.35">
      <c r="A152" t="s">
        <v>54</v>
      </c>
      <c r="B152" s="79">
        <v>450000</v>
      </c>
      <c r="C152" s="79"/>
      <c r="D152" s="79">
        <v>389883.86</v>
      </c>
      <c r="E152" s="79"/>
      <c r="F152" s="102"/>
      <c r="G152" s="102"/>
    </row>
    <row r="153" spans="1:7" hidden="1" x14ac:dyDescent="0.35">
      <c r="A153" t="s">
        <v>54</v>
      </c>
      <c r="B153" s="79">
        <v>59000</v>
      </c>
      <c r="C153" s="79"/>
      <c r="D153" s="79">
        <v>47500</v>
      </c>
      <c r="E153" s="79"/>
      <c r="F153" s="102"/>
      <c r="G153" s="102"/>
    </row>
    <row r="154" spans="1:7" hidden="1" x14ac:dyDescent="0.35">
      <c r="A154" t="s">
        <v>54</v>
      </c>
      <c r="B154" s="79">
        <v>1200000</v>
      </c>
      <c r="C154" s="79"/>
      <c r="D154" s="79">
        <v>1167650</v>
      </c>
      <c r="E154" s="79"/>
      <c r="F154" s="102"/>
      <c r="G154" s="102"/>
    </row>
    <row r="155" spans="1:7" hidden="1" x14ac:dyDescent="0.35">
      <c r="A155" t="s">
        <v>54</v>
      </c>
      <c r="B155" s="79">
        <v>262500</v>
      </c>
      <c r="C155" s="79"/>
      <c r="D155" s="79">
        <v>234500</v>
      </c>
      <c r="E155" s="79"/>
      <c r="F155" s="102"/>
      <c r="G155" s="102"/>
    </row>
    <row r="156" spans="1:7" hidden="1" x14ac:dyDescent="0.35">
      <c r="A156" t="s">
        <v>54</v>
      </c>
      <c r="B156" s="79">
        <v>21005.94</v>
      </c>
      <c r="C156" s="79"/>
      <c r="D156" s="79">
        <v>19575.599999999999</v>
      </c>
      <c r="E156" s="79"/>
      <c r="F156" s="102"/>
      <c r="G156" s="102"/>
    </row>
    <row r="157" spans="1:7" hidden="1" x14ac:dyDescent="0.35">
      <c r="A157" t="s">
        <v>54</v>
      </c>
      <c r="B157" s="79">
        <v>4200000</v>
      </c>
      <c r="C157" s="79"/>
      <c r="D157" s="79">
        <v>4200000</v>
      </c>
      <c r="E157" s="79"/>
      <c r="F157" s="102"/>
      <c r="G157" s="102"/>
    </row>
    <row r="158" spans="1:7" hidden="1" x14ac:dyDescent="0.35">
      <c r="A158" t="s">
        <v>54</v>
      </c>
      <c r="B158" s="79">
        <v>36204</v>
      </c>
      <c r="C158" s="79"/>
      <c r="D158" s="79">
        <v>36204</v>
      </c>
      <c r="E158" s="79"/>
      <c r="F158" s="102"/>
      <c r="G158" s="102"/>
    </row>
    <row r="159" spans="1:7" hidden="1" x14ac:dyDescent="0.35">
      <c r="A159" t="s">
        <v>54</v>
      </c>
      <c r="B159" s="79">
        <v>7400</v>
      </c>
      <c r="C159" s="79"/>
      <c r="D159" s="79">
        <v>5920</v>
      </c>
      <c r="E159" s="79"/>
      <c r="F159" s="102"/>
      <c r="G159" s="102"/>
    </row>
    <row r="160" spans="1:7" hidden="1" x14ac:dyDescent="0.35">
      <c r="A160" t="s">
        <v>54</v>
      </c>
      <c r="B160" s="79">
        <v>442890</v>
      </c>
      <c r="C160" s="79"/>
      <c r="D160" s="79">
        <v>442890</v>
      </c>
      <c r="E160" s="79"/>
      <c r="F160" s="102"/>
      <c r="G160" s="102"/>
    </row>
    <row r="161" spans="1:7" x14ac:dyDescent="0.35">
      <c r="A161" s="10" t="s">
        <v>54</v>
      </c>
      <c r="B161" s="102">
        <f>SUM(B152:B160)</f>
        <v>6678999.9399999995</v>
      </c>
      <c r="C161" s="102">
        <f>B161/1000000</f>
        <v>6.6789999399999997</v>
      </c>
      <c r="D161" s="102">
        <f>SUM(D152:D160)</f>
        <v>6544123.46</v>
      </c>
      <c r="E161" s="102">
        <f>D161/1000000</f>
        <v>6.5441234599999998</v>
      </c>
      <c r="F161" s="102">
        <f>C161-E161</f>
        <v>0.13487647999999997</v>
      </c>
      <c r="G161" s="102">
        <f>(F161*100)/C161</f>
        <v>2.0194113072562772</v>
      </c>
    </row>
    <row r="162" spans="1:7" hidden="1" x14ac:dyDescent="0.35">
      <c r="A162" t="s">
        <v>15</v>
      </c>
      <c r="B162" s="79">
        <v>9591.0300000000007</v>
      </c>
      <c r="C162" s="79"/>
      <c r="D162" s="79">
        <v>7287.33</v>
      </c>
      <c r="E162" s="79"/>
      <c r="F162" s="102"/>
      <c r="G162" s="102"/>
    </row>
    <row r="163" spans="1:7" hidden="1" x14ac:dyDescent="0.35">
      <c r="A163" t="s">
        <v>15</v>
      </c>
      <c r="B163" s="79">
        <v>25369.52</v>
      </c>
      <c r="C163" s="79"/>
      <c r="D163" s="79">
        <v>24379.62</v>
      </c>
      <c r="E163" s="79"/>
      <c r="F163" s="102"/>
      <c r="G163" s="102"/>
    </row>
    <row r="164" spans="1:7" hidden="1" x14ac:dyDescent="0.35">
      <c r="A164" t="s">
        <v>15</v>
      </c>
      <c r="B164" s="79">
        <v>60000</v>
      </c>
      <c r="C164" s="79"/>
      <c r="D164" s="79">
        <v>60000</v>
      </c>
      <c r="E164" s="79"/>
      <c r="F164" s="102"/>
      <c r="G164" s="102"/>
    </row>
    <row r="165" spans="1:7" hidden="1" x14ac:dyDescent="0.35">
      <c r="A165" t="s">
        <v>15</v>
      </c>
      <c r="B165" s="79">
        <v>36166.199999999997</v>
      </c>
      <c r="C165" s="79"/>
      <c r="D165" s="79">
        <v>36165.69</v>
      </c>
      <c r="E165" s="79"/>
      <c r="F165" s="102"/>
      <c r="G165" s="102"/>
    </row>
    <row r="166" spans="1:7" hidden="1" x14ac:dyDescent="0.35">
      <c r="A166" t="s">
        <v>15</v>
      </c>
      <c r="B166" s="79">
        <v>275000</v>
      </c>
      <c r="C166" s="79"/>
      <c r="D166" s="79">
        <v>275000</v>
      </c>
      <c r="E166" s="79"/>
      <c r="F166" s="102"/>
      <c r="G166" s="102"/>
    </row>
    <row r="167" spans="1:7" hidden="1" x14ac:dyDescent="0.35">
      <c r="A167" t="s">
        <v>15</v>
      </c>
      <c r="B167" s="79">
        <v>276220.88</v>
      </c>
      <c r="C167" s="79"/>
      <c r="D167" s="79">
        <v>232540.67</v>
      </c>
      <c r="E167" s="79"/>
      <c r="F167" s="102"/>
      <c r="G167" s="102"/>
    </row>
    <row r="168" spans="1:7" hidden="1" x14ac:dyDescent="0.35">
      <c r="A168" t="s">
        <v>15</v>
      </c>
      <c r="B168" s="79">
        <v>202193.17</v>
      </c>
      <c r="C168" s="79"/>
      <c r="D168" s="79">
        <v>116109.79</v>
      </c>
      <c r="E168" s="79"/>
      <c r="F168" s="102"/>
      <c r="G168" s="102"/>
    </row>
    <row r="169" spans="1:7" hidden="1" x14ac:dyDescent="0.35">
      <c r="A169" t="s">
        <v>15</v>
      </c>
      <c r="B169" s="79">
        <v>19505.14</v>
      </c>
      <c r="C169" s="79"/>
      <c r="D169" s="79">
        <v>12607.37</v>
      </c>
      <c r="E169" s="79"/>
      <c r="F169" s="102"/>
      <c r="G169" s="102"/>
    </row>
    <row r="170" spans="1:7" hidden="1" x14ac:dyDescent="0.35">
      <c r="A170" t="s">
        <v>15</v>
      </c>
      <c r="B170" s="79">
        <v>6714277.8600000003</v>
      </c>
      <c r="C170" s="79"/>
      <c r="D170" s="79">
        <v>5641261.8399999999</v>
      </c>
      <c r="E170" s="79"/>
      <c r="F170" s="102"/>
      <c r="G170" s="102"/>
    </row>
    <row r="171" spans="1:7" hidden="1" x14ac:dyDescent="0.35">
      <c r="A171" t="s">
        <v>15</v>
      </c>
      <c r="B171" s="79">
        <v>22987.68</v>
      </c>
      <c r="C171" s="79"/>
      <c r="D171" s="79">
        <v>18074.98</v>
      </c>
      <c r="E171" s="79"/>
      <c r="F171" s="102"/>
      <c r="G171" s="102"/>
    </row>
    <row r="172" spans="1:7" hidden="1" x14ac:dyDescent="0.35">
      <c r="A172" t="s">
        <v>15</v>
      </c>
      <c r="B172" s="79">
        <v>148188.70000000001</v>
      </c>
      <c r="C172" s="79"/>
      <c r="D172" s="79">
        <v>46560.800000000003</v>
      </c>
      <c r="E172" s="79"/>
      <c r="F172" s="102"/>
      <c r="G172" s="102"/>
    </row>
    <row r="173" spans="1:7" hidden="1" x14ac:dyDescent="0.35">
      <c r="A173" t="s">
        <v>15</v>
      </c>
      <c r="B173" s="79">
        <v>44689.8</v>
      </c>
      <c r="C173" s="79"/>
      <c r="D173" s="79">
        <v>37449.5</v>
      </c>
      <c r="E173" s="79"/>
      <c r="F173" s="102"/>
      <c r="G173" s="102"/>
    </row>
    <row r="174" spans="1:7" hidden="1" x14ac:dyDescent="0.35">
      <c r="A174" t="s">
        <v>15</v>
      </c>
      <c r="B174" s="79">
        <v>194100.61</v>
      </c>
      <c r="C174" s="79"/>
      <c r="D174" s="79">
        <v>156854.01999999999</v>
      </c>
      <c r="E174" s="79"/>
      <c r="F174" s="102"/>
      <c r="G174" s="102"/>
    </row>
    <row r="175" spans="1:7" hidden="1" x14ac:dyDescent="0.35">
      <c r="A175" t="s">
        <v>15</v>
      </c>
      <c r="B175" s="79">
        <v>92383.5</v>
      </c>
      <c r="C175" s="79"/>
      <c r="D175" s="79">
        <v>91717.02</v>
      </c>
      <c r="E175" s="79"/>
      <c r="F175" s="102"/>
      <c r="G175" s="102"/>
    </row>
    <row r="176" spans="1:7" hidden="1" x14ac:dyDescent="0.35">
      <c r="A176" t="s">
        <v>15</v>
      </c>
      <c r="B176" s="79">
        <v>72273.3</v>
      </c>
      <c r="C176" s="79"/>
      <c r="D176" s="79">
        <v>70785</v>
      </c>
      <c r="E176" s="79"/>
      <c r="F176" s="102"/>
      <c r="G176" s="102"/>
    </row>
    <row r="177" spans="1:7" hidden="1" x14ac:dyDescent="0.35">
      <c r="A177" t="s">
        <v>15</v>
      </c>
      <c r="B177" s="79">
        <v>53389.36</v>
      </c>
      <c r="C177" s="79"/>
      <c r="D177" s="79">
        <v>30853.79</v>
      </c>
      <c r="E177" s="79"/>
      <c r="F177" s="102"/>
      <c r="G177" s="102"/>
    </row>
    <row r="178" spans="1:7" hidden="1" x14ac:dyDescent="0.35">
      <c r="A178" t="s">
        <v>15</v>
      </c>
      <c r="B178" s="79">
        <v>229215.96</v>
      </c>
      <c r="C178" s="79"/>
      <c r="D178" s="79">
        <v>121790.47</v>
      </c>
      <c r="E178" s="79"/>
      <c r="F178" s="102"/>
      <c r="G178" s="102"/>
    </row>
    <row r="179" spans="1:7" hidden="1" x14ac:dyDescent="0.35">
      <c r="A179" t="s">
        <v>15</v>
      </c>
      <c r="B179" s="79">
        <v>5896.25</v>
      </c>
      <c r="C179" s="79"/>
      <c r="D179" s="79">
        <v>4537.5</v>
      </c>
      <c r="E179" s="79"/>
      <c r="F179" s="102"/>
      <c r="G179" s="102"/>
    </row>
    <row r="180" spans="1:7" hidden="1" x14ac:dyDescent="0.35">
      <c r="A180" t="s">
        <v>15</v>
      </c>
      <c r="B180" s="79">
        <v>2589.6</v>
      </c>
      <c r="C180" s="79"/>
      <c r="D180" s="79">
        <v>1554.12</v>
      </c>
      <c r="E180" s="79"/>
      <c r="F180" s="102"/>
      <c r="G180" s="102"/>
    </row>
    <row r="181" spans="1:7" hidden="1" x14ac:dyDescent="0.35">
      <c r="A181" t="s">
        <v>15</v>
      </c>
      <c r="B181" s="79">
        <v>1330.03</v>
      </c>
      <c r="C181" s="79"/>
      <c r="D181" s="79">
        <v>871.2</v>
      </c>
      <c r="E181" s="79"/>
      <c r="F181" s="102"/>
      <c r="G181" s="102"/>
    </row>
    <row r="182" spans="1:7" hidden="1" x14ac:dyDescent="0.35">
      <c r="A182" t="s">
        <v>15</v>
      </c>
      <c r="B182" s="79">
        <v>1779621.12</v>
      </c>
      <c r="C182" s="79"/>
      <c r="D182" s="79">
        <v>1489634.63</v>
      </c>
      <c r="E182" s="79"/>
      <c r="F182" s="102"/>
      <c r="G182" s="102"/>
    </row>
    <row r="183" spans="1:7" hidden="1" x14ac:dyDescent="0.35">
      <c r="A183" t="s">
        <v>15</v>
      </c>
      <c r="B183" s="79">
        <v>37199.31</v>
      </c>
      <c r="C183" s="79"/>
      <c r="D183" s="79">
        <v>25145.3</v>
      </c>
      <c r="E183" s="79"/>
      <c r="F183" s="102"/>
      <c r="G183" s="102"/>
    </row>
    <row r="184" spans="1:7" hidden="1" x14ac:dyDescent="0.35">
      <c r="A184" t="s">
        <v>15</v>
      </c>
      <c r="B184" s="79">
        <v>47742.91</v>
      </c>
      <c r="C184" s="79"/>
      <c r="D184" s="79">
        <v>27630.06</v>
      </c>
      <c r="E184" s="79"/>
      <c r="F184" s="102"/>
      <c r="G184" s="102"/>
    </row>
    <row r="185" spans="1:7" hidden="1" x14ac:dyDescent="0.35">
      <c r="A185" t="s">
        <v>15</v>
      </c>
      <c r="B185" s="79">
        <v>39586.639999999999</v>
      </c>
      <c r="C185" s="79"/>
      <c r="D185" s="79">
        <v>27539.599999999999</v>
      </c>
      <c r="E185" s="79"/>
      <c r="F185" s="102"/>
      <c r="G185" s="102"/>
    </row>
    <row r="186" spans="1:7" hidden="1" x14ac:dyDescent="0.35">
      <c r="A186" t="s">
        <v>15</v>
      </c>
      <c r="B186" s="79">
        <v>5560</v>
      </c>
      <c r="C186" s="79"/>
      <c r="D186" s="79">
        <v>4642.7700000000004</v>
      </c>
      <c r="E186" s="79"/>
      <c r="F186" s="102"/>
      <c r="G186" s="102"/>
    </row>
    <row r="187" spans="1:7" hidden="1" x14ac:dyDescent="0.35">
      <c r="A187" t="s">
        <v>15</v>
      </c>
      <c r="B187" s="79">
        <v>1370217.16</v>
      </c>
      <c r="C187" s="79"/>
      <c r="D187" s="79">
        <v>1136172.45</v>
      </c>
      <c r="E187" s="79"/>
      <c r="F187" s="102"/>
      <c r="G187" s="102"/>
    </row>
    <row r="188" spans="1:7" hidden="1" x14ac:dyDescent="0.35">
      <c r="A188" t="s">
        <v>15</v>
      </c>
      <c r="B188" s="79">
        <v>37266.89</v>
      </c>
      <c r="C188" s="79"/>
      <c r="D188" s="79">
        <v>22222.69</v>
      </c>
      <c r="E188" s="79"/>
      <c r="F188" s="102"/>
      <c r="G188" s="102"/>
    </row>
    <row r="189" spans="1:7" hidden="1" x14ac:dyDescent="0.35">
      <c r="A189" t="s">
        <v>15</v>
      </c>
      <c r="B189" s="79">
        <v>30359.34</v>
      </c>
      <c r="C189" s="79"/>
      <c r="D189" s="79">
        <v>18012.62</v>
      </c>
      <c r="E189" s="79"/>
      <c r="F189" s="102"/>
      <c r="G189" s="102"/>
    </row>
    <row r="190" spans="1:7" hidden="1" x14ac:dyDescent="0.35">
      <c r="A190" t="s">
        <v>15</v>
      </c>
      <c r="B190" s="79">
        <v>104789.71</v>
      </c>
      <c r="C190" s="79"/>
      <c r="D190" s="79">
        <v>74778</v>
      </c>
      <c r="E190" s="79"/>
      <c r="F190" s="102"/>
      <c r="G190" s="102"/>
    </row>
    <row r="191" spans="1:7" hidden="1" x14ac:dyDescent="0.35">
      <c r="A191" t="s">
        <v>15</v>
      </c>
      <c r="B191" s="79">
        <v>854085.75</v>
      </c>
      <c r="C191" s="79"/>
      <c r="D191" s="79">
        <v>265611.71999999997</v>
      </c>
      <c r="E191" s="79"/>
      <c r="F191" s="102"/>
      <c r="G191" s="102"/>
    </row>
    <row r="192" spans="1:7" hidden="1" x14ac:dyDescent="0.35">
      <c r="A192" t="s">
        <v>15</v>
      </c>
      <c r="B192" s="79">
        <v>9568.68</v>
      </c>
      <c r="C192" s="79"/>
      <c r="D192" s="79">
        <v>3885.55</v>
      </c>
      <c r="E192" s="79"/>
      <c r="F192" s="102"/>
      <c r="G192" s="102"/>
    </row>
    <row r="193" spans="1:7" hidden="1" x14ac:dyDescent="0.35">
      <c r="A193" t="s">
        <v>15</v>
      </c>
      <c r="B193" s="79">
        <v>13072.36</v>
      </c>
      <c r="C193" s="79"/>
      <c r="D193" s="79">
        <v>4142.05</v>
      </c>
      <c r="E193" s="79"/>
      <c r="F193" s="102"/>
      <c r="G193" s="102"/>
    </row>
    <row r="194" spans="1:7" hidden="1" x14ac:dyDescent="0.35">
      <c r="A194" t="s">
        <v>15</v>
      </c>
      <c r="B194" s="79">
        <v>39273.269999999997</v>
      </c>
      <c r="C194" s="79"/>
      <c r="D194" s="79">
        <v>38720</v>
      </c>
      <c r="E194" s="79"/>
      <c r="F194" s="102"/>
      <c r="G194" s="102"/>
    </row>
    <row r="195" spans="1:7" hidden="1" x14ac:dyDescent="0.35">
      <c r="A195" t="s">
        <v>15</v>
      </c>
      <c r="B195" s="79">
        <v>277251.32</v>
      </c>
      <c r="C195" s="79"/>
      <c r="D195" s="79">
        <v>239416.42</v>
      </c>
      <c r="E195" s="79"/>
      <c r="F195" s="102"/>
      <c r="G195" s="102"/>
    </row>
    <row r="196" spans="1:7" hidden="1" x14ac:dyDescent="0.35">
      <c r="A196" t="s">
        <v>15</v>
      </c>
      <c r="B196" s="79">
        <v>163368.48000000001</v>
      </c>
      <c r="C196" s="79"/>
      <c r="D196" s="79">
        <v>134369.5</v>
      </c>
      <c r="E196" s="79"/>
      <c r="F196" s="102"/>
      <c r="G196" s="102"/>
    </row>
    <row r="197" spans="1:7" hidden="1" x14ac:dyDescent="0.35">
      <c r="A197" t="s">
        <v>15</v>
      </c>
      <c r="B197" s="79">
        <v>213600.11</v>
      </c>
      <c r="C197" s="79"/>
      <c r="D197" s="79">
        <v>213600.11</v>
      </c>
      <c r="E197" s="79"/>
      <c r="F197" s="102"/>
      <c r="G197" s="102"/>
    </row>
    <row r="198" spans="1:7" hidden="1" x14ac:dyDescent="0.35">
      <c r="A198" t="s">
        <v>15</v>
      </c>
      <c r="B198" s="79">
        <v>213600.11</v>
      </c>
      <c r="C198" s="79"/>
      <c r="D198" s="79">
        <v>213600.11</v>
      </c>
      <c r="E198" s="79"/>
      <c r="F198" s="102"/>
      <c r="G198" s="102"/>
    </row>
    <row r="199" spans="1:7" hidden="1" x14ac:dyDescent="0.35">
      <c r="A199" t="s">
        <v>15</v>
      </c>
      <c r="B199" s="79">
        <v>213600.11</v>
      </c>
      <c r="C199" s="79"/>
      <c r="D199" s="79">
        <v>213600.11</v>
      </c>
      <c r="E199" s="79"/>
      <c r="F199" s="102"/>
      <c r="G199" s="102"/>
    </row>
    <row r="200" spans="1:7" hidden="1" x14ac:dyDescent="0.35">
      <c r="A200" t="s">
        <v>15</v>
      </c>
      <c r="B200" s="79">
        <v>213600.11</v>
      </c>
      <c r="C200" s="79"/>
      <c r="D200" s="79">
        <v>213600.11</v>
      </c>
      <c r="E200" s="79"/>
      <c r="F200" s="102"/>
      <c r="G200" s="102"/>
    </row>
    <row r="201" spans="1:7" hidden="1" x14ac:dyDescent="0.35">
      <c r="A201" t="s">
        <v>15</v>
      </c>
      <c r="B201" s="79">
        <v>213600.11</v>
      </c>
      <c r="C201" s="79"/>
      <c r="D201" s="79">
        <v>213600.11</v>
      </c>
      <c r="E201" s="79"/>
      <c r="F201" s="102"/>
      <c r="G201" s="102"/>
    </row>
    <row r="202" spans="1:7" hidden="1" x14ac:dyDescent="0.35">
      <c r="A202" t="s">
        <v>15</v>
      </c>
      <c r="B202" s="79">
        <v>212040.02</v>
      </c>
      <c r="C202" s="79"/>
      <c r="D202" s="79">
        <v>212040.02</v>
      </c>
      <c r="E202" s="79"/>
      <c r="F202" s="102"/>
      <c r="G202" s="102"/>
    </row>
    <row r="203" spans="1:7" hidden="1" x14ac:dyDescent="0.35">
      <c r="A203" t="s">
        <v>15</v>
      </c>
      <c r="B203" s="79">
        <v>5094400.2699999996</v>
      </c>
      <c r="C203" s="79"/>
      <c r="D203" s="79">
        <v>5094400.2699999996</v>
      </c>
      <c r="E203" s="79"/>
      <c r="F203" s="102"/>
      <c r="G203" s="102"/>
    </row>
    <row r="204" spans="1:7" hidden="1" x14ac:dyDescent="0.35">
      <c r="A204" t="s">
        <v>15</v>
      </c>
      <c r="B204" s="79">
        <v>5094400.2699999996</v>
      </c>
      <c r="C204" s="79"/>
      <c r="D204" s="79">
        <v>5094400.2699999996</v>
      </c>
      <c r="E204" s="79"/>
      <c r="F204" s="102"/>
      <c r="G204" s="102"/>
    </row>
    <row r="205" spans="1:7" hidden="1" x14ac:dyDescent="0.35">
      <c r="A205" t="s">
        <v>15</v>
      </c>
      <c r="B205" s="79">
        <v>5094400.2699999996</v>
      </c>
      <c r="C205" s="79"/>
      <c r="D205" s="79">
        <v>5094400.2699999996</v>
      </c>
      <c r="E205" s="79"/>
      <c r="F205" s="102"/>
      <c r="G205" s="102"/>
    </row>
    <row r="206" spans="1:7" hidden="1" x14ac:dyDescent="0.35">
      <c r="A206" t="s">
        <v>15</v>
      </c>
      <c r="B206" s="79">
        <v>7152684.9500000002</v>
      </c>
      <c r="C206" s="79"/>
      <c r="D206" s="79">
        <v>7152684.9500000002</v>
      </c>
      <c r="E206" s="79"/>
      <c r="F206" s="102"/>
      <c r="G206" s="102"/>
    </row>
    <row r="207" spans="1:7" hidden="1" x14ac:dyDescent="0.35">
      <c r="A207" t="s">
        <v>15</v>
      </c>
      <c r="B207" s="79">
        <v>72600</v>
      </c>
      <c r="C207" s="79"/>
      <c r="D207" s="79">
        <v>70180</v>
      </c>
      <c r="E207" s="79"/>
      <c r="F207" s="102"/>
      <c r="G207" s="102"/>
    </row>
    <row r="208" spans="1:7" hidden="1" x14ac:dyDescent="0.35">
      <c r="A208" t="s">
        <v>15</v>
      </c>
      <c r="B208" s="79">
        <v>184938.82</v>
      </c>
      <c r="C208" s="79"/>
      <c r="D208" s="79">
        <v>184938.82</v>
      </c>
      <c r="E208" s="79"/>
      <c r="F208" s="102"/>
      <c r="G208" s="102"/>
    </row>
    <row r="209" spans="1:7" hidden="1" x14ac:dyDescent="0.35">
      <c r="A209" t="s">
        <v>15</v>
      </c>
      <c r="B209" s="79">
        <v>264869</v>
      </c>
      <c r="C209" s="79"/>
      <c r="D209" s="79">
        <v>264869</v>
      </c>
      <c r="E209" s="79"/>
      <c r="F209" s="102"/>
      <c r="G209" s="102"/>
    </row>
    <row r="210" spans="1:7" hidden="1" x14ac:dyDescent="0.35">
      <c r="A210" t="s">
        <v>15</v>
      </c>
      <c r="B210" s="79">
        <v>80339.66</v>
      </c>
      <c r="C210" s="79"/>
      <c r="D210" s="79">
        <v>61449.38</v>
      </c>
      <c r="E210" s="79"/>
      <c r="F210" s="102"/>
      <c r="G210" s="102"/>
    </row>
    <row r="211" spans="1:7" hidden="1" x14ac:dyDescent="0.35">
      <c r="A211" t="s">
        <v>15</v>
      </c>
      <c r="B211" s="79">
        <v>72600</v>
      </c>
      <c r="C211" s="79"/>
      <c r="D211" s="79">
        <v>72600</v>
      </c>
      <c r="E211" s="79"/>
      <c r="F211" s="102"/>
      <c r="G211" s="102"/>
    </row>
    <row r="212" spans="1:7" hidden="1" x14ac:dyDescent="0.35">
      <c r="A212" t="s">
        <v>15</v>
      </c>
      <c r="B212" s="79">
        <v>9544.6</v>
      </c>
      <c r="C212" s="79"/>
      <c r="D212" s="79">
        <v>8840.26</v>
      </c>
      <c r="E212" s="79"/>
      <c r="F212" s="102"/>
      <c r="G212" s="102"/>
    </row>
    <row r="213" spans="1:7" hidden="1" x14ac:dyDescent="0.35">
      <c r="A213" t="s">
        <v>15</v>
      </c>
      <c r="B213" s="79">
        <v>2789.41</v>
      </c>
      <c r="C213" s="79"/>
      <c r="D213" s="79">
        <v>356.95</v>
      </c>
      <c r="E213" s="79"/>
      <c r="F213" s="102"/>
      <c r="G213" s="102"/>
    </row>
    <row r="214" spans="1:7" hidden="1" x14ac:dyDescent="0.35">
      <c r="A214" t="s">
        <v>15</v>
      </c>
      <c r="B214" s="79">
        <v>354582.51</v>
      </c>
      <c r="C214" s="79"/>
      <c r="D214" s="79">
        <v>183803.79</v>
      </c>
      <c r="E214" s="79"/>
      <c r="F214" s="102"/>
      <c r="G214" s="102"/>
    </row>
    <row r="215" spans="1:7" hidden="1" x14ac:dyDescent="0.35">
      <c r="A215" t="s">
        <v>15</v>
      </c>
      <c r="B215" s="79">
        <v>40466.51</v>
      </c>
      <c r="C215" s="79"/>
      <c r="D215" s="79">
        <v>28529.55</v>
      </c>
      <c r="E215" s="79"/>
      <c r="F215" s="102"/>
      <c r="G215" s="102"/>
    </row>
    <row r="216" spans="1:7" hidden="1" x14ac:dyDescent="0.35">
      <c r="A216" t="s">
        <v>15</v>
      </c>
      <c r="B216" s="79">
        <v>3069.13</v>
      </c>
      <c r="C216" s="79"/>
      <c r="D216" s="79">
        <v>1192.1400000000001</v>
      </c>
      <c r="E216" s="79"/>
      <c r="F216" s="102"/>
      <c r="G216" s="102"/>
    </row>
    <row r="217" spans="1:7" hidden="1" x14ac:dyDescent="0.35">
      <c r="A217" t="s">
        <v>15</v>
      </c>
      <c r="B217" s="79">
        <v>72358</v>
      </c>
      <c r="C217" s="79"/>
      <c r="D217" s="79">
        <v>72358</v>
      </c>
      <c r="E217" s="79"/>
      <c r="F217" s="102"/>
      <c r="G217" s="102"/>
    </row>
    <row r="218" spans="1:7" hidden="1" x14ac:dyDescent="0.35">
      <c r="A218" t="s">
        <v>15</v>
      </c>
      <c r="B218" s="79">
        <v>5233</v>
      </c>
      <c r="C218" s="79"/>
      <c r="D218" s="79">
        <v>2718.16</v>
      </c>
      <c r="E218" s="79"/>
      <c r="F218" s="102"/>
      <c r="G218" s="102"/>
    </row>
    <row r="219" spans="1:7" hidden="1" x14ac:dyDescent="0.35">
      <c r="A219" t="s">
        <v>15</v>
      </c>
      <c r="B219" s="79">
        <v>36807.230000000003</v>
      </c>
      <c r="C219" s="79"/>
      <c r="D219" s="79">
        <v>29452.85</v>
      </c>
      <c r="E219" s="79"/>
      <c r="F219" s="102"/>
      <c r="G219" s="102"/>
    </row>
    <row r="220" spans="1:7" hidden="1" x14ac:dyDescent="0.35">
      <c r="A220" t="s">
        <v>15</v>
      </c>
      <c r="B220" s="79">
        <v>16064.69</v>
      </c>
      <c r="C220" s="79"/>
      <c r="D220" s="79">
        <v>3627.58</v>
      </c>
      <c r="E220" s="79"/>
      <c r="F220" s="102"/>
      <c r="G220" s="102"/>
    </row>
    <row r="221" spans="1:7" hidden="1" x14ac:dyDescent="0.35">
      <c r="A221" t="s">
        <v>15</v>
      </c>
      <c r="B221" s="79">
        <v>29856.75</v>
      </c>
      <c r="C221" s="79"/>
      <c r="D221" s="79">
        <v>29040</v>
      </c>
      <c r="E221" s="79"/>
      <c r="F221" s="102"/>
      <c r="G221" s="102"/>
    </row>
    <row r="222" spans="1:7" hidden="1" x14ac:dyDescent="0.35">
      <c r="A222" t="s">
        <v>15</v>
      </c>
      <c r="B222" s="79">
        <v>72348.320000000007</v>
      </c>
      <c r="C222" s="79"/>
      <c r="D222" s="79">
        <v>64679.46</v>
      </c>
      <c r="E222" s="79"/>
      <c r="F222" s="102"/>
      <c r="G222" s="102"/>
    </row>
    <row r="223" spans="1:7" hidden="1" x14ac:dyDescent="0.35">
      <c r="A223" t="s">
        <v>15</v>
      </c>
      <c r="B223" s="79">
        <v>71995</v>
      </c>
      <c r="C223" s="79"/>
      <c r="D223" s="79">
        <v>71995</v>
      </c>
      <c r="E223" s="79"/>
      <c r="F223" s="102"/>
      <c r="G223" s="102"/>
    </row>
    <row r="224" spans="1:7" hidden="1" x14ac:dyDescent="0.35">
      <c r="A224" t="s">
        <v>15</v>
      </c>
      <c r="B224" s="79">
        <v>46218.52</v>
      </c>
      <c r="C224" s="79"/>
      <c r="D224" s="79">
        <v>31604.87</v>
      </c>
      <c r="E224" s="79"/>
      <c r="F224" s="102"/>
      <c r="G224" s="102"/>
    </row>
    <row r="225" spans="1:7" hidden="1" x14ac:dyDescent="0.35">
      <c r="A225" t="s">
        <v>15</v>
      </c>
      <c r="B225" s="79">
        <v>227634.88</v>
      </c>
      <c r="C225" s="79"/>
      <c r="D225" s="79">
        <v>227634.88</v>
      </c>
      <c r="E225" s="79"/>
      <c r="F225" s="102"/>
      <c r="G225" s="102"/>
    </row>
    <row r="226" spans="1:7" hidden="1" x14ac:dyDescent="0.35">
      <c r="A226" t="s">
        <v>15</v>
      </c>
      <c r="B226" s="79">
        <v>170512.28</v>
      </c>
      <c r="C226" s="79"/>
      <c r="D226" s="79">
        <v>115869.6</v>
      </c>
      <c r="E226" s="79"/>
      <c r="F226" s="102"/>
      <c r="G226" s="102"/>
    </row>
    <row r="227" spans="1:7" hidden="1" x14ac:dyDescent="0.35">
      <c r="A227" t="s">
        <v>15</v>
      </c>
      <c r="B227" s="79">
        <v>497310</v>
      </c>
      <c r="C227" s="79"/>
      <c r="D227" s="79">
        <v>297660</v>
      </c>
      <c r="E227" s="79"/>
      <c r="F227" s="102"/>
      <c r="G227" s="102"/>
    </row>
    <row r="228" spans="1:7" hidden="1" x14ac:dyDescent="0.35">
      <c r="A228" t="s">
        <v>15</v>
      </c>
      <c r="B228" s="79">
        <v>204928.02</v>
      </c>
      <c r="C228" s="79"/>
      <c r="D228" s="79">
        <v>143457.60000000001</v>
      </c>
      <c r="E228" s="79"/>
      <c r="F228" s="102"/>
      <c r="G228" s="102"/>
    </row>
    <row r="229" spans="1:7" hidden="1" x14ac:dyDescent="0.35">
      <c r="A229" t="s">
        <v>15</v>
      </c>
      <c r="B229" s="79">
        <v>775259.1</v>
      </c>
      <c r="C229" s="79"/>
      <c r="D229" s="79">
        <v>619613.17000000004</v>
      </c>
      <c r="E229" s="79"/>
      <c r="F229" s="102"/>
      <c r="G229" s="102"/>
    </row>
    <row r="230" spans="1:7" hidden="1" x14ac:dyDescent="0.35">
      <c r="A230" t="s">
        <v>15</v>
      </c>
      <c r="B230" s="79">
        <v>267796.08</v>
      </c>
      <c r="C230" s="79"/>
      <c r="D230" s="79">
        <v>159916.6</v>
      </c>
      <c r="E230" s="79"/>
      <c r="F230" s="102"/>
      <c r="G230" s="102"/>
    </row>
    <row r="231" spans="1:7" hidden="1" x14ac:dyDescent="0.35">
      <c r="A231" t="s">
        <v>15</v>
      </c>
      <c r="B231" s="79">
        <v>235544.65</v>
      </c>
      <c r="C231" s="79"/>
      <c r="D231" s="79">
        <v>235544.65</v>
      </c>
      <c r="E231" s="79"/>
      <c r="F231" s="102"/>
      <c r="G231" s="102"/>
    </row>
    <row r="232" spans="1:7" hidden="1" x14ac:dyDescent="0.35">
      <c r="A232" t="s">
        <v>15</v>
      </c>
      <c r="B232" s="79">
        <v>30000</v>
      </c>
      <c r="C232" s="79"/>
      <c r="D232" s="79">
        <v>29705.5</v>
      </c>
      <c r="E232" s="79"/>
      <c r="F232" s="102"/>
      <c r="G232" s="102"/>
    </row>
    <row r="233" spans="1:7" hidden="1" x14ac:dyDescent="0.35">
      <c r="A233" t="s">
        <v>15</v>
      </c>
      <c r="B233" s="79">
        <v>30945.75</v>
      </c>
      <c r="C233" s="79"/>
      <c r="D233" s="79">
        <v>30945.75</v>
      </c>
      <c r="E233" s="79"/>
      <c r="F233" s="102"/>
      <c r="G233" s="102"/>
    </row>
    <row r="234" spans="1:7" hidden="1" x14ac:dyDescent="0.35">
      <c r="A234" t="s">
        <v>15</v>
      </c>
      <c r="B234" s="79">
        <v>0</v>
      </c>
      <c r="C234" s="79"/>
      <c r="D234" s="79">
        <v>0</v>
      </c>
      <c r="E234" s="79"/>
      <c r="F234" s="102"/>
      <c r="G234" s="102"/>
    </row>
    <row r="235" spans="1:7" hidden="1" x14ac:dyDescent="0.35">
      <c r="A235" t="s">
        <v>15</v>
      </c>
      <c r="B235" s="79">
        <v>121000</v>
      </c>
      <c r="C235" s="79"/>
      <c r="D235" s="79">
        <v>114950</v>
      </c>
      <c r="E235" s="79"/>
      <c r="F235" s="102"/>
      <c r="G235" s="102"/>
    </row>
    <row r="236" spans="1:7" hidden="1" x14ac:dyDescent="0.35">
      <c r="A236" t="s">
        <v>15</v>
      </c>
      <c r="B236" s="79">
        <v>47744.480000000003</v>
      </c>
      <c r="C236" s="79"/>
      <c r="D236" s="79">
        <v>47744.480000000003</v>
      </c>
      <c r="E236" s="79"/>
      <c r="F236" s="102"/>
      <c r="G236" s="102"/>
    </row>
    <row r="237" spans="1:7" hidden="1" x14ac:dyDescent="0.35">
      <c r="A237" t="s">
        <v>15</v>
      </c>
      <c r="B237" s="79">
        <v>254100</v>
      </c>
      <c r="C237" s="79"/>
      <c r="D237" s="79">
        <v>254100</v>
      </c>
      <c r="E237" s="79"/>
      <c r="F237" s="102"/>
      <c r="G237" s="102"/>
    </row>
    <row r="238" spans="1:7" hidden="1" x14ac:dyDescent="0.35">
      <c r="A238" t="s">
        <v>15</v>
      </c>
      <c r="B238" s="79">
        <v>59411</v>
      </c>
      <c r="C238" s="79"/>
      <c r="D238" s="79">
        <v>59401.32</v>
      </c>
      <c r="E238" s="79"/>
      <c r="F238" s="102"/>
      <c r="G238" s="102"/>
    </row>
    <row r="239" spans="1:7" hidden="1" x14ac:dyDescent="0.35">
      <c r="A239" t="s">
        <v>15</v>
      </c>
      <c r="B239" s="79">
        <v>19771.16</v>
      </c>
      <c r="C239" s="79"/>
      <c r="D239" s="79">
        <v>1023.88</v>
      </c>
      <c r="E239" s="79"/>
      <c r="F239" s="102"/>
      <c r="G239" s="102"/>
    </row>
    <row r="240" spans="1:7" hidden="1" x14ac:dyDescent="0.35">
      <c r="A240" t="s">
        <v>15</v>
      </c>
      <c r="B240" s="79">
        <v>5720.88</v>
      </c>
      <c r="C240" s="79"/>
      <c r="D240" s="79">
        <v>2356.11</v>
      </c>
      <c r="E240" s="79"/>
      <c r="F240" s="102"/>
      <c r="G240" s="102"/>
    </row>
    <row r="241" spans="1:7" hidden="1" x14ac:dyDescent="0.35">
      <c r="A241" t="s">
        <v>15</v>
      </c>
      <c r="B241" s="79">
        <v>101092.11</v>
      </c>
      <c r="C241" s="79"/>
      <c r="D241" s="79">
        <v>72911.7</v>
      </c>
      <c r="E241" s="79"/>
      <c r="F241" s="102"/>
      <c r="G241" s="102"/>
    </row>
    <row r="242" spans="1:7" hidden="1" x14ac:dyDescent="0.35">
      <c r="A242" t="s">
        <v>15</v>
      </c>
      <c r="B242" s="79">
        <v>11079.66</v>
      </c>
      <c r="C242" s="79"/>
      <c r="D242" s="79">
        <v>11079.66</v>
      </c>
      <c r="E242" s="79"/>
      <c r="F242" s="102"/>
      <c r="G242" s="102"/>
    </row>
    <row r="243" spans="1:7" hidden="1" x14ac:dyDescent="0.35">
      <c r="A243" t="s">
        <v>15</v>
      </c>
      <c r="B243" s="79">
        <v>163023.19</v>
      </c>
      <c r="C243" s="79"/>
      <c r="D243" s="80">
        <v>137083.32</v>
      </c>
      <c r="E243" s="80"/>
      <c r="F243" s="102"/>
      <c r="G243" s="102"/>
    </row>
    <row r="244" spans="1:7" hidden="1" x14ac:dyDescent="0.35">
      <c r="A244" t="s">
        <v>15</v>
      </c>
      <c r="B244" s="79">
        <v>72600</v>
      </c>
      <c r="C244" s="79"/>
      <c r="D244" s="79">
        <v>72600</v>
      </c>
      <c r="E244" s="79"/>
      <c r="F244" s="102"/>
      <c r="G244" s="102"/>
    </row>
    <row r="245" spans="1:7" hidden="1" x14ac:dyDescent="0.35">
      <c r="A245" t="s">
        <v>15</v>
      </c>
      <c r="B245" s="79">
        <v>5435.2</v>
      </c>
      <c r="C245" s="79"/>
      <c r="D245" s="79">
        <v>524.23</v>
      </c>
      <c r="E245" s="79"/>
      <c r="F245" s="102"/>
      <c r="G245" s="102"/>
    </row>
    <row r="246" spans="1:7" hidden="1" x14ac:dyDescent="0.35">
      <c r="A246" t="s">
        <v>15</v>
      </c>
      <c r="B246" s="79">
        <v>7151.1</v>
      </c>
      <c r="C246" s="79"/>
      <c r="D246" s="79">
        <v>2945.14</v>
      </c>
      <c r="E246" s="79"/>
      <c r="F246" s="102"/>
      <c r="G246" s="102"/>
    </row>
    <row r="247" spans="1:7" hidden="1" x14ac:dyDescent="0.35">
      <c r="A247" t="s">
        <v>15</v>
      </c>
      <c r="B247" s="79">
        <v>73040.44</v>
      </c>
      <c r="C247" s="79"/>
      <c r="D247" s="79">
        <v>53381.33</v>
      </c>
      <c r="E247" s="79"/>
      <c r="F247" s="102"/>
      <c r="G247" s="102"/>
    </row>
    <row r="248" spans="1:7" hidden="1" x14ac:dyDescent="0.35">
      <c r="A248" t="s">
        <v>15</v>
      </c>
      <c r="B248" s="79">
        <v>961834.52</v>
      </c>
      <c r="C248" s="79"/>
      <c r="D248" s="79">
        <v>854126.32</v>
      </c>
      <c r="E248" s="79"/>
      <c r="F248" s="102"/>
      <c r="G248" s="102"/>
    </row>
    <row r="249" spans="1:7" hidden="1" x14ac:dyDescent="0.35">
      <c r="A249" t="s">
        <v>15</v>
      </c>
      <c r="B249" s="79">
        <v>7695.6</v>
      </c>
      <c r="C249" s="79"/>
      <c r="D249" s="79">
        <v>2867.71</v>
      </c>
      <c r="E249" s="79"/>
      <c r="F249" s="102"/>
      <c r="G249" s="102"/>
    </row>
    <row r="250" spans="1:7" hidden="1" x14ac:dyDescent="0.35">
      <c r="A250" t="s">
        <v>15</v>
      </c>
      <c r="B250" s="79">
        <v>93992.8</v>
      </c>
      <c r="C250" s="79"/>
      <c r="D250" s="79">
        <v>71148</v>
      </c>
      <c r="E250" s="79"/>
      <c r="F250" s="102"/>
      <c r="G250" s="102"/>
    </row>
    <row r="251" spans="1:7" hidden="1" x14ac:dyDescent="0.35">
      <c r="A251" t="s">
        <v>15</v>
      </c>
      <c r="B251" s="79">
        <v>3078.12</v>
      </c>
      <c r="C251" s="79"/>
      <c r="D251" s="79">
        <v>3078.12</v>
      </c>
      <c r="E251" s="79"/>
      <c r="F251" s="102"/>
      <c r="G251" s="102"/>
    </row>
    <row r="252" spans="1:7" hidden="1" x14ac:dyDescent="0.35">
      <c r="A252" t="s">
        <v>15</v>
      </c>
      <c r="B252" s="79">
        <v>232828.97</v>
      </c>
      <c r="C252" s="79"/>
      <c r="D252" s="79">
        <v>62471.33</v>
      </c>
      <c r="E252" s="79"/>
      <c r="F252" s="102"/>
      <c r="G252" s="102"/>
    </row>
    <row r="253" spans="1:7" hidden="1" x14ac:dyDescent="0.35">
      <c r="A253" t="s">
        <v>15</v>
      </c>
      <c r="B253" s="79">
        <v>345440.58</v>
      </c>
      <c r="C253" s="79"/>
      <c r="D253" s="79">
        <v>130807.11</v>
      </c>
      <c r="E253" s="79"/>
      <c r="F253" s="102"/>
      <c r="G253" s="102"/>
    </row>
    <row r="254" spans="1:7" hidden="1" x14ac:dyDescent="0.35">
      <c r="A254" t="s">
        <v>15</v>
      </c>
      <c r="B254" s="79">
        <v>139970.9</v>
      </c>
      <c r="C254" s="79"/>
      <c r="D254" s="79">
        <v>54304.800000000003</v>
      </c>
      <c r="E254" s="79"/>
      <c r="F254" s="102"/>
      <c r="G254" s="102"/>
    </row>
    <row r="255" spans="1:7" hidden="1" x14ac:dyDescent="0.35">
      <c r="A255" t="s">
        <v>15</v>
      </c>
      <c r="B255" s="79">
        <v>247804.13</v>
      </c>
      <c r="C255" s="79"/>
      <c r="D255" s="79">
        <v>221309</v>
      </c>
      <c r="E255" s="79"/>
      <c r="F255" s="102"/>
      <c r="G255" s="102"/>
    </row>
    <row r="256" spans="1:7" hidden="1" x14ac:dyDescent="0.35">
      <c r="A256" t="s">
        <v>15</v>
      </c>
      <c r="B256" s="79">
        <v>270437.46999999997</v>
      </c>
      <c r="C256" s="79"/>
      <c r="D256" s="79">
        <v>190619.75</v>
      </c>
      <c r="E256" s="79"/>
      <c r="F256" s="102"/>
      <c r="G256" s="102"/>
    </row>
    <row r="257" spans="1:7" hidden="1" x14ac:dyDescent="0.35">
      <c r="A257" t="s">
        <v>15</v>
      </c>
      <c r="B257" s="79">
        <v>81558.399999999994</v>
      </c>
      <c r="C257" s="79"/>
      <c r="D257" s="79">
        <v>61066.720000000001</v>
      </c>
      <c r="E257" s="79"/>
      <c r="F257" s="102"/>
      <c r="G257" s="102"/>
    </row>
    <row r="258" spans="1:7" hidden="1" x14ac:dyDescent="0.35">
      <c r="A258" t="s">
        <v>15</v>
      </c>
      <c r="B258" s="79">
        <v>70678.28</v>
      </c>
      <c r="C258" s="79"/>
      <c r="D258" s="79">
        <v>47554.26</v>
      </c>
      <c r="E258" s="79"/>
      <c r="F258" s="102"/>
      <c r="G258" s="102"/>
    </row>
    <row r="259" spans="1:7" hidden="1" x14ac:dyDescent="0.35">
      <c r="A259" t="s">
        <v>15</v>
      </c>
      <c r="B259" s="79">
        <v>70678.28</v>
      </c>
      <c r="C259" s="79"/>
      <c r="D259" s="79">
        <v>51810</v>
      </c>
      <c r="E259" s="79"/>
      <c r="F259" s="102"/>
      <c r="G259" s="102"/>
    </row>
    <row r="260" spans="1:7" hidden="1" x14ac:dyDescent="0.35">
      <c r="A260" t="s">
        <v>15</v>
      </c>
      <c r="B260" s="79">
        <v>70678.28</v>
      </c>
      <c r="C260" s="79"/>
      <c r="D260" s="79">
        <v>41448</v>
      </c>
      <c r="E260" s="79"/>
      <c r="F260" s="102"/>
      <c r="G260" s="102"/>
    </row>
    <row r="261" spans="1:7" hidden="1" x14ac:dyDescent="0.35">
      <c r="A261" t="s">
        <v>15</v>
      </c>
      <c r="B261" s="79">
        <v>137161.79999999999</v>
      </c>
      <c r="C261" s="79"/>
      <c r="D261" s="79">
        <v>92470.93</v>
      </c>
      <c r="E261" s="79"/>
      <c r="F261" s="102"/>
      <c r="G261" s="102"/>
    </row>
    <row r="262" spans="1:7" hidden="1" x14ac:dyDescent="0.35">
      <c r="A262" t="s">
        <v>15</v>
      </c>
      <c r="B262" s="79">
        <v>200217.24</v>
      </c>
      <c r="C262" s="79"/>
      <c r="D262" s="79">
        <v>143940.26999999999</v>
      </c>
      <c r="E262" s="79"/>
      <c r="F262" s="102"/>
      <c r="G262" s="102"/>
    </row>
    <row r="263" spans="1:7" hidden="1" x14ac:dyDescent="0.35">
      <c r="A263" t="s">
        <v>15</v>
      </c>
      <c r="B263" s="79">
        <v>-28288.86</v>
      </c>
      <c r="C263" s="79"/>
      <c r="D263" s="79">
        <v>-28288.86</v>
      </c>
      <c r="E263" s="79"/>
      <c r="F263" s="102"/>
      <c r="G263" s="102"/>
    </row>
    <row r="264" spans="1:7" hidden="1" x14ac:dyDescent="0.35">
      <c r="A264" t="s">
        <v>15</v>
      </c>
      <c r="B264" s="79">
        <v>153014.39999999999</v>
      </c>
      <c r="C264" s="79"/>
      <c r="D264" s="79">
        <v>114568.29</v>
      </c>
      <c r="E264" s="79"/>
      <c r="F264" s="102"/>
      <c r="G264" s="102"/>
    </row>
    <row r="265" spans="1:7" hidden="1" x14ac:dyDescent="0.35">
      <c r="A265" t="s">
        <v>15</v>
      </c>
      <c r="B265" s="79">
        <v>307123.90999999997</v>
      </c>
      <c r="C265" s="79"/>
      <c r="D265" s="79">
        <v>165043.29999999999</v>
      </c>
      <c r="E265" s="79"/>
      <c r="F265" s="102"/>
      <c r="G265" s="102"/>
    </row>
    <row r="266" spans="1:7" hidden="1" x14ac:dyDescent="0.35">
      <c r="A266" t="s">
        <v>15</v>
      </c>
      <c r="B266" s="79">
        <v>47222.82</v>
      </c>
      <c r="C266" s="79"/>
      <c r="D266" s="79">
        <v>33605.22</v>
      </c>
      <c r="E266" s="79"/>
      <c r="F266" s="102"/>
      <c r="G266" s="102"/>
    </row>
    <row r="267" spans="1:7" hidden="1" x14ac:dyDescent="0.35">
      <c r="A267" t="s">
        <v>15</v>
      </c>
      <c r="B267" s="79">
        <v>23236.68</v>
      </c>
      <c r="C267" s="79"/>
      <c r="D267" s="79">
        <v>12397</v>
      </c>
      <c r="E267" s="79"/>
      <c r="F267" s="102"/>
      <c r="G267" s="102"/>
    </row>
    <row r="268" spans="1:7" hidden="1" x14ac:dyDescent="0.35">
      <c r="A268" t="s">
        <v>15</v>
      </c>
      <c r="B268" s="79">
        <v>20389.599999999999</v>
      </c>
      <c r="C268" s="79"/>
      <c r="D268" s="79">
        <v>12379.29</v>
      </c>
      <c r="E268" s="79"/>
      <c r="F268" s="102"/>
      <c r="G268" s="102"/>
    </row>
    <row r="269" spans="1:7" hidden="1" x14ac:dyDescent="0.35">
      <c r="A269" t="s">
        <v>15</v>
      </c>
      <c r="B269" s="79">
        <v>38228.58</v>
      </c>
      <c r="C269" s="79"/>
      <c r="D269" s="79">
        <v>18432.04</v>
      </c>
      <c r="E269" s="79"/>
      <c r="F269" s="102"/>
      <c r="G269" s="102"/>
    </row>
    <row r="270" spans="1:7" hidden="1" x14ac:dyDescent="0.35">
      <c r="A270" t="s">
        <v>15</v>
      </c>
      <c r="B270" s="79">
        <v>38253.599999999999</v>
      </c>
      <c r="C270" s="79"/>
      <c r="D270" s="79">
        <v>27917.01</v>
      </c>
      <c r="E270" s="79"/>
      <c r="F270" s="102"/>
      <c r="G270" s="102"/>
    </row>
    <row r="271" spans="1:7" hidden="1" x14ac:dyDescent="0.35">
      <c r="A271" t="s">
        <v>15</v>
      </c>
      <c r="B271" s="79">
        <v>42792.75</v>
      </c>
      <c r="C271" s="79"/>
      <c r="D271" s="79">
        <v>23828.97</v>
      </c>
      <c r="E271" s="79"/>
      <c r="F271" s="102"/>
      <c r="G271" s="102"/>
    </row>
    <row r="272" spans="1:7" hidden="1" x14ac:dyDescent="0.35">
      <c r="A272" t="s">
        <v>15</v>
      </c>
      <c r="B272" s="79">
        <v>8504.64</v>
      </c>
      <c r="C272" s="79"/>
      <c r="D272" s="79">
        <v>8504.64</v>
      </c>
      <c r="E272" s="79"/>
      <c r="F272" s="102"/>
      <c r="G272" s="102"/>
    </row>
    <row r="273" spans="1:7" hidden="1" x14ac:dyDescent="0.35">
      <c r="A273" t="s">
        <v>15</v>
      </c>
      <c r="B273" s="79">
        <v>-3830.76</v>
      </c>
      <c r="C273" s="79"/>
      <c r="D273" s="79">
        <v>-3830.76</v>
      </c>
      <c r="E273" s="79"/>
      <c r="F273" s="102"/>
      <c r="G273" s="102"/>
    </row>
    <row r="274" spans="1:7" hidden="1" x14ac:dyDescent="0.35">
      <c r="A274" t="s">
        <v>15</v>
      </c>
      <c r="B274" s="79">
        <v>-13894.64</v>
      </c>
      <c r="C274" s="79"/>
      <c r="D274" s="79">
        <v>-13894.64</v>
      </c>
      <c r="E274" s="79"/>
      <c r="F274" s="102"/>
      <c r="G274" s="102"/>
    </row>
    <row r="275" spans="1:7" hidden="1" x14ac:dyDescent="0.35">
      <c r="A275" t="s">
        <v>15</v>
      </c>
      <c r="B275" s="79">
        <v>-8801.1</v>
      </c>
      <c r="C275" s="79"/>
      <c r="D275" s="79">
        <v>-8801.1</v>
      </c>
      <c r="E275" s="79"/>
      <c r="F275" s="102"/>
      <c r="G275" s="102"/>
    </row>
    <row r="276" spans="1:7" hidden="1" x14ac:dyDescent="0.35">
      <c r="A276" t="s">
        <v>15</v>
      </c>
      <c r="B276" s="79">
        <v>3488.1</v>
      </c>
      <c r="C276" s="79"/>
      <c r="D276" s="79">
        <v>3488.1</v>
      </c>
      <c r="E276" s="79"/>
      <c r="F276" s="102"/>
      <c r="G276" s="102"/>
    </row>
    <row r="277" spans="1:7" hidden="1" x14ac:dyDescent="0.35">
      <c r="A277" t="s">
        <v>15</v>
      </c>
      <c r="B277" s="79">
        <v>12574.1</v>
      </c>
      <c r="C277" s="79"/>
      <c r="D277" s="79">
        <v>12574.1</v>
      </c>
      <c r="E277" s="79"/>
      <c r="F277" s="102"/>
      <c r="G277" s="102"/>
    </row>
    <row r="278" spans="1:7" hidden="1" x14ac:dyDescent="0.35">
      <c r="A278" t="s">
        <v>15</v>
      </c>
      <c r="B278" s="79">
        <v>9055.2000000000007</v>
      </c>
      <c r="C278" s="79"/>
      <c r="D278" s="79">
        <v>9055.2000000000007</v>
      </c>
      <c r="E278" s="79"/>
      <c r="F278" s="102"/>
      <c r="G278" s="102"/>
    </row>
    <row r="279" spans="1:7" hidden="1" x14ac:dyDescent="0.35">
      <c r="A279" t="s">
        <v>15</v>
      </c>
      <c r="B279" s="79">
        <v>33775.01</v>
      </c>
      <c r="C279" s="79"/>
      <c r="D279" s="79">
        <v>14036</v>
      </c>
      <c r="E279" s="79"/>
      <c r="F279" s="102"/>
      <c r="G279" s="102"/>
    </row>
    <row r="280" spans="1:7" hidden="1" x14ac:dyDescent="0.35">
      <c r="A280" t="s">
        <v>15</v>
      </c>
      <c r="B280" s="79">
        <v>4700</v>
      </c>
      <c r="C280" s="79"/>
      <c r="D280" s="79">
        <v>1210</v>
      </c>
      <c r="E280" s="79"/>
      <c r="F280" s="102"/>
      <c r="G280" s="102"/>
    </row>
    <row r="281" spans="1:7" hidden="1" x14ac:dyDescent="0.35">
      <c r="A281" t="s">
        <v>15</v>
      </c>
      <c r="B281" s="79">
        <v>2699.99</v>
      </c>
      <c r="C281" s="79"/>
      <c r="D281" s="79">
        <v>1350</v>
      </c>
      <c r="E281" s="79"/>
      <c r="F281" s="102"/>
      <c r="G281" s="102"/>
    </row>
    <row r="282" spans="1:7" hidden="1" x14ac:dyDescent="0.35">
      <c r="A282" t="s">
        <v>15</v>
      </c>
      <c r="B282" s="79">
        <v>36000</v>
      </c>
      <c r="C282" s="79"/>
      <c r="D282" s="79">
        <v>18059.25</v>
      </c>
      <c r="E282" s="79"/>
      <c r="F282" s="102"/>
      <c r="G282" s="102"/>
    </row>
    <row r="283" spans="1:7" hidden="1" x14ac:dyDescent="0.35">
      <c r="A283" t="s">
        <v>15</v>
      </c>
      <c r="B283" s="79">
        <v>4800</v>
      </c>
      <c r="C283" s="79"/>
      <c r="D283" s="79">
        <v>1573</v>
      </c>
      <c r="E283" s="79"/>
      <c r="F283" s="102"/>
      <c r="G283" s="102"/>
    </row>
    <row r="284" spans="1:7" hidden="1" x14ac:dyDescent="0.35">
      <c r="A284" t="s">
        <v>15</v>
      </c>
      <c r="B284" s="79">
        <v>34275.06</v>
      </c>
      <c r="C284" s="79"/>
      <c r="D284" s="79">
        <v>22240.06</v>
      </c>
      <c r="E284" s="79"/>
      <c r="F284" s="102"/>
      <c r="G284" s="102"/>
    </row>
    <row r="285" spans="1:7" hidden="1" x14ac:dyDescent="0.35">
      <c r="A285" t="s">
        <v>15</v>
      </c>
      <c r="B285" s="79">
        <v>3300</v>
      </c>
      <c r="C285" s="79"/>
      <c r="D285" s="79">
        <v>2245.83</v>
      </c>
      <c r="E285" s="79"/>
      <c r="F285" s="102"/>
      <c r="G285" s="102"/>
    </row>
    <row r="286" spans="1:7" hidden="1" x14ac:dyDescent="0.35">
      <c r="A286" t="s">
        <v>15</v>
      </c>
      <c r="B286" s="79">
        <v>17700.03</v>
      </c>
      <c r="C286" s="79"/>
      <c r="D286" s="79">
        <v>8928.7999999999993</v>
      </c>
      <c r="E286" s="79"/>
      <c r="F286" s="102"/>
      <c r="G286" s="102"/>
    </row>
    <row r="287" spans="1:7" hidden="1" x14ac:dyDescent="0.35">
      <c r="A287" t="s">
        <v>15</v>
      </c>
      <c r="B287" s="79">
        <v>14100.03</v>
      </c>
      <c r="C287" s="79"/>
      <c r="D287" s="79">
        <v>9140.5499999999993</v>
      </c>
      <c r="E287" s="79"/>
      <c r="F287" s="102"/>
      <c r="G287" s="102"/>
    </row>
    <row r="288" spans="1:7" hidden="1" x14ac:dyDescent="0.35">
      <c r="A288" t="s">
        <v>15</v>
      </c>
      <c r="B288" s="79">
        <v>134850.12</v>
      </c>
      <c r="C288" s="79"/>
      <c r="D288" s="79">
        <v>80372.600000000006</v>
      </c>
      <c r="E288" s="79"/>
      <c r="F288" s="102"/>
      <c r="G288" s="102"/>
    </row>
    <row r="289" spans="1:7" hidden="1" x14ac:dyDescent="0.35">
      <c r="A289" t="s">
        <v>15</v>
      </c>
      <c r="B289" s="79">
        <v>153014.39999999999</v>
      </c>
      <c r="C289" s="79"/>
      <c r="D289" s="79">
        <v>80372.600000000006</v>
      </c>
      <c r="E289" s="79"/>
      <c r="F289" s="102"/>
      <c r="G289" s="102"/>
    </row>
    <row r="290" spans="1:7" hidden="1" x14ac:dyDescent="0.35">
      <c r="A290" t="s">
        <v>15</v>
      </c>
      <c r="B290" s="79">
        <v>131362</v>
      </c>
      <c r="C290" s="79"/>
      <c r="D290" s="79">
        <v>66504.740000000005</v>
      </c>
      <c r="E290" s="79"/>
      <c r="F290" s="102"/>
      <c r="G290" s="102"/>
    </row>
    <row r="291" spans="1:7" hidden="1" x14ac:dyDescent="0.35">
      <c r="A291" t="s">
        <v>15</v>
      </c>
      <c r="B291" s="79">
        <v>70678.28</v>
      </c>
      <c r="C291" s="79"/>
      <c r="D291" s="79">
        <v>33605</v>
      </c>
      <c r="E291" s="79"/>
      <c r="F291" s="102"/>
      <c r="G291" s="102"/>
    </row>
    <row r="292" spans="1:7" hidden="1" x14ac:dyDescent="0.35">
      <c r="A292" t="s">
        <v>15</v>
      </c>
      <c r="B292" s="79">
        <v>23713.439999999999</v>
      </c>
      <c r="C292" s="79"/>
      <c r="D292" s="79">
        <v>16051.95</v>
      </c>
      <c r="E292" s="79"/>
      <c r="F292" s="102"/>
      <c r="G292" s="102"/>
    </row>
    <row r="293" spans="1:7" hidden="1" x14ac:dyDescent="0.35">
      <c r="A293" t="s">
        <v>15</v>
      </c>
      <c r="B293" s="79">
        <v>81558.399999999994</v>
      </c>
      <c r="C293" s="79"/>
      <c r="D293" s="79">
        <v>53356.6</v>
      </c>
      <c r="E293" s="79"/>
      <c r="F293" s="102"/>
      <c r="G293" s="102"/>
    </row>
    <row r="294" spans="1:7" hidden="1" x14ac:dyDescent="0.35">
      <c r="A294" t="s">
        <v>15</v>
      </c>
      <c r="B294" s="79">
        <v>91776.28</v>
      </c>
      <c r="C294" s="79"/>
      <c r="D294" s="79">
        <v>56073.03</v>
      </c>
      <c r="E294" s="79"/>
      <c r="F294" s="102"/>
      <c r="G294" s="102"/>
    </row>
    <row r="295" spans="1:7" hidden="1" x14ac:dyDescent="0.35">
      <c r="A295" t="s">
        <v>15</v>
      </c>
      <c r="B295" s="79">
        <v>573906.41</v>
      </c>
      <c r="C295" s="79"/>
      <c r="D295" s="79">
        <v>133079.07</v>
      </c>
      <c r="E295" s="79"/>
      <c r="F295" s="102"/>
      <c r="G295" s="102"/>
    </row>
    <row r="296" spans="1:7" hidden="1" x14ac:dyDescent="0.35">
      <c r="A296" t="s">
        <v>15</v>
      </c>
      <c r="B296" s="79">
        <v>44323.69</v>
      </c>
      <c r="C296" s="79"/>
      <c r="D296" s="79">
        <v>31944</v>
      </c>
      <c r="E296" s="79"/>
      <c r="F296" s="102"/>
      <c r="G296" s="102"/>
    </row>
    <row r="297" spans="1:7" hidden="1" x14ac:dyDescent="0.35">
      <c r="A297" t="s">
        <v>15</v>
      </c>
      <c r="B297" s="79">
        <v>50940.65</v>
      </c>
      <c r="C297" s="79"/>
      <c r="D297" s="79">
        <v>33889.97</v>
      </c>
      <c r="E297" s="79"/>
      <c r="F297" s="102"/>
      <c r="G297" s="102"/>
    </row>
    <row r="298" spans="1:7" hidden="1" x14ac:dyDescent="0.35">
      <c r="A298" t="s">
        <v>15</v>
      </c>
      <c r="B298" s="79">
        <v>99138.17</v>
      </c>
      <c r="C298" s="79"/>
      <c r="D298" s="79">
        <v>47069</v>
      </c>
      <c r="E298" s="79"/>
      <c r="F298" s="102"/>
      <c r="G298" s="102"/>
    </row>
    <row r="299" spans="1:7" hidden="1" x14ac:dyDescent="0.35">
      <c r="A299" t="s">
        <v>15</v>
      </c>
      <c r="B299" s="79">
        <v>63734.84</v>
      </c>
      <c r="C299" s="79"/>
      <c r="D299" s="79">
        <v>54028.9</v>
      </c>
      <c r="E299" s="79"/>
      <c r="F299" s="102"/>
      <c r="G299" s="102"/>
    </row>
    <row r="300" spans="1:7" hidden="1" x14ac:dyDescent="0.35">
      <c r="A300" t="s">
        <v>15</v>
      </c>
      <c r="B300" s="79">
        <v>79968.17</v>
      </c>
      <c r="C300" s="79"/>
      <c r="D300" s="79">
        <v>55055</v>
      </c>
      <c r="E300" s="79"/>
      <c r="F300" s="102"/>
      <c r="G300" s="102"/>
    </row>
    <row r="301" spans="1:7" hidden="1" x14ac:dyDescent="0.35">
      <c r="A301" t="s">
        <v>15</v>
      </c>
      <c r="B301" s="79">
        <v>19439.919999999998</v>
      </c>
      <c r="C301" s="79"/>
      <c r="D301" s="79">
        <v>16015.92</v>
      </c>
      <c r="E301" s="79"/>
      <c r="F301" s="102"/>
      <c r="G301" s="102"/>
    </row>
    <row r="302" spans="1:7" hidden="1" x14ac:dyDescent="0.35">
      <c r="A302" t="s">
        <v>15</v>
      </c>
      <c r="B302" s="79">
        <v>48327.28</v>
      </c>
      <c r="C302" s="79"/>
      <c r="D302" s="79">
        <v>33862.239999999998</v>
      </c>
      <c r="E302" s="79"/>
      <c r="F302" s="102"/>
      <c r="G302" s="102"/>
    </row>
    <row r="303" spans="1:7" hidden="1" x14ac:dyDescent="0.35">
      <c r="A303" t="s">
        <v>15</v>
      </c>
      <c r="B303" s="79">
        <v>46597.3</v>
      </c>
      <c r="C303" s="79"/>
      <c r="D303" s="79">
        <v>32780.639999999999</v>
      </c>
      <c r="E303" s="79"/>
      <c r="F303" s="102"/>
      <c r="G303" s="102"/>
    </row>
    <row r="304" spans="1:7" hidden="1" x14ac:dyDescent="0.35">
      <c r="A304" t="s">
        <v>15</v>
      </c>
      <c r="B304" s="79">
        <v>46020.639999999999</v>
      </c>
      <c r="C304" s="79"/>
      <c r="D304" s="79">
        <v>32780.639999999999</v>
      </c>
      <c r="E304" s="79"/>
      <c r="F304" s="102"/>
      <c r="G304" s="102"/>
    </row>
    <row r="305" spans="1:7" hidden="1" x14ac:dyDescent="0.35">
      <c r="A305" t="s">
        <v>15</v>
      </c>
      <c r="B305" s="79">
        <v>49296.56</v>
      </c>
      <c r="C305" s="79"/>
      <c r="D305" s="79">
        <v>33759</v>
      </c>
      <c r="E305" s="79"/>
      <c r="F305" s="102"/>
      <c r="G305" s="102"/>
    </row>
    <row r="306" spans="1:7" hidden="1" x14ac:dyDescent="0.35">
      <c r="A306" t="s">
        <v>15</v>
      </c>
      <c r="B306" s="79">
        <v>48327.28</v>
      </c>
      <c r="C306" s="79"/>
      <c r="D306" s="79">
        <v>34111.839999999997</v>
      </c>
      <c r="E306" s="79"/>
      <c r="F306" s="102"/>
      <c r="G306" s="102"/>
    </row>
    <row r="307" spans="1:7" hidden="1" x14ac:dyDescent="0.35">
      <c r="A307" t="s">
        <v>15</v>
      </c>
      <c r="B307" s="79">
        <v>50940.65</v>
      </c>
      <c r="C307" s="79"/>
      <c r="D307" s="79">
        <v>33889.97</v>
      </c>
      <c r="E307" s="79"/>
      <c r="F307" s="102"/>
      <c r="G307" s="102"/>
    </row>
    <row r="308" spans="1:7" hidden="1" x14ac:dyDescent="0.35">
      <c r="A308" t="s">
        <v>15</v>
      </c>
      <c r="B308" s="79">
        <v>46081.99</v>
      </c>
      <c r="C308" s="79"/>
      <c r="D308" s="79">
        <v>31944</v>
      </c>
      <c r="E308" s="79"/>
      <c r="F308" s="102"/>
      <c r="G308" s="102"/>
    </row>
    <row r="309" spans="1:7" hidden="1" x14ac:dyDescent="0.35">
      <c r="A309" t="s">
        <v>15</v>
      </c>
      <c r="B309" s="79">
        <v>32562.92</v>
      </c>
      <c r="C309" s="79"/>
      <c r="D309" s="79">
        <v>23958</v>
      </c>
      <c r="E309" s="79"/>
      <c r="F309" s="102"/>
      <c r="G309" s="102"/>
    </row>
    <row r="310" spans="1:7" hidden="1" x14ac:dyDescent="0.35">
      <c r="A310" t="s">
        <v>15</v>
      </c>
      <c r="B310" s="79">
        <v>32562.92</v>
      </c>
      <c r="C310" s="79"/>
      <c r="D310" s="79">
        <v>23958</v>
      </c>
      <c r="E310" s="79"/>
      <c r="F310" s="102"/>
      <c r="G310" s="102"/>
    </row>
    <row r="311" spans="1:7" hidden="1" x14ac:dyDescent="0.35">
      <c r="A311" t="s">
        <v>15</v>
      </c>
      <c r="B311" s="79">
        <v>48327.28</v>
      </c>
      <c r="C311" s="79"/>
      <c r="D311" s="79">
        <v>33834.5</v>
      </c>
      <c r="E311" s="79"/>
      <c r="F311" s="102"/>
      <c r="G311" s="102"/>
    </row>
    <row r="312" spans="1:7" hidden="1" x14ac:dyDescent="0.35">
      <c r="A312" t="s">
        <v>15</v>
      </c>
      <c r="B312" s="79">
        <v>43603.57</v>
      </c>
      <c r="C312" s="79"/>
      <c r="D312" s="79">
        <v>33002.51</v>
      </c>
      <c r="E312" s="79"/>
      <c r="F312" s="102"/>
      <c r="G312" s="102"/>
    </row>
    <row r="313" spans="1:7" hidden="1" x14ac:dyDescent="0.35">
      <c r="A313" t="s">
        <v>15</v>
      </c>
      <c r="B313" s="79">
        <v>21708.62</v>
      </c>
      <c r="C313" s="79"/>
      <c r="D313" s="79">
        <v>17823.169999999998</v>
      </c>
      <c r="E313" s="79"/>
      <c r="F313" s="102"/>
      <c r="G313" s="102"/>
    </row>
    <row r="314" spans="1:7" hidden="1" x14ac:dyDescent="0.35">
      <c r="A314" t="s">
        <v>15</v>
      </c>
      <c r="B314" s="79">
        <v>43603.57</v>
      </c>
      <c r="C314" s="79"/>
      <c r="D314" s="79">
        <v>33002.51</v>
      </c>
      <c r="E314" s="79"/>
      <c r="F314" s="102"/>
      <c r="G314" s="102"/>
    </row>
    <row r="315" spans="1:7" hidden="1" x14ac:dyDescent="0.35">
      <c r="A315" t="s">
        <v>15</v>
      </c>
      <c r="B315" s="79">
        <v>90397.16</v>
      </c>
      <c r="C315" s="79"/>
      <c r="D315" s="79">
        <v>65561.279999999999</v>
      </c>
      <c r="E315" s="79"/>
      <c r="F315" s="102"/>
      <c r="G315" s="102"/>
    </row>
    <row r="316" spans="1:7" hidden="1" x14ac:dyDescent="0.35">
      <c r="A316" t="s">
        <v>15</v>
      </c>
      <c r="B316" s="79">
        <v>46020.639999999999</v>
      </c>
      <c r="C316" s="79"/>
      <c r="D316" s="79">
        <v>32780.639999999999</v>
      </c>
      <c r="E316" s="79"/>
      <c r="F316" s="102"/>
      <c r="G316" s="102"/>
    </row>
    <row r="317" spans="1:7" hidden="1" x14ac:dyDescent="0.35">
      <c r="A317" t="s">
        <v>15</v>
      </c>
      <c r="B317" s="79">
        <v>92163.95</v>
      </c>
      <c r="C317" s="79"/>
      <c r="D317" s="79">
        <v>61105</v>
      </c>
      <c r="E317" s="79"/>
      <c r="F317" s="102"/>
      <c r="G317" s="102"/>
    </row>
    <row r="318" spans="1:7" hidden="1" x14ac:dyDescent="0.35">
      <c r="A318" t="s">
        <v>15</v>
      </c>
      <c r="B318" s="79">
        <v>53050.99</v>
      </c>
      <c r="C318" s="79"/>
      <c r="D318" s="79">
        <v>33759</v>
      </c>
      <c r="E318" s="79"/>
      <c r="F318" s="102"/>
      <c r="G318" s="102"/>
    </row>
    <row r="319" spans="1:7" hidden="1" x14ac:dyDescent="0.35">
      <c r="A319" t="s">
        <v>15</v>
      </c>
      <c r="B319" s="79">
        <v>48327.28</v>
      </c>
      <c r="C319" s="79"/>
      <c r="D319" s="79">
        <v>33638</v>
      </c>
      <c r="E319" s="79"/>
      <c r="F319" s="102"/>
      <c r="G319" s="102"/>
    </row>
    <row r="320" spans="1:7" hidden="1" x14ac:dyDescent="0.35">
      <c r="A320" t="s">
        <v>15</v>
      </c>
      <c r="B320" s="79">
        <v>38879.85</v>
      </c>
      <c r="C320" s="79"/>
      <c r="D320" s="79">
        <v>31199.85</v>
      </c>
      <c r="E320" s="79"/>
      <c r="F320" s="102"/>
      <c r="G320" s="102"/>
    </row>
    <row r="321" spans="1:7" hidden="1" x14ac:dyDescent="0.35">
      <c r="A321" t="s">
        <v>15</v>
      </c>
      <c r="B321" s="79">
        <v>32562.92</v>
      </c>
      <c r="C321" s="79"/>
      <c r="D321" s="79">
        <v>23958</v>
      </c>
      <c r="E321" s="79"/>
      <c r="F321" s="102"/>
      <c r="G321" s="102"/>
    </row>
    <row r="322" spans="1:7" hidden="1" x14ac:dyDescent="0.35">
      <c r="A322" t="s">
        <v>15</v>
      </c>
      <c r="B322" s="79">
        <v>187195.48</v>
      </c>
      <c r="C322" s="79"/>
      <c r="D322" s="79">
        <v>95469</v>
      </c>
      <c r="E322" s="79"/>
      <c r="F322" s="102"/>
      <c r="G322" s="102"/>
    </row>
    <row r="323" spans="1:7" hidden="1" x14ac:dyDescent="0.35">
      <c r="A323" t="s">
        <v>15</v>
      </c>
      <c r="B323" s="79">
        <v>38879.85</v>
      </c>
      <c r="C323" s="79"/>
      <c r="D323" s="79">
        <v>28798</v>
      </c>
      <c r="E323" s="79"/>
      <c r="F323" s="102"/>
      <c r="G323" s="102"/>
    </row>
    <row r="324" spans="1:7" hidden="1" x14ac:dyDescent="0.35">
      <c r="A324" t="s">
        <v>15</v>
      </c>
      <c r="B324" s="79">
        <v>24163.65</v>
      </c>
      <c r="C324" s="79"/>
      <c r="D324" s="79">
        <v>16944.990000000002</v>
      </c>
      <c r="E324" s="79"/>
      <c r="F324" s="102"/>
      <c r="G324" s="102"/>
    </row>
    <row r="325" spans="1:7" hidden="1" x14ac:dyDescent="0.35">
      <c r="A325" t="s">
        <v>15</v>
      </c>
      <c r="B325" s="79">
        <v>46081.99</v>
      </c>
      <c r="C325" s="79"/>
      <c r="D325" s="79">
        <v>32065</v>
      </c>
      <c r="E325" s="79"/>
      <c r="F325" s="102"/>
      <c r="G325" s="102"/>
    </row>
    <row r="326" spans="1:7" hidden="1" x14ac:dyDescent="0.35">
      <c r="A326" t="s">
        <v>15</v>
      </c>
      <c r="B326" s="79">
        <v>54645.08</v>
      </c>
      <c r="C326" s="79"/>
      <c r="D326" s="79">
        <v>43076</v>
      </c>
      <c r="E326" s="79"/>
      <c r="F326" s="102"/>
      <c r="G326" s="102"/>
    </row>
    <row r="327" spans="1:7" hidden="1" x14ac:dyDescent="0.35">
      <c r="A327" t="s">
        <v>15</v>
      </c>
      <c r="B327" s="79">
        <v>43603.57</v>
      </c>
      <c r="C327" s="79"/>
      <c r="D327" s="79">
        <v>30673.5</v>
      </c>
      <c r="E327" s="79"/>
      <c r="F327" s="102"/>
      <c r="G327" s="102"/>
    </row>
    <row r="328" spans="1:7" hidden="1" x14ac:dyDescent="0.35">
      <c r="A328" t="s">
        <v>15</v>
      </c>
      <c r="B328" s="79">
        <v>38879.85</v>
      </c>
      <c r="C328" s="79"/>
      <c r="D328" s="79">
        <v>27588</v>
      </c>
      <c r="E328" s="79"/>
      <c r="F328" s="102"/>
      <c r="G328" s="102"/>
    </row>
    <row r="329" spans="1:7" hidden="1" x14ac:dyDescent="0.35">
      <c r="A329" t="s">
        <v>15</v>
      </c>
      <c r="B329" s="79">
        <v>21708.62</v>
      </c>
      <c r="C329" s="79"/>
      <c r="D329" s="79">
        <v>16698</v>
      </c>
      <c r="E329" s="79"/>
      <c r="F329" s="102"/>
      <c r="G329" s="102"/>
    </row>
    <row r="330" spans="1:7" hidden="1" x14ac:dyDescent="0.35">
      <c r="A330" t="s">
        <v>15</v>
      </c>
      <c r="B330" s="79">
        <v>186340</v>
      </c>
      <c r="C330" s="79"/>
      <c r="D330" s="79">
        <v>101640</v>
      </c>
      <c r="E330" s="79"/>
      <c r="F330" s="102"/>
      <c r="G330" s="102"/>
    </row>
    <row r="331" spans="1:7" hidden="1" x14ac:dyDescent="0.35">
      <c r="A331" t="s">
        <v>15</v>
      </c>
      <c r="B331" s="79">
        <v>92286.65</v>
      </c>
      <c r="C331" s="79"/>
      <c r="D331" s="79">
        <v>63888</v>
      </c>
      <c r="E331" s="79"/>
      <c r="F331" s="102"/>
      <c r="G331" s="102"/>
    </row>
    <row r="332" spans="1:7" hidden="1" x14ac:dyDescent="0.35">
      <c r="A332" t="s">
        <v>15</v>
      </c>
      <c r="B332" s="79">
        <v>108131.79</v>
      </c>
      <c r="C332" s="79"/>
      <c r="D332" s="79">
        <v>84458</v>
      </c>
      <c r="E332" s="79"/>
      <c r="F332" s="102"/>
      <c r="G332" s="102"/>
    </row>
    <row r="333" spans="1:7" hidden="1" x14ac:dyDescent="0.35">
      <c r="A333" t="s">
        <v>15</v>
      </c>
      <c r="B333" s="79">
        <v>68399.070000000007</v>
      </c>
      <c r="C333" s="79"/>
      <c r="D333" s="79">
        <v>47674</v>
      </c>
      <c r="E333" s="79"/>
      <c r="F333" s="102"/>
      <c r="G333" s="102"/>
    </row>
    <row r="334" spans="1:7" hidden="1" x14ac:dyDescent="0.35">
      <c r="A334" t="s">
        <v>15</v>
      </c>
      <c r="B334" s="79">
        <v>37922.83</v>
      </c>
      <c r="C334" s="79"/>
      <c r="D334" s="79">
        <v>25289</v>
      </c>
      <c r="E334" s="79"/>
      <c r="F334" s="102"/>
      <c r="G334" s="102"/>
    </row>
    <row r="335" spans="1:7" hidden="1" x14ac:dyDescent="0.35">
      <c r="A335" t="s">
        <v>15</v>
      </c>
      <c r="B335" s="79">
        <v>32562.92</v>
      </c>
      <c r="C335" s="79"/>
      <c r="D335" s="79">
        <v>23595</v>
      </c>
      <c r="E335" s="79"/>
      <c r="F335" s="102"/>
      <c r="G335" s="102"/>
    </row>
    <row r="336" spans="1:7" hidden="1" x14ac:dyDescent="0.35">
      <c r="A336" t="s">
        <v>15</v>
      </c>
      <c r="B336" s="79">
        <v>85477.13</v>
      </c>
      <c r="C336" s="79"/>
      <c r="D336" s="79">
        <v>61589</v>
      </c>
      <c r="E336" s="79"/>
      <c r="F336" s="102"/>
      <c r="G336" s="102"/>
    </row>
    <row r="337" spans="1:7" hidden="1" x14ac:dyDescent="0.35">
      <c r="A337" t="s">
        <v>15</v>
      </c>
      <c r="B337" s="79">
        <v>81558.399999999994</v>
      </c>
      <c r="C337" s="79"/>
      <c r="D337" s="79">
        <v>49665</v>
      </c>
      <c r="E337" s="79"/>
      <c r="F337" s="102"/>
      <c r="G337" s="102"/>
    </row>
    <row r="338" spans="1:7" hidden="1" x14ac:dyDescent="0.35">
      <c r="A338" t="s">
        <v>15</v>
      </c>
      <c r="B338" s="79">
        <v>121356.84</v>
      </c>
      <c r="C338" s="79"/>
      <c r="D338" s="79">
        <v>47581.11</v>
      </c>
      <c r="E338" s="79"/>
      <c r="F338" s="102"/>
      <c r="G338" s="102"/>
    </row>
    <row r="339" spans="1:7" hidden="1" x14ac:dyDescent="0.35">
      <c r="A339" t="s">
        <v>15</v>
      </c>
      <c r="B339" s="79">
        <v>31864.44</v>
      </c>
      <c r="C339" s="79"/>
      <c r="D339" s="79">
        <v>20156.78</v>
      </c>
      <c r="E339" s="79"/>
      <c r="F339" s="102"/>
      <c r="G339" s="102"/>
    </row>
    <row r="340" spans="1:7" hidden="1" x14ac:dyDescent="0.35">
      <c r="A340" t="s">
        <v>15</v>
      </c>
      <c r="B340" s="79">
        <v>150296.28</v>
      </c>
      <c r="C340" s="79"/>
      <c r="D340" s="79">
        <v>80252.570000000007</v>
      </c>
      <c r="E340" s="79"/>
      <c r="F340" s="102"/>
      <c r="G340" s="102"/>
    </row>
    <row r="341" spans="1:7" hidden="1" x14ac:dyDescent="0.35">
      <c r="A341" t="s">
        <v>15</v>
      </c>
      <c r="B341" s="79">
        <v>195587.72</v>
      </c>
      <c r="C341" s="79"/>
      <c r="D341" s="79">
        <v>105930</v>
      </c>
      <c r="E341" s="79"/>
      <c r="F341" s="102"/>
      <c r="G341" s="102"/>
    </row>
    <row r="342" spans="1:7" hidden="1" x14ac:dyDescent="0.35">
      <c r="A342" t="s">
        <v>15</v>
      </c>
      <c r="B342" s="79">
        <v>65964.759999999995</v>
      </c>
      <c r="C342" s="79"/>
      <c r="D342" s="79">
        <v>41101.5</v>
      </c>
      <c r="E342" s="79"/>
      <c r="F342" s="102"/>
      <c r="G342" s="102"/>
    </row>
    <row r="343" spans="1:7" hidden="1" x14ac:dyDescent="0.35">
      <c r="A343" t="s">
        <v>15</v>
      </c>
      <c r="B343" s="79">
        <v>153014.39999999999</v>
      </c>
      <c r="C343" s="79"/>
      <c r="D343" s="79">
        <v>95782.5</v>
      </c>
      <c r="E343" s="79"/>
      <c r="F343" s="102"/>
      <c r="G343" s="102"/>
    </row>
    <row r="344" spans="1:7" hidden="1" x14ac:dyDescent="0.35">
      <c r="A344" t="s">
        <v>15</v>
      </c>
      <c r="B344" s="79">
        <v>1239.3900000000001</v>
      </c>
      <c r="C344" s="79"/>
      <c r="D344" s="79">
        <v>1239.3900000000001</v>
      </c>
      <c r="E344" s="79"/>
      <c r="F344" s="102"/>
      <c r="G344" s="102"/>
    </row>
    <row r="345" spans="1:7" hidden="1" x14ac:dyDescent="0.35">
      <c r="A345" t="s">
        <v>15</v>
      </c>
      <c r="B345" s="79">
        <v>154282.56</v>
      </c>
      <c r="C345" s="79"/>
      <c r="D345" s="79">
        <v>90816</v>
      </c>
      <c r="E345" s="79"/>
      <c r="F345" s="102"/>
      <c r="G345" s="102"/>
    </row>
    <row r="346" spans="1:7" hidden="1" x14ac:dyDescent="0.35">
      <c r="A346" t="s">
        <v>15</v>
      </c>
      <c r="B346" s="79">
        <v>81558.399999999994</v>
      </c>
      <c r="C346" s="79"/>
      <c r="D346" s="79">
        <v>62030.54</v>
      </c>
      <c r="E346" s="79"/>
      <c r="F346" s="102"/>
      <c r="G346" s="102"/>
    </row>
    <row r="347" spans="1:7" hidden="1" x14ac:dyDescent="0.35">
      <c r="A347" t="s">
        <v>15</v>
      </c>
      <c r="B347" s="79">
        <v>134850.12</v>
      </c>
      <c r="C347" s="79"/>
      <c r="D347" s="79">
        <v>96318.75</v>
      </c>
      <c r="E347" s="79"/>
      <c r="F347" s="102"/>
      <c r="G347" s="102"/>
    </row>
    <row r="348" spans="1:7" hidden="1" x14ac:dyDescent="0.35">
      <c r="A348" t="s">
        <v>15</v>
      </c>
      <c r="B348" s="79">
        <v>154282.56</v>
      </c>
      <c r="C348" s="79"/>
      <c r="D348" s="79">
        <v>80256</v>
      </c>
      <c r="E348" s="79"/>
      <c r="F348" s="102"/>
      <c r="G348" s="102"/>
    </row>
    <row r="349" spans="1:7" hidden="1" x14ac:dyDescent="0.35">
      <c r="A349" t="s">
        <v>15</v>
      </c>
      <c r="B349" s="79">
        <v>174105.36</v>
      </c>
      <c r="C349" s="79"/>
      <c r="D349" s="79">
        <v>148429.71</v>
      </c>
      <c r="E349" s="79"/>
      <c r="F349" s="102"/>
      <c r="G349" s="102"/>
    </row>
    <row r="350" spans="1:7" hidden="1" x14ac:dyDescent="0.35">
      <c r="A350" t="s">
        <v>15</v>
      </c>
      <c r="B350" s="79">
        <v>153014.39999999999</v>
      </c>
      <c r="C350" s="79"/>
      <c r="D350" s="79">
        <v>102462.5</v>
      </c>
      <c r="E350" s="79"/>
      <c r="F350" s="102"/>
      <c r="G350" s="102"/>
    </row>
    <row r="351" spans="1:7" hidden="1" x14ac:dyDescent="0.35">
      <c r="A351" t="s">
        <v>15</v>
      </c>
      <c r="B351" s="79">
        <v>182135.8</v>
      </c>
      <c r="C351" s="79"/>
      <c r="D351" s="79">
        <v>154451.44</v>
      </c>
      <c r="E351" s="79"/>
      <c r="F351" s="102"/>
      <c r="G351" s="102"/>
    </row>
    <row r="352" spans="1:7" hidden="1" x14ac:dyDescent="0.35">
      <c r="A352" t="s">
        <v>15</v>
      </c>
      <c r="B352" s="79">
        <v>141872.51999999999</v>
      </c>
      <c r="C352" s="79"/>
      <c r="D352" s="79">
        <v>95006.25</v>
      </c>
      <c r="E352" s="79"/>
      <c r="F352" s="102"/>
      <c r="G352" s="102"/>
    </row>
    <row r="353" spans="1:7" hidden="1" x14ac:dyDescent="0.35">
      <c r="A353" t="s">
        <v>15</v>
      </c>
      <c r="B353" s="79">
        <v>153014.39999999999</v>
      </c>
      <c r="C353" s="79"/>
      <c r="D353" s="79">
        <v>121467.5</v>
      </c>
      <c r="E353" s="79"/>
      <c r="F353" s="102"/>
      <c r="G353" s="102"/>
    </row>
    <row r="354" spans="1:7" hidden="1" x14ac:dyDescent="0.35">
      <c r="A354" t="s">
        <v>15</v>
      </c>
      <c r="B354" s="79">
        <v>171171</v>
      </c>
      <c r="C354" s="79"/>
      <c r="D354" s="79">
        <v>121328.68</v>
      </c>
      <c r="E354" s="79"/>
      <c r="F354" s="102"/>
      <c r="G354" s="102"/>
    </row>
    <row r="355" spans="1:7" hidden="1" x14ac:dyDescent="0.35">
      <c r="A355" t="s">
        <v>15</v>
      </c>
      <c r="B355" s="79">
        <v>116678.12</v>
      </c>
      <c r="C355" s="79"/>
      <c r="D355" s="79">
        <v>41646</v>
      </c>
      <c r="E355" s="79"/>
      <c r="F355" s="102"/>
      <c r="G355" s="102"/>
    </row>
    <row r="356" spans="1:7" hidden="1" x14ac:dyDescent="0.35">
      <c r="A356" t="s">
        <v>15</v>
      </c>
      <c r="B356" s="79">
        <v>29459</v>
      </c>
      <c r="C356" s="79"/>
      <c r="D356" s="79">
        <v>24553.32</v>
      </c>
      <c r="E356" s="79"/>
      <c r="F356" s="102"/>
      <c r="G356" s="102"/>
    </row>
    <row r="357" spans="1:7" hidden="1" x14ac:dyDescent="0.35">
      <c r="A357" t="s">
        <v>15</v>
      </c>
      <c r="B357" s="79">
        <v>170770.6</v>
      </c>
      <c r="C357" s="79"/>
      <c r="D357" s="79">
        <v>151906.92000000001</v>
      </c>
      <c r="E357" s="79"/>
      <c r="F357" s="102"/>
      <c r="G357" s="102"/>
    </row>
    <row r="358" spans="1:7" hidden="1" x14ac:dyDescent="0.35">
      <c r="A358" t="s">
        <v>15</v>
      </c>
      <c r="B358" s="79">
        <v>116678.12</v>
      </c>
      <c r="C358" s="79"/>
      <c r="D358" s="79">
        <v>71431.25</v>
      </c>
      <c r="E358" s="79"/>
      <c r="F358" s="102"/>
      <c r="G358" s="102"/>
    </row>
    <row r="359" spans="1:7" hidden="1" x14ac:dyDescent="0.35">
      <c r="A359" t="s">
        <v>15</v>
      </c>
      <c r="B359" s="79">
        <v>137161.79999999999</v>
      </c>
      <c r="C359" s="79"/>
      <c r="D359" s="79">
        <v>82606.929999999993</v>
      </c>
      <c r="E359" s="79"/>
      <c r="F359" s="102"/>
      <c r="G359" s="102"/>
    </row>
    <row r="360" spans="1:7" hidden="1" x14ac:dyDescent="0.35">
      <c r="A360" t="s">
        <v>15</v>
      </c>
      <c r="B360" s="79">
        <v>154282.56</v>
      </c>
      <c r="C360" s="79"/>
      <c r="D360" s="79">
        <v>46159.08</v>
      </c>
      <c r="E360" s="79"/>
      <c r="F360" s="102"/>
      <c r="G360" s="102"/>
    </row>
    <row r="361" spans="1:7" hidden="1" x14ac:dyDescent="0.35">
      <c r="A361" t="s">
        <v>15</v>
      </c>
      <c r="B361" s="79">
        <v>137161.79999999999</v>
      </c>
      <c r="C361" s="79"/>
      <c r="D361" s="79">
        <v>77748</v>
      </c>
      <c r="E361" s="79"/>
      <c r="F361" s="102"/>
      <c r="G361" s="102"/>
    </row>
    <row r="362" spans="1:7" hidden="1" x14ac:dyDescent="0.35">
      <c r="A362" t="s">
        <v>15</v>
      </c>
      <c r="B362" s="79">
        <v>154282.56</v>
      </c>
      <c r="C362" s="79"/>
      <c r="D362" s="79">
        <v>78877.100000000006</v>
      </c>
      <c r="E362" s="79"/>
      <c r="F362" s="102"/>
      <c r="G362" s="102"/>
    </row>
    <row r="363" spans="1:7" hidden="1" x14ac:dyDescent="0.35">
      <c r="A363" t="s">
        <v>15</v>
      </c>
      <c r="B363" s="79">
        <v>116678.12</v>
      </c>
      <c r="C363" s="79"/>
      <c r="D363" s="79">
        <v>87296</v>
      </c>
      <c r="E363" s="79"/>
      <c r="F363" s="102"/>
      <c r="G363" s="102"/>
    </row>
    <row r="364" spans="1:7" hidden="1" x14ac:dyDescent="0.35">
      <c r="A364" t="s">
        <v>15</v>
      </c>
      <c r="B364" s="79">
        <v>153014.39999999999</v>
      </c>
      <c r="C364" s="79"/>
      <c r="D364" s="79">
        <v>101963.29</v>
      </c>
      <c r="E364" s="79"/>
      <c r="F364" s="102"/>
      <c r="G364" s="102"/>
    </row>
    <row r="365" spans="1:7" hidden="1" x14ac:dyDescent="0.35">
      <c r="A365" t="s">
        <v>15</v>
      </c>
      <c r="B365" s="79">
        <v>153014.39999999999</v>
      </c>
      <c r="C365" s="79"/>
      <c r="D365" s="79">
        <v>96417.34</v>
      </c>
      <c r="E365" s="79"/>
      <c r="F365" s="102"/>
      <c r="G365" s="102"/>
    </row>
    <row r="366" spans="1:7" hidden="1" x14ac:dyDescent="0.35">
      <c r="A366" t="s">
        <v>15</v>
      </c>
      <c r="B366" s="79">
        <v>171171</v>
      </c>
      <c r="C366" s="79"/>
      <c r="D366" s="79">
        <v>93421.9</v>
      </c>
      <c r="E366" s="79"/>
      <c r="F366" s="102"/>
      <c r="G366" s="102"/>
    </row>
    <row r="367" spans="1:7" hidden="1" x14ac:dyDescent="0.35">
      <c r="A367" t="s">
        <v>15</v>
      </c>
      <c r="B367" s="79">
        <v>135566.20000000001</v>
      </c>
      <c r="C367" s="79"/>
      <c r="D367" s="79">
        <v>97764.53</v>
      </c>
      <c r="E367" s="79"/>
      <c r="F367" s="102"/>
      <c r="G367" s="102"/>
    </row>
    <row r="368" spans="1:7" hidden="1" x14ac:dyDescent="0.35">
      <c r="A368" t="s">
        <v>15</v>
      </c>
      <c r="B368" s="79">
        <v>139770.4</v>
      </c>
      <c r="C368" s="79"/>
      <c r="D368" s="79">
        <v>82528.490000000005</v>
      </c>
      <c r="E368" s="79"/>
      <c r="F368" s="102"/>
      <c r="G368" s="102"/>
    </row>
    <row r="369" spans="1:7" hidden="1" x14ac:dyDescent="0.35">
      <c r="A369" t="s">
        <v>15</v>
      </c>
      <c r="B369" s="79">
        <v>29269.85</v>
      </c>
      <c r="C369" s="79"/>
      <c r="D369" s="79">
        <v>24542.48</v>
      </c>
      <c r="E369" s="79"/>
      <c r="F369" s="102"/>
      <c r="G369" s="102"/>
    </row>
    <row r="370" spans="1:7" hidden="1" x14ac:dyDescent="0.35">
      <c r="A370" t="s">
        <v>15</v>
      </c>
      <c r="B370" s="79">
        <v>33988.92</v>
      </c>
      <c r="C370" s="79"/>
      <c r="D370" s="79">
        <v>21676.71</v>
      </c>
      <c r="E370" s="79"/>
      <c r="F370" s="102"/>
      <c r="G370" s="102"/>
    </row>
    <row r="371" spans="1:7" hidden="1" x14ac:dyDescent="0.35">
      <c r="A371" t="s">
        <v>15</v>
      </c>
      <c r="B371" s="79">
        <v>29896.560000000001</v>
      </c>
      <c r="C371" s="79"/>
      <c r="D371" s="79">
        <v>16266.31</v>
      </c>
      <c r="E371" s="79"/>
      <c r="F371" s="102"/>
      <c r="G371" s="102"/>
    </row>
    <row r="372" spans="1:7" hidden="1" x14ac:dyDescent="0.35">
      <c r="A372" t="s">
        <v>15</v>
      </c>
      <c r="B372" s="79">
        <v>477081.29</v>
      </c>
      <c r="C372" s="79"/>
      <c r="D372" s="79">
        <v>187784.93</v>
      </c>
      <c r="E372" s="79"/>
      <c r="F372" s="102"/>
      <c r="G372" s="102"/>
    </row>
    <row r="373" spans="1:7" hidden="1" x14ac:dyDescent="0.35">
      <c r="A373" t="s">
        <v>15</v>
      </c>
      <c r="B373" s="79">
        <v>21502.55</v>
      </c>
      <c r="C373" s="79"/>
      <c r="D373" s="79">
        <v>15756.55</v>
      </c>
      <c r="E373" s="79"/>
      <c r="F373" s="102"/>
      <c r="G373" s="102"/>
    </row>
    <row r="374" spans="1:7" hidden="1" x14ac:dyDescent="0.35">
      <c r="A374" t="s">
        <v>15</v>
      </c>
      <c r="B374" s="79">
        <v>44026.48</v>
      </c>
      <c r="C374" s="79"/>
      <c r="D374" s="79">
        <v>35298.17</v>
      </c>
      <c r="E374" s="79"/>
      <c r="F374" s="102"/>
      <c r="G374" s="102"/>
    </row>
    <row r="375" spans="1:7" hidden="1" x14ac:dyDescent="0.35">
      <c r="A375" t="s">
        <v>15</v>
      </c>
      <c r="B375" s="79">
        <v>290539.73</v>
      </c>
      <c r="C375" s="79"/>
      <c r="D375" s="79">
        <v>123696</v>
      </c>
      <c r="E375" s="79"/>
      <c r="F375" s="102"/>
      <c r="G375" s="102"/>
    </row>
    <row r="376" spans="1:7" hidden="1" x14ac:dyDescent="0.35">
      <c r="A376" t="s">
        <v>15</v>
      </c>
      <c r="B376" s="79">
        <v>499154.81</v>
      </c>
      <c r="C376" s="79"/>
      <c r="D376" s="79">
        <v>246876.89</v>
      </c>
      <c r="E376" s="79"/>
      <c r="F376" s="102"/>
      <c r="G376" s="102"/>
    </row>
    <row r="377" spans="1:7" hidden="1" x14ac:dyDescent="0.35">
      <c r="A377" t="s">
        <v>15</v>
      </c>
      <c r="B377" s="79">
        <v>22944.25</v>
      </c>
      <c r="C377" s="79"/>
      <c r="D377" s="79">
        <v>17132.5</v>
      </c>
      <c r="E377" s="79"/>
      <c r="F377" s="102"/>
      <c r="G377" s="102"/>
    </row>
    <row r="378" spans="1:7" hidden="1" x14ac:dyDescent="0.35">
      <c r="A378" t="s">
        <v>15</v>
      </c>
      <c r="B378" s="79">
        <v>33712</v>
      </c>
      <c r="C378" s="79"/>
      <c r="D378" s="79">
        <v>22811.25</v>
      </c>
      <c r="E378" s="79"/>
      <c r="F378" s="102"/>
      <c r="G378" s="102"/>
    </row>
    <row r="379" spans="1:7" hidden="1" x14ac:dyDescent="0.35">
      <c r="A379" t="s">
        <v>15</v>
      </c>
      <c r="B379" s="79">
        <v>17669.75</v>
      </c>
      <c r="C379" s="79"/>
      <c r="D379" s="79">
        <v>12512.5</v>
      </c>
      <c r="E379" s="79"/>
      <c r="F379" s="102"/>
      <c r="G379" s="102"/>
    </row>
    <row r="380" spans="1:7" hidden="1" x14ac:dyDescent="0.35">
      <c r="A380" t="s">
        <v>15</v>
      </c>
      <c r="B380" s="79">
        <v>20389.25</v>
      </c>
      <c r="C380" s="79"/>
      <c r="D380" s="79">
        <v>11550</v>
      </c>
      <c r="E380" s="79"/>
      <c r="F380" s="102"/>
      <c r="G380" s="102"/>
    </row>
    <row r="381" spans="1:7" hidden="1" x14ac:dyDescent="0.35">
      <c r="A381" t="s">
        <v>15</v>
      </c>
      <c r="B381" s="79">
        <v>28942.28</v>
      </c>
      <c r="C381" s="79"/>
      <c r="D381" s="79">
        <v>24106.36</v>
      </c>
      <c r="E381" s="79"/>
      <c r="F381" s="102"/>
      <c r="G381" s="102"/>
    </row>
    <row r="382" spans="1:7" hidden="1" x14ac:dyDescent="0.35">
      <c r="A382" t="s">
        <v>15</v>
      </c>
      <c r="B382" s="79">
        <v>34289.919999999998</v>
      </c>
      <c r="C382" s="79"/>
      <c r="D382" s="79">
        <v>25546.560000000001</v>
      </c>
      <c r="E382" s="79"/>
      <c r="F382" s="102"/>
      <c r="G382" s="102"/>
    </row>
    <row r="383" spans="1:7" hidden="1" x14ac:dyDescent="0.35">
      <c r="A383" t="s">
        <v>15</v>
      </c>
      <c r="B383" s="79">
        <v>37461.410000000003</v>
      </c>
      <c r="C383" s="79"/>
      <c r="D383" s="79">
        <v>20190.64</v>
      </c>
      <c r="E383" s="79"/>
      <c r="F383" s="102"/>
      <c r="G383" s="102"/>
    </row>
    <row r="384" spans="1:7" hidden="1" x14ac:dyDescent="0.35">
      <c r="A384" t="s">
        <v>15</v>
      </c>
      <c r="B384" s="79">
        <v>123439.74</v>
      </c>
      <c r="C384" s="79"/>
      <c r="D384" s="80">
        <v>88656.8</v>
      </c>
      <c r="E384" s="80"/>
      <c r="F384" s="102"/>
      <c r="G384" s="102"/>
    </row>
    <row r="385" spans="1:7" hidden="1" x14ac:dyDescent="0.35">
      <c r="A385" t="s">
        <v>15</v>
      </c>
      <c r="B385" s="79">
        <v>524009.28</v>
      </c>
      <c r="C385" s="79"/>
      <c r="D385" s="80">
        <v>244252.51</v>
      </c>
      <c r="E385" s="80"/>
      <c r="F385" s="102"/>
      <c r="G385" s="102"/>
    </row>
    <row r="386" spans="1:7" hidden="1" x14ac:dyDescent="0.35">
      <c r="A386" t="s">
        <v>15</v>
      </c>
      <c r="B386" s="79">
        <v>547862.82999999996</v>
      </c>
      <c r="C386" s="79"/>
      <c r="D386" s="80">
        <v>294177.46000000002</v>
      </c>
      <c r="E386" s="80"/>
      <c r="F386" s="102"/>
      <c r="G386" s="102"/>
    </row>
    <row r="387" spans="1:7" hidden="1" x14ac:dyDescent="0.35">
      <c r="A387" t="s">
        <v>15</v>
      </c>
      <c r="B387" s="79">
        <v>89467.88</v>
      </c>
      <c r="C387" s="79"/>
      <c r="D387" s="80">
        <v>61529.37</v>
      </c>
      <c r="E387" s="80"/>
      <c r="F387" s="102"/>
      <c r="G387" s="102"/>
    </row>
    <row r="388" spans="1:7" hidden="1" x14ac:dyDescent="0.35">
      <c r="A388" t="s">
        <v>15</v>
      </c>
      <c r="B388" s="79">
        <v>91772.26</v>
      </c>
      <c r="C388" s="79"/>
      <c r="D388" s="80">
        <v>58375.53</v>
      </c>
      <c r="E388" s="80"/>
      <c r="F388" s="102"/>
      <c r="G388" s="102"/>
    </row>
    <row r="389" spans="1:7" hidden="1" x14ac:dyDescent="0.35">
      <c r="A389" t="s">
        <v>15</v>
      </c>
      <c r="B389" s="79">
        <v>153014.39999999999</v>
      </c>
      <c r="C389" s="79"/>
      <c r="D389" s="79">
        <v>87978</v>
      </c>
      <c r="E389" s="79"/>
      <c r="F389" s="102"/>
      <c r="G389" s="102"/>
    </row>
    <row r="390" spans="1:7" hidden="1" x14ac:dyDescent="0.35">
      <c r="A390" t="s">
        <v>15</v>
      </c>
      <c r="B390" s="79">
        <v>137161.79999999999</v>
      </c>
      <c r="C390" s="79"/>
      <c r="D390" s="79">
        <v>101478.52</v>
      </c>
      <c r="E390" s="79"/>
      <c r="F390" s="102"/>
      <c r="G390" s="102"/>
    </row>
    <row r="391" spans="1:7" hidden="1" x14ac:dyDescent="0.35">
      <c r="A391" t="s">
        <v>15</v>
      </c>
      <c r="B391" s="79">
        <v>155535.67999999999</v>
      </c>
      <c r="C391" s="79"/>
      <c r="D391" s="79">
        <v>103620</v>
      </c>
      <c r="E391" s="79"/>
      <c r="F391" s="102"/>
      <c r="G391" s="102"/>
    </row>
    <row r="392" spans="1:7" hidden="1" x14ac:dyDescent="0.35">
      <c r="A392" t="s">
        <v>15</v>
      </c>
      <c r="B392" s="79">
        <v>173698.08</v>
      </c>
      <c r="C392" s="79"/>
      <c r="D392" s="79">
        <v>117021.52</v>
      </c>
      <c r="E392" s="79"/>
      <c r="F392" s="102"/>
      <c r="G392" s="102"/>
    </row>
    <row r="393" spans="1:7" hidden="1" x14ac:dyDescent="0.35">
      <c r="A393" t="s">
        <v>15</v>
      </c>
      <c r="B393" s="79">
        <v>173698.08</v>
      </c>
      <c r="C393" s="79"/>
      <c r="D393" s="79">
        <v>117021.52</v>
      </c>
      <c r="E393" s="79"/>
      <c r="F393" s="102"/>
      <c r="G393" s="102"/>
    </row>
    <row r="394" spans="1:7" hidden="1" x14ac:dyDescent="0.35">
      <c r="A394" t="s">
        <v>15</v>
      </c>
      <c r="B394" s="79">
        <v>153014.39999999999</v>
      </c>
      <c r="C394" s="79"/>
      <c r="D394" s="79">
        <v>100284.8</v>
      </c>
      <c r="E394" s="79"/>
      <c r="F394" s="102"/>
      <c r="G394" s="102"/>
    </row>
    <row r="395" spans="1:7" hidden="1" x14ac:dyDescent="0.35">
      <c r="A395" t="s">
        <v>15</v>
      </c>
      <c r="B395" s="79">
        <v>153014.39999999999</v>
      </c>
      <c r="C395" s="79"/>
      <c r="D395" s="79">
        <v>114785.44</v>
      </c>
      <c r="E395" s="79"/>
      <c r="F395" s="102"/>
      <c r="G395" s="102"/>
    </row>
    <row r="396" spans="1:7" hidden="1" x14ac:dyDescent="0.35">
      <c r="A396" t="s">
        <v>15</v>
      </c>
      <c r="B396" s="79">
        <v>153014.39999999999</v>
      </c>
      <c r="C396" s="79"/>
      <c r="D396" s="79">
        <v>94152.3</v>
      </c>
      <c r="E396" s="79"/>
      <c r="F396" s="102"/>
      <c r="G396" s="102"/>
    </row>
    <row r="397" spans="1:7" hidden="1" x14ac:dyDescent="0.35">
      <c r="A397" t="s">
        <v>15</v>
      </c>
      <c r="B397" s="79">
        <v>153014.39999999999</v>
      </c>
      <c r="C397" s="79"/>
      <c r="D397" s="79">
        <v>99070.95</v>
      </c>
      <c r="E397" s="79"/>
      <c r="F397" s="102"/>
      <c r="G397" s="102"/>
    </row>
    <row r="398" spans="1:7" hidden="1" x14ac:dyDescent="0.35">
      <c r="A398" t="s">
        <v>15</v>
      </c>
      <c r="B398" s="79">
        <v>141872.51999999999</v>
      </c>
      <c r="C398" s="79"/>
      <c r="D398" s="79">
        <v>95257.91</v>
      </c>
      <c r="E398" s="79"/>
      <c r="F398" s="102"/>
      <c r="G398" s="102"/>
    </row>
    <row r="399" spans="1:7" hidden="1" x14ac:dyDescent="0.35">
      <c r="A399" t="s">
        <v>15</v>
      </c>
      <c r="B399" s="79">
        <v>150280.92000000001</v>
      </c>
      <c r="C399" s="79"/>
      <c r="D399" s="79">
        <v>106901.3</v>
      </c>
      <c r="E399" s="79"/>
      <c r="F399" s="102"/>
      <c r="G399" s="102"/>
    </row>
    <row r="400" spans="1:7" hidden="1" x14ac:dyDescent="0.35">
      <c r="A400" t="s">
        <v>15</v>
      </c>
      <c r="B400" s="79">
        <v>174105.36</v>
      </c>
      <c r="C400" s="79"/>
      <c r="D400" s="79">
        <v>134623.5</v>
      </c>
      <c r="E400" s="79"/>
      <c r="F400" s="102"/>
      <c r="G400" s="102"/>
    </row>
    <row r="401" spans="1:7" hidden="1" x14ac:dyDescent="0.35">
      <c r="A401" t="s">
        <v>15</v>
      </c>
      <c r="B401" s="79">
        <v>171171</v>
      </c>
      <c r="C401" s="79"/>
      <c r="D401" s="79">
        <v>132653.4</v>
      </c>
      <c r="E401" s="79"/>
      <c r="F401" s="102"/>
      <c r="G401" s="102"/>
    </row>
    <row r="402" spans="1:7" hidden="1" x14ac:dyDescent="0.35">
      <c r="A402" t="s">
        <v>15</v>
      </c>
      <c r="B402" s="79">
        <v>137668.28</v>
      </c>
      <c r="C402" s="79"/>
      <c r="D402" s="79">
        <v>102811.5</v>
      </c>
      <c r="E402" s="79"/>
      <c r="F402" s="102"/>
      <c r="G402" s="102"/>
    </row>
    <row r="403" spans="1:7" hidden="1" x14ac:dyDescent="0.35">
      <c r="A403" t="s">
        <v>15</v>
      </c>
      <c r="B403" s="79">
        <v>162808.79999999999</v>
      </c>
      <c r="C403" s="79"/>
      <c r="D403" s="79">
        <v>89991</v>
      </c>
      <c r="E403" s="79"/>
      <c r="F403" s="102"/>
      <c r="G403" s="102"/>
    </row>
    <row r="404" spans="1:7" hidden="1" x14ac:dyDescent="0.35">
      <c r="A404" t="s">
        <v>15</v>
      </c>
      <c r="B404" s="79">
        <v>184877</v>
      </c>
      <c r="C404" s="79"/>
      <c r="D404" s="79">
        <v>116655</v>
      </c>
      <c r="E404" s="79"/>
      <c r="F404" s="102"/>
      <c r="G404" s="102"/>
    </row>
    <row r="405" spans="1:7" hidden="1" x14ac:dyDescent="0.35">
      <c r="A405" t="s">
        <v>15</v>
      </c>
      <c r="B405" s="79">
        <v>153014.39999999999</v>
      </c>
      <c r="C405" s="79"/>
      <c r="D405" s="79">
        <v>116655</v>
      </c>
      <c r="E405" s="79"/>
      <c r="F405" s="102"/>
      <c r="G405" s="102"/>
    </row>
    <row r="406" spans="1:7" hidden="1" x14ac:dyDescent="0.35">
      <c r="A406" t="s">
        <v>15</v>
      </c>
      <c r="B406" s="79">
        <v>81558.399999999994</v>
      </c>
      <c r="C406" s="79"/>
      <c r="D406" s="79">
        <v>56661</v>
      </c>
      <c r="E406" s="79"/>
      <c r="F406" s="102"/>
      <c r="G406" s="102"/>
    </row>
    <row r="407" spans="1:7" hidden="1" x14ac:dyDescent="0.35">
      <c r="A407" t="s">
        <v>15</v>
      </c>
      <c r="B407" s="79">
        <v>71889.919999999998</v>
      </c>
      <c r="C407" s="79"/>
      <c r="D407" s="79">
        <v>48708</v>
      </c>
      <c r="E407" s="79"/>
      <c r="F407" s="102"/>
      <c r="G407" s="102"/>
    </row>
    <row r="408" spans="1:7" hidden="1" x14ac:dyDescent="0.35">
      <c r="A408" t="s">
        <v>15</v>
      </c>
      <c r="B408" s="79">
        <v>170154.6</v>
      </c>
      <c r="C408" s="79"/>
      <c r="D408" s="79">
        <v>106656</v>
      </c>
      <c r="E408" s="79"/>
      <c r="F408" s="102"/>
      <c r="G408" s="102"/>
    </row>
    <row r="409" spans="1:7" hidden="1" x14ac:dyDescent="0.35">
      <c r="A409" t="s">
        <v>15</v>
      </c>
      <c r="B409" s="79">
        <v>153014.39999999999</v>
      </c>
      <c r="C409" s="79"/>
      <c r="D409" s="79">
        <v>89991</v>
      </c>
      <c r="E409" s="79"/>
      <c r="F409" s="102"/>
      <c r="G409" s="102"/>
    </row>
    <row r="410" spans="1:7" hidden="1" x14ac:dyDescent="0.35">
      <c r="A410" t="s">
        <v>15</v>
      </c>
      <c r="B410" s="79">
        <v>131362</v>
      </c>
      <c r="C410" s="79"/>
      <c r="D410" s="79">
        <v>90208.8</v>
      </c>
      <c r="E410" s="79"/>
      <c r="F410" s="102"/>
      <c r="G410" s="102"/>
    </row>
    <row r="411" spans="1:7" hidden="1" x14ac:dyDescent="0.35">
      <c r="A411" t="s">
        <v>15</v>
      </c>
      <c r="B411" s="79">
        <v>131362</v>
      </c>
      <c r="C411" s="79"/>
      <c r="D411" s="79">
        <v>90208.8</v>
      </c>
      <c r="E411" s="79"/>
      <c r="F411" s="102"/>
      <c r="G411" s="102"/>
    </row>
    <row r="412" spans="1:7" hidden="1" x14ac:dyDescent="0.35">
      <c r="A412" t="s">
        <v>15</v>
      </c>
      <c r="B412" s="79">
        <v>116678.08</v>
      </c>
      <c r="C412" s="79"/>
      <c r="D412" s="79">
        <v>78932.7</v>
      </c>
      <c r="E412" s="79"/>
      <c r="F412" s="102"/>
      <c r="G412" s="102"/>
    </row>
    <row r="413" spans="1:7" hidden="1" x14ac:dyDescent="0.35">
      <c r="A413" t="s">
        <v>15</v>
      </c>
      <c r="B413" s="79">
        <v>116678.08</v>
      </c>
      <c r="C413" s="79"/>
      <c r="D413" s="79">
        <v>90208.8</v>
      </c>
      <c r="E413" s="79"/>
      <c r="F413" s="102"/>
      <c r="G413" s="102"/>
    </row>
    <row r="414" spans="1:7" hidden="1" x14ac:dyDescent="0.35">
      <c r="A414" t="s">
        <v>15</v>
      </c>
      <c r="B414" s="79">
        <v>137161.79999999999</v>
      </c>
      <c r="C414" s="79"/>
      <c r="D414" s="79">
        <v>93170</v>
      </c>
      <c r="E414" s="79"/>
      <c r="F414" s="102"/>
      <c r="G414" s="102"/>
    </row>
    <row r="415" spans="1:7" hidden="1" x14ac:dyDescent="0.35">
      <c r="A415" t="s">
        <v>15</v>
      </c>
      <c r="B415" s="79">
        <v>43791.48</v>
      </c>
      <c r="C415" s="79"/>
      <c r="D415" s="79">
        <v>43791.48</v>
      </c>
      <c r="E415" s="79"/>
      <c r="F415" s="102"/>
      <c r="G415" s="102"/>
    </row>
    <row r="416" spans="1:7" hidden="1" x14ac:dyDescent="0.35">
      <c r="A416" t="s">
        <v>15</v>
      </c>
      <c r="B416" s="79">
        <v>204047.08</v>
      </c>
      <c r="C416" s="79"/>
      <c r="D416" s="79">
        <v>111138.5</v>
      </c>
      <c r="E416" s="79"/>
      <c r="F416" s="102"/>
      <c r="G416" s="102"/>
    </row>
    <row r="417" spans="1:7" hidden="1" x14ac:dyDescent="0.35">
      <c r="A417" t="s">
        <v>15</v>
      </c>
      <c r="B417" s="79">
        <v>186174.48</v>
      </c>
      <c r="C417" s="79"/>
      <c r="D417" s="79">
        <v>125114</v>
      </c>
      <c r="E417" s="79"/>
      <c r="F417" s="102"/>
      <c r="G417" s="102"/>
    </row>
    <row r="418" spans="1:7" hidden="1" x14ac:dyDescent="0.35">
      <c r="A418" t="s">
        <v>15</v>
      </c>
      <c r="B418" s="79">
        <v>4728.4399999999996</v>
      </c>
      <c r="C418" s="79"/>
      <c r="D418" s="79">
        <v>4728.4399999999996</v>
      </c>
      <c r="E418" s="79"/>
      <c r="F418" s="102"/>
      <c r="G418" s="102"/>
    </row>
    <row r="419" spans="1:7" hidden="1" x14ac:dyDescent="0.35">
      <c r="A419" t="s">
        <v>15</v>
      </c>
      <c r="B419" s="79">
        <v>20389.599999999999</v>
      </c>
      <c r="C419" s="79"/>
      <c r="D419" s="79">
        <v>15380.75</v>
      </c>
      <c r="E419" s="79"/>
      <c r="F419" s="102"/>
      <c r="G419" s="102"/>
    </row>
    <row r="420" spans="1:7" hidden="1" x14ac:dyDescent="0.35">
      <c r="A420" t="s">
        <v>15</v>
      </c>
      <c r="B420" s="79">
        <v>26313.56</v>
      </c>
      <c r="C420" s="79"/>
      <c r="D420" s="79">
        <v>21126.82</v>
      </c>
      <c r="E420" s="79"/>
      <c r="F420" s="102"/>
      <c r="G420" s="102"/>
    </row>
    <row r="421" spans="1:7" hidden="1" x14ac:dyDescent="0.35">
      <c r="A421" t="s">
        <v>15</v>
      </c>
      <c r="B421" s="79">
        <v>2527.5300000000002</v>
      </c>
      <c r="C421" s="79"/>
      <c r="D421" s="79">
        <v>2527.5300000000002</v>
      </c>
      <c r="E421" s="79"/>
      <c r="F421" s="102"/>
      <c r="G421" s="102"/>
    </row>
    <row r="422" spans="1:7" hidden="1" x14ac:dyDescent="0.35">
      <c r="A422" t="s">
        <v>15</v>
      </c>
      <c r="B422" s="79">
        <v>1738.17</v>
      </c>
      <c r="C422" s="79"/>
      <c r="D422" s="79">
        <v>1738.17</v>
      </c>
      <c r="E422" s="79"/>
      <c r="F422" s="102"/>
      <c r="G422" s="102"/>
    </row>
    <row r="423" spans="1:7" hidden="1" x14ac:dyDescent="0.35">
      <c r="A423" t="s">
        <v>15</v>
      </c>
      <c r="B423" s="79">
        <v>458695.51</v>
      </c>
      <c r="C423" s="79"/>
      <c r="D423" s="79">
        <v>209194.23999999999</v>
      </c>
      <c r="E423" s="79"/>
      <c r="F423" s="102"/>
      <c r="G423" s="102"/>
    </row>
    <row r="424" spans="1:7" hidden="1" x14ac:dyDescent="0.35">
      <c r="A424" t="s">
        <v>15</v>
      </c>
      <c r="B424" s="79">
        <v>366998.81</v>
      </c>
      <c r="C424" s="79"/>
      <c r="D424" s="79">
        <v>159004.45000000001</v>
      </c>
      <c r="E424" s="79"/>
      <c r="F424" s="102"/>
      <c r="G424" s="102"/>
    </row>
    <row r="425" spans="1:7" hidden="1" x14ac:dyDescent="0.35">
      <c r="A425" t="s">
        <v>15</v>
      </c>
      <c r="B425" s="79">
        <v>438926.29</v>
      </c>
      <c r="C425" s="79"/>
      <c r="D425" s="79">
        <v>207798.22</v>
      </c>
      <c r="E425" s="79"/>
      <c r="F425" s="102"/>
      <c r="G425" s="102"/>
    </row>
    <row r="426" spans="1:7" hidden="1" x14ac:dyDescent="0.35">
      <c r="A426" t="s">
        <v>15</v>
      </c>
      <c r="B426" s="79">
        <v>375114.64</v>
      </c>
      <c r="C426" s="79"/>
      <c r="D426" s="79">
        <v>203284.28</v>
      </c>
      <c r="E426" s="79"/>
      <c r="F426" s="102"/>
      <c r="G426" s="102"/>
    </row>
    <row r="427" spans="1:7" hidden="1" x14ac:dyDescent="0.35">
      <c r="A427" t="s">
        <v>15</v>
      </c>
      <c r="B427" s="79">
        <v>70678.28</v>
      </c>
      <c r="C427" s="79"/>
      <c r="D427" s="79">
        <v>42357.88</v>
      </c>
      <c r="E427" s="79"/>
      <c r="F427" s="102"/>
      <c r="G427" s="102"/>
    </row>
    <row r="428" spans="1:7" hidden="1" x14ac:dyDescent="0.35">
      <c r="A428" t="s">
        <v>15</v>
      </c>
      <c r="B428" s="79">
        <v>81558.399999999994</v>
      </c>
      <c r="C428" s="79"/>
      <c r="D428" s="79">
        <v>63416.76</v>
      </c>
      <c r="E428" s="79"/>
      <c r="F428" s="102"/>
      <c r="G428" s="102"/>
    </row>
    <row r="429" spans="1:7" hidden="1" x14ac:dyDescent="0.35">
      <c r="A429" t="s">
        <v>15</v>
      </c>
      <c r="B429" s="79">
        <v>70757.399999999994</v>
      </c>
      <c r="C429" s="79"/>
      <c r="D429" s="79">
        <v>46889.53</v>
      </c>
      <c r="E429" s="79"/>
      <c r="F429" s="102"/>
      <c r="G429" s="102"/>
    </row>
    <row r="430" spans="1:7" hidden="1" x14ac:dyDescent="0.35">
      <c r="A430" t="s">
        <v>15</v>
      </c>
      <c r="B430" s="79">
        <v>203118.28</v>
      </c>
      <c r="C430" s="79"/>
      <c r="D430" s="79">
        <v>120054</v>
      </c>
      <c r="E430" s="79"/>
      <c r="F430" s="102"/>
      <c r="G430" s="102"/>
    </row>
    <row r="431" spans="1:7" hidden="1" x14ac:dyDescent="0.35">
      <c r="A431" t="s">
        <v>15</v>
      </c>
      <c r="B431" s="79">
        <v>131362</v>
      </c>
      <c r="C431" s="79"/>
      <c r="D431" s="79">
        <v>94008.75</v>
      </c>
      <c r="E431" s="79"/>
      <c r="F431" s="102"/>
      <c r="G431" s="102"/>
    </row>
    <row r="432" spans="1:7" hidden="1" x14ac:dyDescent="0.35">
      <c r="A432" t="s">
        <v>15</v>
      </c>
      <c r="B432" s="79">
        <v>153014.39999999999</v>
      </c>
      <c r="C432" s="79"/>
      <c r="D432" s="79">
        <v>78030.81</v>
      </c>
      <c r="E432" s="79"/>
      <c r="F432" s="102"/>
      <c r="G432" s="102"/>
    </row>
    <row r="433" spans="1:7" hidden="1" x14ac:dyDescent="0.35">
      <c r="A433" t="s">
        <v>15</v>
      </c>
      <c r="B433" s="79">
        <v>24690.18</v>
      </c>
      <c r="C433" s="79"/>
      <c r="D433" s="79">
        <v>24690.18</v>
      </c>
      <c r="E433" s="79"/>
      <c r="F433" s="102"/>
      <c r="G433" s="102"/>
    </row>
    <row r="434" spans="1:7" hidden="1" x14ac:dyDescent="0.35">
      <c r="A434" t="s">
        <v>15</v>
      </c>
      <c r="B434" s="79">
        <v>5161.8599999999997</v>
      </c>
      <c r="C434" s="79"/>
      <c r="D434" s="79">
        <v>5161.8599999999997</v>
      </c>
      <c r="E434" s="79"/>
      <c r="F434" s="102"/>
      <c r="G434" s="102"/>
    </row>
    <row r="435" spans="1:7" hidden="1" x14ac:dyDescent="0.35">
      <c r="A435" t="s">
        <v>15</v>
      </c>
      <c r="B435" s="79">
        <v>38199.360000000001</v>
      </c>
      <c r="C435" s="79"/>
      <c r="D435" s="79">
        <v>27709.57</v>
      </c>
      <c r="E435" s="79"/>
      <c r="F435" s="102"/>
      <c r="G435" s="102"/>
    </row>
    <row r="436" spans="1:7" hidden="1" x14ac:dyDescent="0.35">
      <c r="A436" t="s">
        <v>15</v>
      </c>
      <c r="B436" s="79">
        <v>116678.12</v>
      </c>
      <c r="C436" s="79"/>
      <c r="D436" s="79">
        <v>67779.42</v>
      </c>
      <c r="E436" s="79"/>
      <c r="F436" s="102"/>
      <c r="G436" s="102"/>
    </row>
    <row r="437" spans="1:7" hidden="1" x14ac:dyDescent="0.35">
      <c r="A437" t="s">
        <v>15</v>
      </c>
      <c r="B437" s="79">
        <v>-1254.24</v>
      </c>
      <c r="C437" s="79"/>
      <c r="D437" s="79">
        <v>-1254.24</v>
      </c>
      <c r="E437" s="79"/>
      <c r="F437" s="102"/>
      <c r="G437" s="102"/>
    </row>
    <row r="438" spans="1:7" hidden="1" x14ac:dyDescent="0.35">
      <c r="A438" t="s">
        <v>15</v>
      </c>
      <c r="B438" s="79">
        <v>3112.47</v>
      </c>
      <c r="C438" s="79"/>
      <c r="D438" s="79">
        <v>3112.47</v>
      </c>
      <c r="E438" s="79"/>
      <c r="F438" s="102"/>
      <c r="G438" s="102"/>
    </row>
    <row r="439" spans="1:7" hidden="1" x14ac:dyDescent="0.35">
      <c r="A439" t="s">
        <v>15</v>
      </c>
      <c r="B439" s="79">
        <v>4989.6000000000004</v>
      </c>
      <c r="C439" s="79"/>
      <c r="D439" s="79">
        <v>4989.6000000000004</v>
      </c>
      <c r="E439" s="79"/>
      <c r="F439" s="102"/>
      <c r="G439" s="102"/>
    </row>
    <row r="440" spans="1:7" hidden="1" x14ac:dyDescent="0.35">
      <c r="A440" t="s">
        <v>15</v>
      </c>
      <c r="B440" s="79">
        <v>346944.56</v>
      </c>
      <c r="C440" s="79"/>
      <c r="D440" s="79">
        <v>281312.2</v>
      </c>
      <c r="E440" s="79"/>
      <c r="F440" s="102"/>
      <c r="G440" s="102"/>
    </row>
    <row r="441" spans="1:7" hidden="1" x14ac:dyDescent="0.35">
      <c r="A441" t="s">
        <v>15</v>
      </c>
      <c r="B441" s="79">
        <v>-2188.7199999999998</v>
      </c>
      <c r="C441" s="79"/>
      <c r="D441" s="79">
        <v>-2188.7199999999998</v>
      </c>
      <c r="E441" s="79"/>
      <c r="F441" s="102"/>
      <c r="G441" s="102"/>
    </row>
    <row r="442" spans="1:7" hidden="1" x14ac:dyDescent="0.35">
      <c r="A442" t="s">
        <v>15</v>
      </c>
      <c r="B442" s="79">
        <v>-3767.22</v>
      </c>
      <c r="C442" s="79"/>
      <c r="D442" s="79">
        <v>-3767.22</v>
      </c>
      <c r="E442" s="79"/>
      <c r="F442" s="102"/>
      <c r="G442" s="102"/>
    </row>
    <row r="443" spans="1:7" hidden="1" x14ac:dyDescent="0.35">
      <c r="A443" t="s">
        <v>15</v>
      </c>
      <c r="B443" s="79">
        <v>2025.65</v>
      </c>
      <c r="C443" s="79"/>
      <c r="D443" s="79">
        <v>2025.65</v>
      </c>
      <c r="E443" s="79"/>
      <c r="F443" s="102"/>
      <c r="G443" s="102"/>
    </row>
    <row r="444" spans="1:7" hidden="1" x14ac:dyDescent="0.35">
      <c r="A444" t="s">
        <v>15</v>
      </c>
      <c r="B444" s="79">
        <v>27873.61</v>
      </c>
      <c r="C444" s="79"/>
      <c r="D444" s="79">
        <v>25854.75</v>
      </c>
      <c r="E444" s="79"/>
      <c r="F444" s="102"/>
      <c r="G444" s="102"/>
    </row>
    <row r="445" spans="1:7" hidden="1" x14ac:dyDescent="0.35">
      <c r="A445" t="s">
        <v>15</v>
      </c>
      <c r="B445" s="79">
        <v>-3493.85</v>
      </c>
      <c r="C445" s="79"/>
      <c r="D445" s="79">
        <v>-3493.85</v>
      </c>
      <c r="E445" s="79"/>
      <c r="F445" s="102"/>
      <c r="G445" s="102"/>
    </row>
    <row r="446" spans="1:7" hidden="1" x14ac:dyDescent="0.35">
      <c r="A446" t="s">
        <v>15</v>
      </c>
      <c r="B446" s="79">
        <v>3915.42</v>
      </c>
      <c r="C446" s="79"/>
      <c r="D446" s="79">
        <v>3915.42</v>
      </c>
      <c r="E446" s="79"/>
      <c r="F446" s="102"/>
      <c r="G446" s="102"/>
    </row>
    <row r="447" spans="1:7" hidden="1" x14ac:dyDescent="0.35">
      <c r="A447" t="s">
        <v>15</v>
      </c>
      <c r="B447" s="79">
        <v>4677.76</v>
      </c>
      <c r="C447" s="79"/>
      <c r="D447" s="79">
        <v>4677.76</v>
      </c>
      <c r="E447" s="79"/>
      <c r="F447" s="102"/>
      <c r="G447" s="102"/>
    </row>
    <row r="448" spans="1:7" hidden="1" x14ac:dyDescent="0.35">
      <c r="A448" t="s">
        <v>15</v>
      </c>
      <c r="B448" s="79">
        <v>8173.55</v>
      </c>
      <c r="C448" s="79"/>
      <c r="D448" s="79">
        <v>8173.55</v>
      </c>
      <c r="E448" s="79"/>
      <c r="F448" s="102"/>
      <c r="G448" s="102"/>
    </row>
    <row r="449" spans="1:7" hidden="1" x14ac:dyDescent="0.35">
      <c r="A449" t="s">
        <v>15</v>
      </c>
      <c r="B449" s="79">
        <v>4005.93</v>
      </c>
      <c r="C449" s="79"/>
      <c r="D449" s="79">
        <v>4005.93</v>
      </c>
      <c r="E449" s="79"/>
      <c r="F449" s="102"/>
      <c r="G449" s="102"/>
    </row>
    <row r="450" spans="1:7" hidden="1" x14ac:dyDescent="0.35">
      <c r="A450" t="s">
        <v>15</v>
      </c>
      <c r="B450" s="79">
        <v>2247.35</v>
      </c>
      <c r="C450" s="79"/>
      <c r="D450" s="79">
        <v>2247.35</v>
      </c>
      <c r="E450" s="79"/>
      <c r="F450" s="102"/>
      <c r="G450" s="102"/>
    </row>
    <row r="451" spans="1:7" hidden="1" x14ac:dyDescent="0.35">
      <c r="A451" t="s">
        <v>15</v>
      </c>
      <c r="B451" s="79">
        <v>916.96</v>
      </c>
      <c r="C451" s="79"/>
      <c r="D451" s="79">
        <v>916.96</v>
      </c>
      <c r="E451" s="79"/>
      <c r="F451" s="102"/>
      <c r="G451" s="102"/>
    </row>
    <row r="452" spans="1:7" hidden="1" x14ac:dyDescent="0.35">
      <c r="A452" t="s">
        <v>15</v>
      </c>
      <c r="B452" s="79">
        <v>1599.68</v>
      </c>
      <c r="C452" s="79"/>
      <c r="D452" s="79">
        <v>1599.68</v>
      </c>
      <c r="E452" s="79"/>
      <c r="F452" s="102"/>
      <c r="G452" s="102"/>
    </row>
    <row r="453" spans="1:7" hidden="1" x14ac:dyDescent="0.35">
      <c r="A453" t="s">
        <v>15</v>
      </c>
      <c r="B453" s="79">
        <v>9759.76</v>
      </c>
      <c r="C453" s="79"/>
      <c r="D453" s="79">
        <v>9759.76</v>
      </c>
      <c r="E453" s="79"/>
      <c r="F453" s="102"/>
      <c r="G453" s="102"/>
    </row>
    <row r="454" spans="1:7" hidden="1" x14ac:dyDescent="0.35">
      <c r="A454" t="s">
        <v>15</v>
      </c>
      <c r="B454" s="79">
        <v>2885.04</v>
      </c>
      <c r="C454" s="79"/>
      <c r="D454" s="79">
        <v>2885.04</v>
      </c>
      <c r="E454" s="79"/>
      <c r="F454" s="102"/>
      <c r="G454" s="102"/>
    </row>
    <row r="455" spans="1:7" hidden="1" x14ac:dyDescent="0.35">
      <c r="A455" t="s">
        <v>15</v>
      </c>
      <c r="B455" s="79">
        <v>2432.9699999999998</v>
      </c>
      <c r="C455" s="79"/>
      <c r="D455" s="79">
        <v>2432.9699999999998</v>
      </c>
      <c r="E455" s="79"/>
      <c r="F455" s="102"/>
      <c r="G455" s="102"/>
    </row>
    <row r="456" spans="1:7" hidden="1" x14ac:dyDescent="0.35">
      <c r="A456" t="s">
        <v>15</v>
      </c>
      <c r="B456" s="79">
        <v>7891.88</v>
      </c>
      <c r="C456" s="79"/>
      <c r="D456" s="79">
        <v>7891.88</v>
      </c>
      <c r="E456" s="79"/>
      <c r="F456" s="102"/>
      <c r="G456" s="102"/>
    </row>
    <row r="457" spans="1:7" hidden="1" x14ac:dyDescent="0.35">
      <c r="A457" t="s">
        <v>15</v>
      </c>
      <c r="B457" s="79">
        <v>6187.84</v>
      </c>
      <c r="C457" s="79"/>
      <c r="D457" s="79">
        <v>6187.84</v>
      </c>
      <c r="E457" s="79"/>
      <c r="F457" s="102"/>
      <c r="G457" s="102"/>
    </row>
    <row r="458" spans="1:7" hidden="1" x14ac:dyDescent="0.35">
      <c r="A458" t="s">
        <v>15</v>
      </c>
      <c r="B458" s="79">
        <v>14399</v>
      </c>
      <c r="C458" s="79"/>
      <c r="D458" s="79">
        <v>14399</v>
      </c>
      <c r="E458" s="79"/>
      <c r="F458" s="102"/>
      <c r="G458" s="102"/>
    </row>
    <row r="459" spans="1:7" hidden="1" x14ac:dyDescent="0.35">
      <c r="A459" t="s">
        <v>15</v>
      </c>
      <c r="B459" s="79">
        <v>3984.75</v>
      </c>
      <c r="C459" s="79"/>
      <c r="D459" s="79">
        <v>3984.75</v>
      </c>
      <c r="E459" s="79"/>
      <c r="F459" s="102"/>
      <c r="G459" s="102"/>
    </row>
    <row r="460" spans="1:7" hidden="1" x14ac:dyDescent="0.35">
      <c r="A460" t="s">
        <v>15</v>
      </c>
      <c r="B460" s="79">
        <v>2795.1</v>
      </c>
      <c r="C460" s="79"/>
      <c r="D460" s="79">
        <v>2795.1</v>
      </c>
      <c r="E460" s="79"/>
      <c r="F460" s="102"/>
      <c r="G460" s="102"/>
    </row>
    <row r="461" spans="1:7" hidden="1" x14ac:dyDescent="0.35">
      <c r="A461" t="s">
        <v>15</v>
      </c>
      <c r="B461" s="79">
        <v>16738.400000000001</v>
      </c>
      <c r="C461" s="79"/>
      <c r="D461" s="79">
        <v>16738.400000000001</v>
      </c>
      <c r="E461" s="79"/>
      <c r="F461" s="102"/>
      <c r="G461" s="102"/>
    </row>
    <row r="462" spans="1:7" hidden="1" x14ac:dyDescent="0.35">
      <c r="A462" t="s">
        <v>15</v>
      </c>
      <c r="B462" s="79">
        <v>5099.29</v>
      </c>
      <c r="C462" s="79"/>
      <c r="D462" s="79">
        <v>5099.29</v>
      </c>
      <c r="E462" s="79"/>
      <c r="F462" s="102"/>
      <c r="G462" s="102"/>
    </row>
    <row r="463" spans="1:7" hidden="1" x14ac:dyDescent="0.35">
      <c r="A463" t="s">
        <v>15</v>
      </c>
      <c r="B463" s="79">
        <v>4473.7</v>
      </c>
      <c r="C463" s="79"/>
      <c r="D463" s="79">
        <v>4473.7</v>
      </c>
      <c r="E463" s="79"/>
      <c r="F463" s="102"/>
      <c r="G463" s="102"/>
    </row>
    <row r="464" spans="1:7" hidden="1" x14ac:dyDescent="0.35">
      <c r="A464" t="s">
        <v>15</v>
      </c>
      <c r="B464" s="79">
        <v>3738.35</v>
      </c>
      <c r="C464" s="79"/>
      <c r="D464" s="79">
        <v>3738.35</v>
      </c>
      <c r="E464" s="79"/>
      <c r="F464" s="102"/>
      <c r="G464" s="102"/>
    </row>
    <row r="465" spans="1:7" hidden="1" x14ac:dyDescent="0.35">
      <c r="A465" t="s">
        <v>15</v>
      </c>
      <c r="B465" s="79">
        <v>5405.4</v>
      </c>
      <c r="C465" s="79"/>
      <c r="D465" s="79">
        <v>5405.4</v>
      </c>
      <c r="E465" s="79"/>
      <c r="F465" s="102"/>
      <c r="G465" s="102"/>
    </row>
    <row r="466" spans="1:7" hidden="1" x14ac:dyDescent="0.35">
      <c r="A466" t="s">
        <v>15</v>
      </c>
      <c r="B466" s="79">
        <v>4447.53</v>
      </c>
      <c r="C466" s="79"/>
      <c r="D466" s="79">
        <v>4447.53</v>
      </c>
      <c r="E466" s="79"/>
      <c r="F466" s="102"/>
      <c r="G466" s="102"/>
    </row>
    <row r="467" spans="1:7" hidden="1" x14ac:dyDescent="0.35">
      <c r="A467" t="s">
        <v>15</v>
      </c>
      <c r="B467" s="79">
        <v>6150.38</v>
      </c>
      <c r="C467" s="79"/>
      <c r="D467" s="79">
        <v>6150.38</v>
      </c>
      <c r="E467" s="79"/>
      <c r="F467" s="102"/>
      <c r="G467" s="102"/>
    </row>
    <row r="468" spans="1:7" hidden="1" x14ac:dyDescent="0.35">
      <c r="A468" t="s">
        <v>15</v>
      </c>
      <c r="B468" s="79">
        <v>9975.36</v>
      </c>
      <c r="C468" s="79"/>
      <c r="D468" s="79">
        <v>9975.36</v>
      </c>
      <c r="E468" s="79"/>
      <c r="F468" s="102"/>
      <c r="G468" s="102"/>
    </row>
    <row r="469" spans="1:7" hidden="1" x14ac:dyDescent="0.35">
      <c r="A469" t="s">
        <v>15</v>
      </c>
      <c r="B469" s="79">
        <v>-4987.68</v>
      </c>
      <c r="C469" s="79"/>
      <c r="D469" s="79">
        <v>-4987.68</v>
      </c>
      <c r="E469" s="79"/>
      <c r="F469" s="102"/>
      <c r="G469" s="102"/>
    </row>
    <row r="470" spans="1:7" hidden="1" x14ac:dyDescent="0.35">
      <c r="A470" t="s">
        <v>15</v>
      </c>
      <c r="B470" s="79">
        <v>96752.57</v>
      </c>
      <c r="C470" s="79"/>
      <c r="D470" s="79">
        <v>46920.639999999999</v>
      </c>
      <c r="E470" s="79"/>
      <c r="F470" s="102"/>
      <c r="G470" s="102"/>
    </row>
    <row r="471" spans="1:7" hidden="1" x14ac:dyDescent="0.35">
      <c r="A471" t="s">
        <v>15</v>
      </c>
      <c r="B471" s="79">
        <v>117452.85</v>
      </c>
      <c r="C471" s="79"/>
      <c r="D471" s="79">
        <v>66243.62</v>
      </c>
      <c r="E471" s="79"/>
      <c r="F471" s="102"/>
      <c r="G471" s="102"/>
    </row>
    <row r="472" spans="1:7" hidden="1" x14ac:dyDescent="0.35">
      <c r="A472" t="s">
        <v>15</v>
      </c>
      <c r="B472" s="79">
        <v>153462.95000000001</v>
      </c>
      <c r="C472" s="79"/>
      <c r="D472" s="79">
        <v>55305.23</v>
      </c>
      <c r="E472" s="79"/>
      <c r="F472" s="102"/>
      <c r="G472" s="102"/>
    </row>
    <row r="473" spans="1:7" hidden="1" x14ac:dyDescent="0.35">
      <c r="A473" t="s">
        <v>15</v>
      </c>
      <c r="B473" s="79">
        <v>81966.17</v>
      </c>
      <c r="C473" s="79"/>
      <c r="D473" s="79">
        <v>27232.639999999999</v>
      </c>
      <c r="E473" s="79"/>
      <c r="F473" s="102"/>
      <c r="G473" s="102"/>
    </row>
    <row r="474" spans="1:7" hidden="1" x14ac:dyDescent="0.35">
      <c r="A474" t="s">
        <v>15</v>
      </c>
      <c r="B474" s="79">
        <v>68797.37</v>
      </c>
      <c r="C474" s="79"/>
      <c r="D474" s="79">
        <v>55551.97</v>
      </c>
      <c r="E474" s="79"/>
      <c r="F474" s="102"/>
      <c r="G474" s="102"/>
    </row>
    <row r="475" spans="1:7" hidden="1" x14ac:dyDescent="0.35">
      <c r="A475" t="s">
        <v>15</v>
      </c>
      <c r="B475" s="79">
        <v>62400</v>
      </c>
      <c r="C475" s="79"/>
      <c r="D475" s="79">
        <v>60366.9</v>
      </c>
      <c r="E475" s="79"/>
      <c r="F475" s="102"/>
      <c r="G475" s="102"/>
    </row>
    <row r="476" spans="1:7" hidden="1" x14ac:dyDescent="0.35">
      <c r="A476" t="s">
        <v>15</v>
      </c>
      <c r="B476" s="79">
        <v>338973.01</v>
      </c>
      <c r="C476" s="79"/>
      <c r="D476" s="79">
        <v>275563.40000000002</v>
      </c>
      <c r="E476" s="79"/>
      <c r="F476" s="102"/>
      <c r="G476" s="102"/>
    </row>
    <row r="477" spans="1:7" hidden="1" x14ac:dyDescent="0.35">
      <c r="A477" t="s">
        <v>15</v>
      </c>
      <c r="B477" s="79">
        <v>73003.839999999997</v>
      </c>
      <c r="C477" s="79"/>
      <c r="D477" s="79">
        <v>56740.54</v>
      </c>
      <c r="E477" s="79"/>
      <c r="F477" s="102"/>
      <c r="G477" s="102"/>
    </row>
    <row r="478" spans="1:7" hidden="1" x14ac:dyDescent="0.35">
      <c r="A478" t="s">
        <v>15</v>
      </c>
      <c r="B478" s="79">
        <v>248116.25</v>
      </c>
      <c r="C478" s="79"/>
      <c r="D478" s="79">
        <v>68083.12</v>
      </c>
      <c r="E478" s="79"/>
      <c r="F478" s="102"/>
      <c r="G478" s="102"/>
    </row>
    <row r="479" spans="1:7" hidden="1" x14ac:dyDescent="0.35">
      <c r="A479" t="s">
        <v>15</v>
      </c>
      <c r="B479" s="79">
        <v>115153.23</v>
      </c>
      <c r="C479" s="79"/>
      <c r="D479" s="79">
        <v>60500</v>
      </c>
      <c r="E479" s="79"/>
      <c r="F479" s="102"/>
      <c r="G479" s="102"/>
    </row>
    <row r="480" spans="1:7" hidden="1" x14ac:dyDescent="0.35">
      <c r="A480" t="s">
        <v>15</v>
      </c>
      <c r="B480" s="79">
        <v>0</v>
      </c>
      <c r="C480" s="79"/>
      <c r="D480" s="79">
        <v>0</v>
      </c>
      <c r="E480" s="79"/>
      <c r="F480" s="102"/>
      <c r="G480" s="102"/>
    </row>
    <row r="481" spans="1:7" hidden="1" x14ac:dyDescent="0.35">
      <c r="A481" t="s">
        <v>15</v>
      </c>
      <c r="B481" s="79">
        <v>59844.31</v>
      </c>
      <c r="C481" s="79"/>
      <c r="D481" s="79">
        <v>25673.78</v>
      </c>
      <c r="E481" s="79"/>
      <c r="F481" s="102"/>
      <c r="G481" s="102"/>
    </row>
    <row r="482" spans="1:7" hidden="1" x14ac:dyDescent="0.35">
      <c r="A482" t="s">
        <v>15</v>
      </c>
      <c r="B482" s="79">
        <v>28329.5</v>
      </c>
      <c r="C482" s="79"/>
      <c r="D482" s="79">
        <v>22990</v>
      </c>
      <c r="E482" s="79"/>
      <c r="F482" s="102"/>
      <c r="G482" s="102"/>
    </row>
    <row r="483" spans="1:7" hidden="1" x14ac:dyDescent="0.35">
      <c r="A483" t="s">
        <v>15</v>
      </c>
      <c r="B483" s="79">
        <v>182757.23</v>
      </c>
      <c r="C483" s="79"/>
      <c r="D483" s="79">
        <v>153534.48000000001</v>
      </c>
      <c r="E483" s="79"/>
      <c r="F483" s="102"/>
      <c r="G483" s="102"/>
    </row>
    <row r="484" spans="1:7" hidden="1" x14ac:dyDescent="0.35">
      <c r="A484" t="s">
        <v>15</v>
      </c>
      <c r="B484" s="79">
        <v>43049.9</v>
      </c>
      <c r="C484" s="79"/>
      <c r="D484" s="79">
        <v>21942</v>
      </c>
      <c r="E484" s="79"/>
      <c r="F484" s="102"/>
      <c r="G484" s="102"/>
    </row>
    <row r="485" spans="1:7" hidden="1" x14ac:dyDescent="0.35">
      <c r="A485" t="s">
        <v>15</v>
      </c>
      <c r="B485" s="79">
        <v>28476.03</v>
      </c>
      <c r="C485" s="79"/>
      <c r="D485" s="79">
        <v>17968.5</v>
      </c>
      <c r="E485" s="79"/>
      <c r="F485" s="102"/>
      <c r="G485" s="102"/>
    </row>
    <row r="486" spans="1:7" hidden="1" x14ac:dyDescent="0.35">
      <c r="A486" t="s">
        <v>15</v>
      </c>
      <c r="B486" s="79">
        <v>28476.03</v>
      </c>
      <c r="C486" s="79"/>
      <c r="D486" s="79">
        <v>15367</v>
      </c>
      <c r="E486" s="79"/>
      <c r="F486" s="102"/>
      <c r="G486" s="102"/>
    </row>
    <row r="487" spans="1:7" hidden="1" x14ac:dyDescent="0.35">
      <c r="A487" t="s">
        <v>15</v>
      </c>
      <c r="B487" s="79">
        <v>67339.070000000007</v>
      </c>
      <c r="C487" s="79"/>
      <c r="D487" s="79">
        <v>39917.9</v>
      </c>
      <c r="E487" s="79"/>
      <c r="F487" s="102"/>
      <c r="G487" s="102"/>
    </row>
    <row r="488" spans="1:7" hidden="1" x14ac:dyDescent="0.35">
      <c r="A488" t="s">
        <v>15</v>
      </c>
      <c r="B488" s="79">
        <v>184959.1</v>
      </c>
      <c r="C488" s="79"/>
      <c r="D488" s="79">
        <v>118213.54</v>
      </c>
      <c r="E488" s="79"/>
      <c r="F488" s="102"/>
      <c r="G488" s="102"/>
    </row>
    <row r="489" spans="1:7" hidden="1" x14ac:dyDescent="0.35">
      <c r="A489" t="s">
        <v>15</v>
      </c>
      <c r="B489" s="79">
        <v>196448.1</v>
      </c>
      <c r="C489" s="79"/>
      <c r="D489" s="79">
        <v>82748.289999999994</v>
      </c>
      <c r="E489" s="79"/>
      <c r="F489" s="102"/>
      <c r="G489" s="102"/>
    </row>
    <row r="490" spans="1:7" hidden="1" x14ac:dyDescent="0.35">
      <c r="A490" t="s">
        <v>15</v>
      </c>
      <c r="B490" s="79">
        <v>29829.56</v>
      </c>
      <c r="C490" s="79"/>
      <c r="D490" s="79">
        <v>22808.5</v>
      </c>
      <c r="E490" s="79"/>
      <c r="F490" s="102"/>
      <c r="G490" s="102"/>
    </row>
    <row r="491" spans="1:7" hidden="1" x14ac:dyDescent="0.35">
      <c r="A491" t="s">
        <v>15</v>
      </c>
      <c r="B491" s="79">
        <v>920678.84</v>
      </c>
      <c r="C491" s="79"/>
      <c r="D491" s="79">
        <v>305004.7</v>
      </c>
      <c r="E491" s="79"/>
      <c r="F491" s="102"/>
      <c r="G491" s="102"/>
    </row>
    <row r="492" spans="1:7" hidden="1" x14ac:dyDescent="0.35">
      <c r="A492" t="s">
        <v>15</v>
      </c>
      <c r="B492" s="79">
        <v>331700</v>
      </c>
      <c r="C492" s="79"/>
      <c r="D492" s="79">
        <v>196600</v>
      </c>
      <c r="E492" s="79"/>
      <c r="F492" s="102"/>
      <c r="G492" s="102"/>
    </row>
    <row r="493" spans="1:7" hidden="1" x14ac:dyDescent="0.35">
      <c r="A493" t="s">
        <v>15</v>
      </c>
      <c r="B493" s="79">
        <v>236211.36</v>
      </c>
      <c r="C493" s="79"/>
      <c r="D493" s="79">
        <v>144983.56</v>
      </c>
      <c r="E493" s="79"/>
      <c r="F493" s="102"/>
      <c r="G493" s="102"/>
    </row>
    <row r="494" spans="1:7" hidden="1" x14ac:dyDescent="0.35">
      <c r="A494" t="s">
        <v>15</v>
      </c>
      <c r="B494" s="79">
        <v>71042.38</v>
      </c>
      <c r="C494" s="79"/>
      <c r="D494" s="79">
        <v>71042.38</v>
      </c>
      <c r="E494" s="79"/>
      <c r="F494" s="102"/>
      <c r="G494" s="102"/>
    </row>
    <row r="495" spans="1:7" hidden="1" x14ac:dyDescent="0.35">
      <c r="A495" t="s">
        <v>15</v>
      </c>
      <c r="B495" s="79">
        <v>26192.59</v>
      </c>
      <c r="C495" s="79"/>
      <c r="D495" s="79">
        <v>16002.3</v>
      </c>
      <c r="E495" s="79"/>
      <c r="F495" s="102"/>
      <c r="G495" s="102"/>
    </row>
    <row r="496" spans="1:7" hidden="1" x14ac:dyDescent="0.35">
      <c r="A496" t="s">
        <v>15</v>
      </c>
      <c r="B496" s="79">
        <v>11265.63</v>
      </c>
      <c r="C496" s="79"/>
      <c r="D496" s="79">
        <v>6763.9</v>
      </c>
      <c r="E496" s="79"/>
      <c r="F496" s="102"/>
      <c r="G496" s="102"/>
    </row>
    <row r="497" spans="1:7" hidden="1" x14ac:dyDescent="0.35">
      <c r="A497" t="s">
        <v>15</v>
      </c>
      <c r="B497" s="79">
        <v>58000</v>
      </c>
      <c r="C497" s="79"/>
      <c r="D497" s="79">
        <v>57900</v>
      </c>
      <c r="E497" s="79"/>
      <c r="F497" s="102"/>
      <c r="G497" s="102"/>
    </row>
    <row r="498" spans="1:7" hidden="1" x14ac:dyDescent="0.35">
      <c r="A498" t="s">
        <v>15</v>
      </c>
      <c r="B498" s="79">
        <v>4774569.54</v>
      </c>
      <c r="C498" s="79"/>
      <c r="D498" s="79">
        <v>3519821.73</v>
      </c>
      <c r="E498" s="79"/>
      <c r="F498" s="102"/>
      <c r="G498" s="102"/>
    </row>
    <row r="499" spans="1:7" hidden="1" x14ac:dyDescent="0.35">
      <c r="A499" t="s">
        <v>15</v>
      </c>
      <c r="B499" s="79">
        <v>449454.5</v>
      </c>
      <c r="C499" s="79"/>
      <c r="D499" s="79">
        <v>294211.5</v>
      </c>
      <c r="E499" s="79"/>
      <c r="F499" s="102"/>
      <c r="G499" s="102"/>
    </row>
    <row r="500" spans="1:7" hidden="1" x14ac:dyDescent="0.35">
      <c r="A500" t="s">
        <v>15</v>
      </c>
      <c r="B500" s="79">
        <v>73689</v>
      </c>
      <c r="C500" s="79"/>
      <c r="D500" s="79">
        <v>39712.199999999997</v>
      </c>
      <c r="E500" s="79"/>
      <c r="F500" s="102"/>
      <c r="G500" s="102"/>
    </row>
    <row r="501" spans="1:7" hidden="1" x14ac:dyDescent="0.35">
      <c r="A501" t="s">
        <v>15</v>
      </c>
      <c r="B501" s="79">
        <v>109097.5</v>
      </c>
      <c r="C501" s="79"/>
      <c r="D501" s="79">
        <v>109097.5</v>
      </c>
      <c r="E501" s="79"/>
      <c r="F501" s="102"/>
      <c r="G501" s="102"/>
    </row>
    <row r="502" spans="1:7" hidden="1" x14ac:dyDescent="0.35">
      <c r="A502" t="s">
        <v>15</v>
      </c>
      <c r="B502" s="79">
        <v>162273.97</v>
      </c>
      <c r="C502" s="79"/>
      <c r="D502" s="79">
        <v>107100.83</v>
      </c>
      <c r="E502" s="79"/>
      <c r="F502" s="102"/>
      <c r="G502" s="102"/>
    </row>
    <row r="503" spans="1:7" hidden="1" x14ac:dyDescent="0.35">
      <c r="A503" t="s">
        <v>15</v>
      </c>
      <c r="B503" s="79">
        <v>423500</v>
      </c>
      <c r="C503" s="79"/>
      <c r="D503" s="79">
        <v>370562.5</v>
      </c>
      <c r="E503" s="79"/>
      <c r="F503" s="102"/>
      <c r="G503" s="102"/>
    </row>
    <row r="504" spans="1:7" hidden="1" x14ac:dyDescent="0.35">
      <c r="A504" t="s">
        <v>15</v>
      </c>
      <c r="B504" s="79">
        <v>135956.41</v>
      </c>
      <c r="C504" s="79"/>
      <c r="D504" s="79">
        <v>102211.16</v>
      </c>
      <c r="E504" s="79"/>
      <c r="F504" s="102"/>
      <c r="G504" s="102"/>
    </row>
    <row r="505" spans="1:7" hidden="1" x14ac:dyDescent="0.35">
      <c r="A505" t="s">
        <v>15</v>
      </c>
      <c r="B505" s="79">
        <v>4489.83</v>
      </c>
      <c r="C505" s="79"/>
      <c r="D505" s="79">
        <v>590.48</v>
      </c>
      <c r="E505" s="79"/>
      <c r="F505" s="102"/>
      <c r="G505" s="102"/>
    </row>
    <row r="506" spans="1:7" hidden="1" x14ac:dyDescent="0.35">
      <c r="A506" t="s">
        <v>15</v>
      </c>
      <c r="B506" s="79">
        <v>15137.1</v>
      </c>
      <c r="C506" s="79"/>
      <c r="D506" s="79">
        <v>9292.7999999999993</v>
      </c>
      <c r="E506" s="79"/>
      <c r="F506" s="102"/>
      <c r="G506" s="102"/>
    </row>
    <row r="507" spans="1:7" hidden="1" x14ac:dyDescent="0.35">
      <c r="A507" t="s">
        <v>15</v>
      </c>
      <c r="B507" s="79">
        <v>32459.360000000001</v>
      </c>
      <c r="C507" s="79"/>
      <c r="D507" s="79">
        <v>14688.75</v>
      </c>
      <c r="E507" s="79"/>
      <c r="F507" s="102"/>
      <c r="G507" s="102"/>
    </row>
    <row r="508" spans="1:7" hidden="1" x14ac:dyDescent="0.35">
      <c r="A508" t="s">
        <v>15</v>
      </c>
      <c r="B508" s="79">
        <v>17723.48</v>
      </c>
      <c r="C508" s="79"/>
      <c r="D508" s="79">
        <v>16026.45</v>
      </c>
      <c r="E508" s="79"/>
      <c r="F508" s="102"/>
      <c r="G508" s="102"/>
    </row>
    <row r="509" spans="1:7" hidden="1" x14ac:dyDescent="0.35">
      <c r="A509" t="s">
        <v>15</v>
      </c>
      <c r="B509" s="79">
        <v>25206.720000000001</v>
      </c>
      <c r="C509" s="79"/>
      <c r="D509" s="79">
        <v>19819.8</v>
      </c>
      <c r="E509" s="79"/>
      <c r="F509" s="102"/>
      <c r="G509" s="102"/>
    </row>
    <row r="510" spans="1:7" hidden="1" x14ac:dyDescent="0.35">
      <c r="A510" t="s">
        <v>15</v>
      </c>
      <c r="B510" s="79">
        <v>4422.79</v>
      </c>
      <c r="C510" s="79"/>
      <c r="D510" s="79">
        <v>1733.69</v>
      </c>
      <c r="E510" s="79"/>
      <c r="F510" s="102"/>
      <c r="G510" s="102"/>
    </row>
    <row r="511" spans="1:7" hidden="1" x14ac:dyDescent="0.35">
      <c r="A511" t="s">
        <v>15</v>
      </c>
      <c r="B511" s="79">
        <v>34286.17</v>
      </c>
      <c r="C511" s="79"/>
      <c r="D511" s="79">
        <v>30516.68</v>
      </c>
      <c r="E511" s="79"/>
      <c r="F511" s="102"/>
      <c r="G511" s="102"/>
    </row>
    <row r="512" spans="1:7" hidden="1" x14ac:dyDescent="0.35">
      <c r="A512" t="s">
        <v>15</v>
      </c>
      <c r="B512" s="79">
        <v>64050.62</v>
      </c>
      <c r="C512" s="79"/>
      <c r="D512" s="79">
        <v>57603.74</v>
      </c>
      <c r="E512" s="79"/>
      <c r="F512" s="102"/>
      <c r="G512" s="102"/>
    </row>
    <row r="513" spans="1:7" hidden="1" x14ac:dyDescent="0.35">
      <c r="A513" t="s">
        <v>15</v>
      </c>
      <c r="B513" s="79">
        <v>9670.32</v>
      </c>
      <c r="C513" s="79"/>
      <c r="D513" s="79">
        <v>3547.72</v>
      </c>
      <c r="E513" s="79"/>
      <c r="F513" s="102"/>
      <c r="G513" s="102"/>
    </row>
    <row r="514" spans="1:7" hidden="1" x14ac:dyDescent="0.35">
      <c r="A514" t="s">
        <v>15</v>
      </c>
      <c r="B514" s="79">
        <v>18345.34</v>
      </c>
      <c r="C514" s="79"/>
      <c r="D514" s="79">
        <v>14175.39</v>
      </c>
      <c r="E514" s="79"/>
      <c r="F514" s="102"/>
      <c r="G514" s="102"/>
    </row>
    <row r="515" spans="1:7" hidden="1" x14ac:dyDescent="0.35">
      <c r="A515" t="s">
        <v>15</v>
      </c>
      <c r="B515" s="79">
        <v>198953.04</v>
      </c>
      <c r="C515" s="79"/>
      <c r="D515" s="79">
        <v>90529.3</v>
      </c>
      <c r="E515" s="79"/>
      <c r="F515" s="102"/>
      <c r="G515" s="102"/>
    </row>
    <row r="516" spans="1:7" hidden="1" x14ac:dyDescent="0.35">
      <c r="A516" t="s">
        <v>15</v>
      </c>
      <c r="B516" s="79">
        <v>12240.36</v>
      </c>
      <c r="C516" s="79"/>
      <c r="D516" s="79">
        <v>5337.55</v>
      </c>
      <c r="E516" s="79"/>
      <c r="F516" s="102"/>
      <c r="G516" s="102"/>
    </row>
    <row r="517" spans="1:7" hidden="1" x14ac:dyDescent="0.35">
      <c r="A517" t="s">
        <v>15</v>
      </c>
      <c r="B517" s="79">
        <v>182908.44</v>
      </c>
      <c r="C517" s="79"/>
      <c r="D517" s="79">
        <v>79729.710000000006</v>
      </c>
      <c r="E517" s="79"/>
      <c r="F517" s="102"/>
      <c r="G517" s="102"/>
    </row>
    <row r="518" spans="1:7" hidden="1" x14ac:dyDescent="0.35">
      <c r="A518" t="s">
        <v>15</v>
      </c>
      <c r="B518" s="79">
        <v>16379.53</v>
      </c>
      <c r="C518" s="79"/>
      <c r="D518" s="79">
        <v>6839.95</v>
      </c>
      <c r="E518" s="79"/>
      <c r="F518" s="102"/>
      <c r="G518" s="102"/>
    </row>
    <row r="519" spans="1:7" hidden="1" x14ac:dyDescent="0.35">
      <c r="A519" t="s">
        <v>15</v>
      </c>
      <c r="B519" s="79">
        <v>45000</v>
      </c>
      <c r="C519" s="79"/>
      <c r="D519" s="79">
        <v>44757.9</v>
      </c>
      <c r="E519" s="79"/>
      <c r="F519" s="102"/>
      <c r="G519" s="102"/>
    </row>
    <row r="520" spans="1:7" hidden="1" x14ac:dyDescent="0.35">
      <c r="A520" t="s">
        <v>15</v>
      </c>
      <c r="B520" s="79">
        <v>72045.899999999994</v>
      </c>
      <c r="C520" s="79"/>
      <c r="D520" s="79">
        <v>67700</v>
      </c>
      <c r="E520" s="79"/>
      <c r="F520" s="102"/>
      <c r="G520" s="102"/>
    </row>
    <row r="521" spans="1:7" hidden="1" x14ac:dyDescent="0.35">
      <c r="A521" t="s">
        <v>15</v>
      </c>
      <c r="B521" s="79">
        <v>71838.5</v>
      </c>
      <c r="C521" s="79"/>
      <c r="D521" s="79">
        <v>65400</v>
      </c>
      <c r="E521" s="79"/>
      <c r="F521" s="102"/>
      <c r="G521" s="102"/>
    </row>
    <row r="522" spans="1:7" hidden="1" x14ac:dyDescent="0.35">
      <c r="A522" t="s">
        <v>15</v>
      </c>
      <c r="B522" s="79">
        <v>72600</v>
      </c>
      <c r="C522" s="79"/>
      <c r="D522" s="79">
        <v>67760</v>
      </c>
      <c r="E522" s="79"/>
      <c r="F522" s="102"/>
      <c r="G522" s="102"/>
    </row>
    <row r="523" spans="1:7" hidden="1" x14ac:dyDescent="0.35">
      <c r="A523" t="s">
        <v>15</v>
      </c>
      <c r="B523" s="79">
        <v>71995</v>
      </c>
      <c r="C523" s="79"/>
      <c r="D523" s="79">
        <v>71377.899999999994</v>
      </c>
      <c r="E523" s="79"/>
      <c r="F523" s="102"/>
      <c r="G523" s="102"/>
    </row>
    <row r="524" spans="1:7" hidden="1" x14ac:dyDescent="0.35">
      <c r="A524" t="s">
        <v>15</v>
      </c>
      <c r="B524" s="79">
        <v>57540.87</v>
      </c>
      <c r="C524" s="79"/>
      <c r="D524" s="79">
        <v>43149.89</v>
      </c>
      <c r="E524" s="79"/>
      <c r="F524" s="102"/>
      <c r="G524" s="102"/>
    </row>
    <row r="525" spans="1:7" hidden="1" x14ac:dyDescent="0.35">
      <c r="A525" t="s">
        <v>15</v>
      </c>
      <c r="B525" s="79">
        <v>60500</v>
      </c>
      <c r="C525" s="79"/>
      <c r="D525" s="79">
        <v>60500</v>
      </c>
      <c r="E525" s="79"/>
      <c r="F525" s="102"/>
      <c r="G525" s="102"/>
    </row>
    <row r="526" spans="1:7" hidden="1" x14ac:dyDescent="0.35">
      <c r="A526" t="s">
        <v>15</v>
      </c>
      <c r="B526" s="79">
        <v>72598.45</v>
      </c>
      <c r="C526" s="79"/>
      <c r="D526" s="79">
        <v>50745.71</v>
      </c>
      <c r="E526" s="79"/>
      <c r="F526" s="102"/>
      <c r="G526" s="102"/>
    </row>
    <row r="527" spans="1:7" hidden="1" x14ac:dyDescent="0.35">
      <c r="A527" t="s">
        <v>15</v>
      </c>
      <c r="B527" s="79">
        <v>6952800</v>
      </c>
      <c r="C527" s="79"/>
      <c r="D527" s="79">
        <v>6952800</v>
      </c>
      <c r="E527" s="79"/>
      <c r="F527" s="102"/>
      <c r="G527" s="102"/>
    </row>
    <row r="528" spans="1:7" hidden="1" x14ac:dyDescent="0.35">
      <c r="A528" t="s">
        <v>15</v>
      </c>
      <c r="B528" s="79">
        <v>4171680</v>
      </c>
      <c r="C528" s="79"/>
      <c r="D528" s="79">
        <v>4171680</v>
      </c>
      <c r="E528" s="79"/>
      <c r="F528" s="102"/>
      <c r="G528" s="102"/>
    </row>
    <row r="529" spans="1:7" hidden="1" x14ac:dyDescent="0.35">
      <c r="A529" t="s">
        <v>15</v>
      </c>
      <c r="B529" s="79">
        <v>2502500</v>
      </c>
      <c r="C529" s="79"/>
      <c r="D529" s="79">
        <v>2502500</v>
      </c>
      <c r="E529" s="79"/>
      <c r="F529" s="102"/>
      <c r="G529" s="102"/>
    </row>
    <row r="530" spans="1:7" hidden="1" x14ac:dyDescent="0.35">
      <c r="A530" t="s">
        <v>15</v>
      </c>
      <c r="B530" s="79">
        <v>4184800</v>
      </c>
      <c r="C530" s="79"/>
      <c r="D530" s="79">
        <v>4184800</v>
      </c>
      <c r="E530" s="79"/>
      <c r="F530" s="102"/>
      <c r="G530" s="102"/>
    </row>
    <row r="531" spans="1:7" hidden="1" x14ac:dyDescent="0.35">
      <c r="A531" t="s">
        <v>15</v>
      </c>
      <c r="B531" s="79">
        <v>5562240</v>
      </c>
      <c r="C531" s="79"/>
      <c r="D531" s="79">
        <v>5562240</v>
      </c>
      <c r="E531" s="79"/>
      <c r="F531" s="102"/>
      <c r="G531" s="102"/>
    </row>
    <row r="532" spans="1:7" hidden="1" x14ac:dyDescent="0.35">
      <c r="A532" t="s">
        <v>15</v>
      </c>
      <c r="B532" s="79">
        <v>825570</v>
      </c>
      <c r="C532" s="79"/>
      <c r="D532" s="79">
        <v>825570</v>
      </c>
      <c r="E532" s="79"/>
      <c r="F532" s="102"/>
      <c r="G532" s="102"/>
    </row>
    <row r="533" spans="1:7" hidden="1" x14ac:dyDescent="0.35">
      <c r="A533" t="s">
        <v>15</v>
      </c>
      <c r="B533" s="79">
        <v>18073.52</v>
      </c>
      <c r="C533" s="79"/>
      <c r="D533" s="80">
        <v>2486.56</v>
      </c>
      <c r="E533" s="80"/>
      <c r="F533" s="102"/>
      <c r="G533" s="102"/>
    </row>
    <row r="534" spans="1:7" hidden="1" x14ac:dyDescent="0.35">
      <c r="A534" t="s">
        <v>15</v>
      </c>
      <c r="B534" s="79">
        <v>162291.94</v>
      </c>
      <c r="C534" s="79"/>
      <c r="D534" s="79">
        <v>69015.19</v>
      </c>
      <c r="E534" s="79"/>
      <c r="F534" s="102"/>
      <c r="G534" s="102"/>
    </row>
    <row r="535" spans="1:7" hidden="1" x14ac:dyDescent="0.35">
      <c r="A535" t="s">
        <v>15</v>
      </c>
      <c r="B535" s="79">
        <v>4422.79</v>
      </c>
      <c r="C535" s="79"/>
      <c r="D535" s="79">
        <v>1794.67</v>
      </c>
      <c r="E535" s="79"/>
      <c r="F535" s="102"/>
      <c r="G535" s="102"/>
    </row>
    <row r="536" spans="1:7" hidden="1" x14ac:dyDescent="0.35">
      <c r="A536" t="s">
        <v>15</v>
      </c>
      <c r="B536" s="79">
        <v>15544.11</v>
      </c>
      <c r="C536" s="79"/>
      <c r="D536" s="79">
        <v>11487.98</v>
      </c>
      <c r="E536" s="79"/>
      <c r="F536" s="102"/>
      <c r="G536" s="102"/>
    </row>
    <row r="537" spans="1:7" hidden="1" x14ac:dyDescent="0.35">
      <c r="A537" t="s">
        <v>15</v>
      </c>
      <c r="B537" s="79">
        <v>12962.19</v>
      </c>
      <c r="C537" s="79"/>
      <c r="D537" s="79">
        <v>5902.63</v>
      </c>
      <c r="E537" s="79"/>
      <c r="F537" s="102"/>
      <c r="G537" s="102"/>
    </row>
    <row r="538" spans="1:7" hidden="1" x14ac:dyDescent="0.35">
      <c r="A538" t="s">
        <v>15</v>
      </c>
      <c r="B538" s="79">
        <v>6004.47</v>
      </c>
      <c r="C538" s="79"/>
      <c r="D538" s="79">
        <v>4145.58</v>
      </c>
      <c r="E538" s="79"/>
      <c r="F538" s="102"/>
      <c r="G538" s="102"/>
    </row>
    <row r="539" spans="1:7" hidden="1" x14ac:dyDescent="0.35">
      <c r="A539" t="s">
        <v>15</v>
      </c>
      <c r="B539" s="79">
        <v>34994.54</v>
      </c>
      <c r="C539" s="79"/>
      <c r="D539" s="79">
        <v>34819.81</v>
      </c>
      <c r="E539" s="79"/>
      <c r="F539" s="102"/>
      <c r="G539" s="102"/>
    </row>
    <row r="540" spans="1:7" hidden="1" x14ac:dyDescent="0.35">
      <c r="A540" t="s">
        <v>15</v>
      </c>
      <c r="B540" s="79">
        <v>33089.93</v>
      </c>
      <c r="C540" s="79"/>
      <c r="D540" s="79">
        <v>27225</v>
      </c>
      <c r="E540" s="79"/>
      <c r="F540" s="102"/>
      <c r="G540" s="102"/>
    </row>
    <row r="541" spans="1:7" hidden="1" x14ac:dyDescent="0.35">
      <c r="A541" t="s">
        <v>15</v>
      </c>
      <c r="B541" s="79">
        <v>101475.76</v>
      </c>
      <c r="C541" s="79"/>
      <c r="D541" s="79">
        <v>84003.7</v>
      </c>
      <c r="E541" s="79"/>
      <c r="F541" s="102"/>
      <c r="G541" s="102"/>
    </row>
    <row r="542" spans="1:7" hidden="1" x14ac:dyDescent="0.35">
      <c r="A542" t="s">
        <v>15</v>
      </c>
      <c r="B542" s="79">
        <v>59860.68</v>
      </c>
      <c r="C542" s="79"/>
      <c r="D542" s="79">
        <v>39899.51</v>
      </c>
      <c r="E542" s="79"/>
      <c r="F542" s="102"/>
      <c r="G542" s="102"/>
    </row>
    <row r="543" spans="1:7" hidden="1" x14ac:dyDescent="0.35">
      <c r="A543" t="s">
        <v>15</v>
      </c>
      <c r="B543" s="79">
        <v>289002.26</v>
      </c>
      <c r="C543" s="79"/>
      <c r="D543" s="79">
        <v>142533.35999999999</v>
      </c>
      <c r="E543" s="79"/>
      <c r="F543" s="102"/>
      <c r="G543" s="102"/>
    </row>
    <row r="544" spans="1:7" hidden="1" x14ac:dyDescent="0.35">
      <c r="A544" t="s">
        <v>15</v>
      </c>
      <c r="B544" s="79">
        <v>15826.8</v>
      </c>
      <c r="C544" s="79"/>
      <c r="D544" s="79">
        <v>15826.8</v>
      </c>
      <c r="E544" s="79"/>
      <c r="F544" s="102"/>
      <c r="G544" s="102"/>
    </row>
    <row r="545" spans="1:7" hidden="1" x14ac:dyDescent="0.35">
      <c r="A545" t="s">
        <v>15</v>
      </c>
      <c r="B545" s="79">
        <v>51742.77</v>
      </c>
      <c r="C545" s="79"/>
      <c r="D545" s="79">
        <v>35283.370000000003</v>
      </c>
      <c r="E545" s="79"/>
      <c r="F545" s="102"/>
      <c r="G545" s="102"/>
    </row>
    <row r="546" spans="1:7" hidden="1" x14ac:dyDescent="0.35">
      <c r="A546" t="s">
        <v>15</v>
      </c>
      <c r="B546" s="79">
        <v>2860.44</v>
      </c>
      <c r="C546" s="79"/>
      <c r="D546" s="79">
        <v>1147.06</v>
      </c>
      <c r="E546" s="79"/>
      <c r="F546" s="102"/>
      <c r="G546" s="102"/>
    </row>
    <row r="547" spans="1:7" hidden="1" x14ac:dyDescent="0.35">
      <c r="A547" t="s">
        <v>15</v>
      </c>
      <c r="B547" s="79">
        <v>56144</v>
      </c>
      <c r="C547" s="79"/>
      <c r="D547" s="79">
        <v>54450</v>
      </c>
      <c r="E547" s="79"/>
      <c r="F547" s="102"/>
      <c r="G547" s="102"/>
    </row>
    <row r="548" spans="1:7" hidden="1" x14ac:dyDescent="0.35">
      <c r="A548" t="s">
        <v>15</v>
      </c>
      <c r="B548" s="79">
        <v>36549.49</v>
      </c>
      <c r="C548" s="79"/>
      <c r="D548" s="79">
        <v>30071.4</v>
      </c>
      <c r="E548" s="79"/>
      <c r="F548" s="102"/>
      <c r="G548" s="102"/>
    </row>
    <row r="549" spans="1:7" hidden="1" x14ac:dyDescent="0.35">
      <c r="A549" t="s">
        <v>15</v>
      </c>
      <c r="B549" s="79">
        <v>142735.24</v>
      </c>
      <c r="C549" s="79"/>
      <c r="D549" s="79">
        <v>87868.42</v>
      </c>
      <c r="E549" s="79"/>
      <c r="F549" s="102"/>
      <c r="G549" s="102"/>
    </row>
    <row r="550" spans="1:7" hidden="1" x14ac:dyDescent="0.35">
      <c r="A550" t="s">
        <v>15</v>
      </c>
      <c r="B550" s="79">
        <v>8749.51</v>
      </c>
      <c r="C550" s="79"/>
      <c r="D550" s="79">
        <v>5844.3</v>
      </c>
      <c r="E550" s="79"/>
      <c r="F550" s="102"/>
      <c r="G550" s="102"/>
    </row>
    <row r="551" spans="1:7" hidden="1" x14ac:dyDescent="0.35">
      <c r="A551" t="s">
        <v>15</v>
      </c>
      <c r="B551" s="79">
        <v>30128.36</v>
      </c>
      <c r="C551" s="79"/>
      <c r="D551" s="79">
        <v>30128.36</v>
      </c>
      <c r="E551" s="79"/>
      <c r="F551" s="102"/>
      <c r="G551" s="102"/>
    </row>
    <row r="552" spans="1:7" hidden="1" x14ac:dyDescent="0.35">
      <c r="A552" t="s">
        <v>15</v>
      </c>
      <c r="B552" s="79">
        <v>59400</v>
      </c>
      <c r="C552" s="79"/>
      <c r="D552" s="79">
        <v>43243.199999999997</v>
      </c>
      <c r="E552" s="79"/>
      <c r="F552" s="102"/>
      <c r="G552" s="102"/>
    </row>
    <row r="553" spans="1:7" hidden="1" x14ac:dyDescent="0.35">
      <c r="A553" t="s">
        <v>15</v>
      </c>
      <c r="B553" s="79">
        <v>52893.02</v>
      </c>
      <c r="C553" s="79"/>
      <c r="D553" s="79">
        <v>34277.85</v>
      </c>
      <c r="E553" s="79"/>
      <c r="F553" s="102"/>
      <c r="G553" s="102"/>
    </row>
    <row r="554" spans="1:7" hidden="1" x14ac:dyDescent="0.35">
      <c r="A554" t="s">
        <v>15</v>
      </c>
      <c r="B554" s="79">
        <v>3177.04</v>
      </c>
      <c r="C554" s="79"/>
      <c r="D554" s="79">
        <v>477.95</v>
      </c>
      <c r="E554" s="79"/>
      <c r="F554" s="102"/>
      <c r="G554" s="102"/>
    </row>
    <row r="555" spans="1:7" hidden="1" x14ac:dyDescent="0.35">
      <c r="A555" t="s">
        <v>15</v>
      </c>
      <c r="B555" s="79">
        <v>9437.1</v>
      </c>
      <c r="C555" s="79"/>
      <c r="D555" s="79">
        <v>7467.15</v>
      </c>
      <c r="E555" s="79"/>
      <c r="F555" s="102"/>
      <c r="G555" s="102"/>
    </row>
    <row r="556" spans="1:7" hidden="1" x14ac:dyDescent="0.35">
      <c r="A556" t="s">
        <v>15</v>
      </c>
      <c r="B556" s="79">
        <v>68137.64</v>
      </c>
      <c r="C556" s="79"/>
      <c r="D556" s="79">
        <v>34012.160000000003</v>
      </c>
      <c r="E556" s="79"/>
      <c r="F556" s="102"/>
      <c r="G556" s="102"/>
    </row>
    <row r="557" spans="1:7" hidden="1" x14ac:dyDescent="0.35">
      <c r="A557" t="s">
        <v>15</v>
      </c>
      <c r="B557" s="79">
        <v>22804.36</v>
      </c>
      <c r="C557" s="79"/>
      <c r="D557" s="79">
        <v>14517</v>
      </c>
      <c r="E557" s="79"/>
      <c r="F557" s="102"/>
      <c r="G557" s="102"/>
    </row>
    <row r="558" spans="1:7" hidden="1" x14ac:dyDescent="0.35">
      <c r="A558" t="s">
        <v>15</v>
      </c>
      <c r="B558" s="79">
        <v>32532.17</v>
      </c>
      <c r="C558" s="79"/>
      <c r="D558" s="79">
        <v>23929.14</v>
      </c>
      <c r="E558" s="79"/>
      <c r="F558" s="102"/>
      <c r="G558" s="102"/>
    </row>
    <row r="559" spans="1:7" hidden="1" x14ac:dyDescent="0.35">
      <c r="A559" t="s">
        <v>15</v>
      </c>
      <c r="B559" s="79">
        <v>5233</v>
      </c>
      <c r="C559" s="79"/>
      <c r="D559" s="79">
        <v>2604.88</v>
      </c>
      <c r="E559" s="79"/>
      <c r="F559" s="102"/>
      <c r="G559" s="102"/>
    </row>
    <row r="560" spans="1:7" hidden="1" x14ac:dyDescent="0.35">
      <c r="A560" t="s">
        <v>15</v>
      </c>
      <c r="B560" s="79">
        <v>9367.9599999999991</v>
      </c>
      <c r="C560" s="79"/>
      <c r="D560" s="79">
        <v>4721.87</v>
      </c>
      <c r="E560" s="79"/>
      <c r="F560" s="102"/>
      <c r="G560" s="102"/>
    </row>
    <row r="561" spans="1:7" hidden="1" x14ac:dyDescent="0.35">
      <c r="A561" t="s">
        <v>15</v>
      </c>
      <c r="B561" s="79">
        <v>19751.07</v>
      </c>
      <c r="C561" s="79"/>
      <c r="D561" s="79">
        <v>12076.53</v>
      </c>
      <c r="E561" s="79"/>
      <c r="F561" s="102"/>
      <c r="G561" s="102"/>
    </row>
    <row r="562" spans="1:7" hidden="1" x14ac:dyDescent="0.35">
      <c r="A562" t="s">
        <v>15</v>
      </c>
      <c r="B562" s="79">
        <v>9543.32</v>
      </c>
      <c r="C562" s="79"/>
      <c r="D562" s="79">
        <v>5191.7700000000004</v>
      </c>
      <c r="E562" s="79"/>
      <c r="F562" s="102"/>
      <c r="G562" s="102"/>
    </row>
    <row r="563" spans="1:7" hidden="1" x14ac:dyDescent="0.35">
      <c r="A563" t="s">
        <v>15</v>
      </c>
      <c r="B563" s="79">
        <v>8138.46</v>
      </c>
      <c r="C563" s="79"/>
      <c r="D563" s="79">
        <v>3115.8</v>
      </c>
      <c r="E563" s="79"/>
      <c r="F563" s="102"/>
      <c r="G563" s="102"/>
    </row>
    <row r="564" spans="1:7" hidden="1" x14ac:dyDescent="0.35">
      <c r="A564" t="s">
        <v>15</v>
      </c>
      <c r="B564" s="79">
        <v>62700</v>
      </c>
      <c r="C564" s="79"/>
      <c r="D564" s="79">
        <v>52778.99</v>
      </c>
      <c r="E564" s="79"/>
      <c r="F564" s="102"/>
      <c r="G564" s="102"/>
    </row>
    <row r="565" spans="1:7" hidden="1" x14ac:dyDescent="0.35">
      <c r="A565" t="s">
        <v>15</v>
      </c>
      <c r="B565" s="79">
        <v>1914601.92</v>
      </c>
      <c r="C565" s="79"/>
      <c r="D565" s="79">
        <v>1790800</v>
      </c>
      <c r="E565" s="79"/>
      <c r="F565" s="102"/>
      <c r="G565" s="102"/>
    </row>
    <row r="566" spans="1:7" hidden="1" x14ac:dyDescent="0.35">
      <c r="A566" t="s">
        <v>15</v>
      </c>
      <c r="B566" s="79">
        <v>418303.02</v>
      </c>
      <c r="C566" s="79"/>
      <c r="D566" s="79">
        <v>394878.02</v>
      </c>
      <c r="E566" s="79"/>
      <c r="F566" s="102"/>
      <c r="G566" s="102"/>
    </row>
    <row r="567" spans="1:7" hidden="1" x14ac:dyDescent="0.35">
      <c r="A567" t="s">
        <v>15</v>
      </c>
      <c r="B567" s="79">
        <v>995440.37</v>
      </c>
      <c r="C567" s="79"/>
      <c r="D567" s="79">
        <v>863990.4</v>
      </c>
      <c r="E567" s="79"/>
      <c r="F567" s="102"/>
      <c r="G567" s="102"/>
    </row>
    <row r="568" spans="1:7" hidden="1" x14ac:dyDescent="0.35">
      <c r="A568" t="s">
        <v>15</v>
      </c>
      <c r="B568" s="79">
        <v>1006137.39</v>
      </c>
      <c r="C568" s="79"/>
      <c r="D568" s="79">
        <v>894847.2</v>
      </c>
      <c r="E568" s="79"/>
      <c r="F568" s="102"/>
      <c r="G568" s="102"/>
    </row>
    <row r="569" spans="1:7" hidden="1" x14ac:dyDescent="0.35">
      <c r="A569" t="s">
        <v>15</v>
      </c>
      <c r="B569" s="79">
        <v>58258.93</v>
      </c>
      <c r="C569" s="79"/>
      <c r="D569" s="79">
        <v>13544.22</v>
      </c>
      <c r="E569" s="79"/>
      <c r="F569" s="102"/>
      <c r="G569" s="102"/>
    </row>
    <row r="570" spans="1:7" hidden="1" x14ac:dyDescent="0.35">
      <c r="A570" t="s">
        <v>15</v>
      </c>
      <c r="B570" s="79">
        <v>149991.6</v>
      </c>
      <c r="C570" s="79"/>
      <c r="D570" s="79">
        <v>109000</v>
      </c>
      <c r="E570" s="79"/>
      <c r="F570" s="102"/>
      <c r="G570" s="102"/>
    </row>
    <row r="571" spans="1:7" hidden="1" x14ac:dyDescent="0.35">
      <c r="A571" t="s">
        <v>15</v>
      </c>
      <c r="B571" s="79">
        <v>94380</v>
      </c>
      <c r="C571" s="79"/>
      <c r="D571" s="79">
        <v>94120</v>
      </c>
      <c r="E571" s="79"/>
      <c r="F571" s="102"/>
      <c r="G571" s="102"/>
    </row>
    <row r="572" spans="1:7" hidden="1" x14ac:dyDescent="0.35">
      <c r="A572" t="s">
        <v>15</v>
      </c>
      <c r="B572" s="79">
        <v>137280</v>
      </c>
      <c r="C572" s="79"/>
      <c r="D572" s="79">
        <v>123527.8</v>
      </c>
      <c r="E572" s="79"/>
      <c r="F572" s="102"/>
      <c r="G572" s="102"/>
    </row>
    <row r="573" spans="1:7" hidden="1" x14ac:dyDescent="0.35">
      <c r="A573" t="s">
        <v>15</v>
      </c>
      <c r="B573" s="79">
        <v>107368.74</v>
      </c>
      <c r="C573" s="79"/>
      <c r="D573" s="79">
        <v>77953.399999999994</v>
      </c>
      <c r="E573" s="79"/>
      <c r="F573" s="102"/>
      <c r="G573" s="102"/>
    </row>
    <row r="574" spans="1:7" hidden="1" x14ac:dyDescent="0.35">
      <c r="A574" t="s">
        <v>15</v>
      </c>
      <c r="B574" s="79">
        <v>1748616.12</v>
      </c>
      <c r="C574" s="79"/>
      <c r="D574" s="79">
        <v>1641950.55</v>
      </c>
      <c r="E574" s="79"/>
      <c r="F574" s="102"/>
      <c r="G574" s="102"/>
    </row>
    <row r="575" spans="1:7" hidden="1" x14ac:dyDescent="0.35">
      <c r="A575" t="s">
        <v>15</v>
      </c>
      <c r="B575" s="79">
        <v>85073.38</v>
      </c>
      <c r="C575" s="79"/>
      <c r="D575" s="79">
        <v>82138.37</v>
      </c>
      <c r="E575" s="79"/>
      <c r="F575" s="102"/>
      <c r="G575" s="102"/>
    </row>
    <row r="576" spans="1:7" hidden="1" x14ac:dyDescent="0.35">
      <c r="A576" t="s">
        <v>15</v>
      </c>
      <c r="B576" s="79">
        <v>171718.6</v>
      </c>
      <c r="C576" s="79"/>
      <c r="D576" s="79">
        <v>9552.1</v>
      </c>
      <c r="E576" s="79"/>
      <c r="F576" s="102"/>
      <c r="G576" s="102"/>
    </row>
    <row r="577" spans="1:7" hidden="1" x14ac:dyDescent="0.35">
      <c r="A577" t="s">
        <v>15</v>
      </c>
      <c r="B577" s="79">
        <v>87629.02</v>
      </c>
      <c r="C577" s="79"/>
      <c r="D577" s="79">
        <v>75991.960000000006</v>
      </c>
      <c r="E577" s="79"/>
      <c r="F577" s="102"/>
      <c r="G577" s="102"/>
    </row>
    <row r="578" spans="1:7" hidden="1" x14ac:dyDescent="0.35">
      <c r="A578" t="s">
        <v>15</v>
      </c>
      <c r="B578" s="79">
        <v>113671.7</v>
      </c>
      <c r="C578" s="79"/>
      <c r="D578" s="79">
        <v>31058.2</v>
      </c>
      <c r="E578" s="79"/>
      <c r="F578" s="102"/>
      <c r="G578" s="102"/>
    </row>
    <row r="579" spans="1:7" hidden="1" x14ac:dyDescent="0.35">
      <c r="A579" t="s">
        <v>15</v>
      </c>
      <c r="B579" s="79">
        <v>97346.36</v>
      </c>
      <c r="C579" s="79"/>
      <c r="D579" s="79">
        <v>75419.28</v>
      </c>
      <c r="E579" s="79"/>
      <c r="F579" s="102"/>
      <c r="G579" s="102"/>
    </row>
    <row r="580" spans="1:7" hidden="1" x14ac:dyDescent="0.35">
      <c r="A580" t="s">
        <v>15</v>
      </c>
      <c r="B580" s="79">
        <v>129932.22</v>
      </c>
      <c r="C580" s="79"/>
      <c r="D580" s="79">
        <v>49077.599999999999</v>
      </c>
      <c r="E580" s="79"/>
      <c r="F580" s="102"/>
      <c r="G580" s="102"/>
    </row>
    <row r="581" spans="1:7" hidden="1" x14ac:dyDescent="0.35">
      <c r="A581" t="s">
        <v>15</v>
      </c>
      <c r="B581" s="79">
        <v>13082.2</v>
      </c>
      <c r="C581" s="79"/>
      <c r="D581" s="79">
        <v>6490.44</v>
      </c>
      <c r="E581" s="79"/>
      <c r="F581" s="102"/>
      <c r="G581" s="102"/>
    </row>
    <row r="582" spans="1:7" hidden="1" x14ac:dyDescent="0.35">
      <c r="A582" t="s">
        <v>15</v>
      </c>
      <c r="B582" s="79">
        <v>30101.040000000001</v>
      </c>
      <c r="C582" s="79"/>
      <c r="D582" s="79">
        <v>22159.63</v>
      </c>
      <c r="E582" s="79"/>
      <c r="F582" s="102"/>
      <c r="G582" s="102"/>
    </row>
    <row r="583" spans="1:7" hidden="1" x14ac:dyDescent="0.35">
      <c r="A583" t="s">
        <v>15</v>
      </c>
      <c r="B583" s="79">
        <v>27139.24</v>
      </c>
      <c r="C583" s="79"/>
      <c r="D583" s="79">
        <v>20088.66</v>
      </c>
      <c r="E583" s="79"/>
      <c r="F583" s="102"/>
      <c r="G583" s="102"/>
    </row>
    <row r="584" spans="1:7" hidden="1" x14ac:dyDescent="0.35">
      <c r="A584" t="s">
        <v>15</v>
      </c>
      <c r="B584" s="79">
        <v>51407.92</v>
      </c>
      <c r="C584" s="79"/>
      <c r="D584" s="79">
        <v>15640.74</v>
      </c>
      <c r="E584" s="79"/>
      <c r="F584" s="102"/>
      <c r="G584" s="102"/>
    </row>
    <row r="585" spans="1:7" hidden="1" x14ac:dyDescent="0.35">
      <c r="A585" t="s">
        <v>15</v>
      </c>
      <c r="B585" s="79">
        <v>10796.93</v>
      </c>
      <c r="C585" s="79"/>
      <c r="D585" s="79">
        <v>8551.68</v>
      </c>
      <c r="E585" s="79"/>
      <c r="F585" s="102"/>
      <c r="G585" s="102"/>
    </row>
    <row r="586" spans="1:7" hidden="1" x14ac:dyDescent="0.35">
      <c r="A586" t="s">
        <v>15</v>
      </c>
      <c r="B586" s="79">
        <v>16174.31</v>
      </c>
      <c r="C586" s="79"/>
      <c r="D586" s="79">
        <v>11907.13</v>
      </c>
      <c r="E586" s="79"/>
      <c r="F586" s="102"/>
      <c r="G586" s="102"/>
    </row>
    <row r="587" spans="1:7" hidden="1" x14ac:dyDescent="0.35">
      <c r="A587" t="s">
        <v>15</v>
      </c>
      <c r="B587" s="79">
        <v>889346.56000000006</v>
      </c>
      <c r="C587" s="79"/>
      <c r="D587" s="79">
        <v>454214.28</v>
      </c>
      <c r="E587" s="79"/>
      <c r="F587" s="102"/>
      <c r="G587" s="102"/>
    </row>
    <row r="588" spans="1:7" hidden="1" x14ac:dyDescent="0.35">
      <c r="A588" t="s">
        <v>15</v>
      </c>
      <c r="B588" s="79">
        <v>122329.55</v>
      </c>
      <c r="C588" s="79"/>
      <c r="D588" s="79">
        <v>105939.13</v>
      </c>
      <c r="E588" s="79"/>
      <c r="F588" s="102"/>
      <c r="G588" s="102"/>
    </row>
    <row r="589" spans="1:7" hidden="1" x14ac:dyDescent="0.35">
      <c r="A589" t="s">
        <v>15</v>
      </c>
      <c r="B589" s="79">
        <v>1623238.32</v>
      </c>
      <c r="C589" s="79"/>
      <c r="D589" s="79">
        <v>705400.4</v>
      </c>
      <c r="E589" s="79"/>
      <c r="F589" s="102"/>
      <c r="G589" s="102"/>
    </row>
    <row r="590" spans="1:7" hidden="1" x14ac:dyDescent="0.35">
      <c r="A590" t="s">
        <v>15</v>
      </c>
      <c r="B590" s="79">
        <v>80295.600000000006</v>
      </c>
      <c r="C590" s="79"/>
      <c r="D590" s="79">
        <v>30522.46</v>
      </c>
      <c r="E590" s="79"/>
      <c r="F590" s="102"/>
      <c r="G590" s="102"/>
    </row>
    <row r="591" spans="1:7" hidden="1" x14ac:dyDescent="0.35">
      <c r="A591" t="s">
        <v>15</v>
      </c>
      <c r="B591" s="79">
        <v>120972</v>
      </c>
      <c r="C591" s="79"/>
      <c r="D591" s="79">
        <v>114202.46</v>
      </c>
      <c r="E591" s="79"/>
      <c r="F591" s="102"/>
      <c r="G591" s="102"/>
    </row>
    <row r="592" spans="1:7" hidden="1" x14ac:dyDescent="0.35">
      <c r="A592" t="s">
        <v>15</v>
      </c>
      <c r="B592" s="79">
        <v>63551.5</v>
      </c>
      <c r="C592" s="79"/>
      <c r="D592" s="79">
        <v>58231.46</v>
      </c>
      <c r="E592" s="79"/>
      <c r="F592" s="102"/>
      <c r="G592" s="102"/>
    </row>
    <row r="593" spans="1:7" hidden="1" x14ac:dyDescent="0.35">
      <c r="A593" t="s">
        <v>15</v>
      </c>
      <c r="B593" s="79">
        <v>2073874</v>
      </c>
      <c r="C593" s="79"/>
      <c r="D593" s="79">
        <v>1896056.3</v>
      </c>
      <c r="E593" s="79"/>
      <c r="F593" s="102"/>
      <c r="G593" s="102"/>
    </row>
    <row r="594" spans="1:7" hidden="1" x14ac:dyDescent="0.35">
      <c r="A594" t="s">
        <v>15</v>
      </c>
      <c r="B594" s="79">
        <v>54908.639999999999</v>
      </c>
      <c r="C594" s="79"/>
      <c r="D594" s="79">
        <v>43648.57</v>
      </c>
      <c r="E594" s="79"/>
      <c r="F594" s="102"/>
      <c r="G594" s="102"/>
    </row>
    <row r="595" spans="1:7" hidden="1" x14ac:dyDescent="0.35">
      <c r="A595" t="s">
        <v>15</v>
      </c>
      <c r="B595" s="79">
        <v>3304292.2</v>
      </c>
      <c r="C595" s="79"/>
      <c r="D595" s="79">
        <v>2788500</v>
      </c>
      <c r="E595" s="79"/>
      <c r="F595" s="102"/>
      <c r="G595" s="102"/>
    </row>
    <row r="596" spans="1:7" hidden="1" x14ac:dyDescent="0.35">
      <c r="A596" t="s">
        <v>15</v>
      </c>
      <c r="B596" s="79">
        <v>393584.2</v>
      </c>
      <c r="C596" s="79"/>
      <c r="D596" s="79">
        <v>304022.65999999997</v>
      </c>
      <c r="E596" s="79"/>
      <c r="F596" s="102"/>
      <c r="G596" s="102"/>
    </row>
    <row r="597" spans="1:7" hidden="1" x14ac:dyDescent="0.35">
      <c r="A597" t="s">
        <v>15</v>
      </c>
      <c r="B597" s="79">
        <v>72539.399999999994</v>
      </c>
      <c r="C597" s="79"/>
      <c r="D597" s="79">
        <v>70994.990000000005</v>
      </c>
      <c r="E597" s="79"/>
      <c r="F597" s="102"/>
      <c r="G597" s="102"/>
    </row>
    <row r="598" spans="1:7" hidden="1" x14ac:dyDescent="0.35">
      <c r="A598" t="s">
        <v>15</v>
      </c>
      <c r="B598" s="79">
        <v>1151135.32</v>
      </c>
      <c r="C598" s="79"/>
      <c r="D598" s="79">
        <v>994014.95</v>
      </c>
      <c r="E598" s="79"/>
      <c r="F598" s="102"/>
      <c r="G598" s="102"/>
    </row>
    <row r="599" spans="1:7" hidden="1" x14ac:dyDescent="0.35">
      <c r="A599" t="s">
        <v>15</v>
      </c>
      <c r="B599" s="79">
        <v>513193.14</v>
      </c>
      <c r="C599" s="79"/>
      <c r="D599" s="79">
        <v>482966.13</v>
      </c>
      <c r="E599" s="79"/>
      <c r="F599" s="102"/>
      <c r="G599" s="102"/>
    </row>
    <row r="600" spans="1:7" hidden="1" x14ac:dyDescent="0.35">
      <c r="A600" t="s">
        <v>15</v>
      </c>
      <c r="B600" s="79">
        <v>3291.2</v>
      </c>
      <c r="C600" s="79"/>
      <c r="D600" s="79">
        <v>849.27</v>
      </c>
      <c r="E600" s="79"/>
      <c r="F600" s="102"/>
      <c r="G600" s="102"/>
    </row>
    <row r="601" spans="1:7" hidden="1" x14ac:dyDescent="0.35">
      <c r="A601" t="s">
        <v>15</v>
      </c>
      <c r="B601" s="79">
        <v>4447.96</v>
      </c>
      <c r="C601" s="79"/>
      <c r="D601" s="79">
        <v>4114</v>
      </c>
      <c r="E601" s="79"/>
      <c r="F601" s="102"/>
      <c r="G601" s="102"/>
    </row>
    <row r="602" spans="1:7" hidden="1" x14ac:dyDescent="0.35">
      <c r="A602" t="s">
        <v>15</v>
      </c>
      <c r="B602" s="79">
        <v>2248.42</v>
      </c>
      <c r="C602" s="79"/>
      <c r="D602" s="79">
        <v>1075.93</v>
      </c>
      <c r="E602" s="79"/>
      <c r="F602" s="102"/>
      <c r="G602" s="102"/>
    </row>
    <row r="603" spans="1:7" hidden="1" x14ac:dyDescent="0.35">
      <c r="A603" t="s">
        <v>15</v>
      </c>
      <c r="B603" s="79">
        <v>1308.25</v>
      </c>
      <c r="C603" s="79"/>
      <c r="D603" s="79">
        <v>653.4</v>
      </c>
      <c r="E603" s="79"/>
      <c r="F603" s="102"/>
      <c r="G603" s="102"/>
    </row>
    <row r="604" spans="1:7" hidden="1" x14ac:dyDescent="0.35">
      <c r="A604" t="s">
        <v>15</v>
      </c>
      <c r="B604" s="79">
        <v>3514.9</v>
      </c>
      <c r="C604" s="79"/>
      <c r="D604" s="79">
        <v>859.39</v>
      </c>
      <c r="E604" s="79"/>
      <c r="F604" s="102"/>
      <c r="G604" s="102"/>
    </row>
    <row r="605" spans="1:7" hidden="1" x14ac:dyDescent="0.35">
      <c r="A605" t="s">
        <v>15</v>
      </c>
      <c r="B605" s="79">
        <v>14178.78</v>
      </c>
      <c r="C605" s="79"/>
      <c r="D605" s="79">
        <v>12342</v>
      </c>
      <c r="E605" s="79"/>
      <c r="F605" s="102"/>
      <c r="G605" s="102"/>
    </row>
    <row r="606" spans="1:7" hidden="1" x14ac:dyDescent="0.35">
      <c r="A606" t="s">
        <v>15</v>
      </c>
      <c r="B606" s="79">
        <v>6301.68</v>
      </c>
      <c r="C606" s="79"/>
      <c r="D606" s="79">
        <v>4954.95</v>
      </c>
      <c r="E606" s="79"/>
      <c r="F606" s="102"/>
      <c r="G606" s="102"/>
    </row>
    <row r="607" spans="1:7" hidden="1" x14ac:dyDescent="0.35">
      <c r="A607" t="s">
        <v>15</v>
      </c>
      <c r="B607" s="79">
        <v>27328.91</v>
      </c>
      <c r="C607" s="79"/>
      <c r="D607" s="79">
        <v>18364.900000000001</v>
      </c>
      <c r="E607" s="79"/>
      <c r="F607" s="102"/>
      <c r="G607" s="102"/>
    </row>
    <row r="608" spans="1:7" hidden="1" x14ac:dyDescent="0.35">
      <c r="A608" t="s">
        <v>15</v>
      </c>
      <c r="B608" s="79">
        <v>2660.06</v>
      </c>
      <c r="C608" s="79"/>
      <c r="D608" s="79">
        <v>1236.52</v>
      </c>
      <c r="E608" s="79"/>
      <c r="F608" s="102"/>
      <c r="G608" s="102"/>
    </row>
    <row r="609" spans="1:7" hidden="1" x14ac:dyDescent="0.35">
      <c r="A609" t="s">
        <v>15</v>
      </c>
      <c r="B609" s="79">
        <v>174308.53</v>
      </c>
      <c r="C609" s="79"/>
      <c r="D609" s="79">
        <v>170851.3</v>
      </c>
      <c r="E609" s="79"/>
      <c r="F609" s="102"/>
      <c r="G609" s="102"/>
    </row>
    <row r="610" spans="1:7" hidden="1" x14ac:dyDescent="0.35">
      <c r="A610" t="s">
        <v>15</v>
      </c>
      <c r="B610" s="79">
        <v>14178.78</v>
      </c>
      <c r="C610" s="79"/>
      <c r="D610" s="79">
        <v>12342</v>
      </c>
      <c r="E610" s="79"/>
      <c r="F610" s="102"/>
      <c r="G610" s="102"/>
    </row>
    <row r="611" spans="1:7" hidden="1" x14ac:dyDescent="0.35">
      <c r="A611" t="s">
        <v>15</v>
      </c>
      <c r="B611" s="79">
        <v>97712.63</v>
      </c>
      <c r="C611" s="79"/>
      <c r="D611" s="79">
        <v>56311.95</v>
      </c>
      <c r="E611" s="79"/>
      <c r="F611" s="102"/>
      <c r="G611" s="102"/>
    </row>
    <row r="612" spans="1:7" hidden="1" x14ac:dyDescent="0.35">
      <c r="A612" t="s">
        <v>15</v>
      </c>
      <c r="B612" s="79">
        <v>64005.32</v>
      </c>
      <c r="C612" s="79"/>
      <c r="D612" s="79">
        <v>49147.73</v>
      </c>
      <c r="E612" s="79"/>
      <c r="F612" s="102"/>
      <c r="G612" s="102"/>
    </row>
    <row r="613" spans="1:7" hidden="1" x14ac:dyDescent="0.35">
      <c r="A613" t="s">
        <v>15</v>
      </c>
      <c r="B613" s="79">
        <v>1154.24</v>
      </c>
      <c r="C613" s="79"/>
      <c r="D613" s="79">
        <v>306.27999999999997</v>
      </c>
      <c r="E613" s="79"/>
      <c r="F613" s="102"/>
      <c r="G613" s="102"/>
    </row>
    <row r="614" spans="1:7" hidden="1" x14ac:dyDescent="0.35">
      <c r="A614" t="s">
        <v>15</v>
      </c>
      <c r="B614" s="79">
        <v>42398.879999999997</v>
      </c>
      <c r="C614" s="79"/>
      <c r="D614" s="79">
        <v>32325.47</v>
      </c>
      <c r="E614" s="79"/>
      <c r="F614" s="102"/>
      <c r="G614" s="102"/>
    </row>
    <row r="615" spans="1:7" hidden="1" x14ac:dyDescent="0.35">
      <c r="A615" t="s">
        <v>15</v>
      </c>
      <c r="B615" s="79">
        <v>42350</v>
      </c>
      <c r="C615" s="79"/>
      <c r="D615" s="79">
        <v>42350</v>
      </c>
      <c r="E615" s="79"/>
      <c r="F615" s="102"/>
      <c r="G615" s="102"/>
    </row>
    <row r="616" spans="1:7" hidden="1" x14ac:dyDescent="0.35">
      <c r="A616" t="s">
        <v>15</v>
      </c>
      <c r="B616" s="79">
        <v>57500</v>
      </c>
      <c r="C616" s="79"/>
      <c r="D616" s="79">
        <v>57137.75</v>
      </c>
      <c r="E616" s="79"/>
      <c r="F616" s="102"/>
      <c r="G616" s="102"/>
    </row>
    <row r="617" spans="1:7" hidden="1" x14ac:dyDescent="0.35">
      <c r="A617" t="s">
        <v>15</v>
      </c>
      <c r="B617" s="79">
        <v>38000</v>
      </c>
      <c r="C617" s="79"/>
      <c r="D617" s="79">
        <v>36092.36</v>
      </c>
      <c r="E617" s="79"/>
      <c r="F617" s="102"/>
      <c r="G617" s="102"/>
    </row>
    <row r="618" spans="1:7" hidden="1" x14ac:dyDescent="0.35">
      <c r="A618" t="s">
        <v>15</v>
      </c>
      <c r="B618" s="79">
        <v>48500</v>
      </c>
      <c r="C618" s="79"/>
      <c r="D618" s="79">
        <v>48431</v>
      </c>
      <c r="E618" s="79"/>
      <c r="F618" s="102"/>
      <c r="G618" s="102"/>
    </row>
    <row r="619" spans="1:7" hidden="1" x14ac:dyDescent="0.35">
      <c r="A619" t="s">
        <v>15</v>
      </c>
      <c r="B619" s="79">
        <v>99500</v>
      </c>
      <c r="C619" s="79"/>
      <c r="D619" s="79">
        <v>99500</v>
      </c>
      <c r="E619" s="79"/>
      <c r="F619" s="102"/>
      <c r="G619" s="102"/>
    </row>
    <row r="620" spans="1:7" hidden="1" x14ac:dyDescent="0.35">
      <c r="A620" t="s">
        <v>15</v>
      </c>
      <c r="B620" s="79">
        <v>46100</v>
      </c>
      <c r="C620" s="79"/>
      <c r="D620" s="79">
        <v>45850</v>
      </c>
      <c r="E620" s="79"/>
      <c r="F620" s="102"/>
      <c r="G620" s="102"/>
    </row>
    <row r="621" spans="1:7" hidden="1" x14ac:dyDescent="0.35">
      <c r="A621" t="s">
        <v>15</v>
      </c>
      <c r="B621" s="79">
        <v>62000</v>
      </c>
      <c r="C621" s="79"/>
      <c r="D621" s="79">
        <v>59373</v>
      </c>
      <c r="E621" s="79"/>
      <c r="F621" s="102"/>
      <c r="G621" s="102"/>
    </row>
    <row r="622" spans="1:7" hidden="1" x14ac:dyDescent="0.35">
      <c r="A622" t="s">
        <v>15</v>
      </c>
      <c r="B622" s="79">
        <v>72600</v>
      </c>
      <c r="C622" s="79"/>
      <c r="D622" s="79">
        <v>63525</v>
      </c>
      <c r="E622" s="79"/>
      <c r="F622" s="102"/>
      <c r="G622" s="102"/>
    </row>
    <row r="623" spans="1:7" hidden="1" x14ac:dyDescent="0.35">
      <c r="A623" t="s">
        <v>15</v>
      </c>
      <c r="B623" s="79">
        <v>62000</v>
      </c>
      <c r="C623" s="79"/>
      <c r="D623" s="79">
        <v>59325</v>
      </c>
      <c r="E623" s="79"/>
      <c r="F623" s="102"/>
      <c r="G623" s="102"/>
    </row>
    <row r="624" spans="1:7" hidden="1" x14ac:dyDescent="0.35">
      <c r="A624" t="s">
        <v>15</v>
      </c>
      <c r="B624" s="79">
        <v>71000</v>
      </c>
      <c r="C624" s="79"/>
      <c r="D624" s="79">
        <v>69700</v>
      </c>
      <c r="E624" s="79"/>
      <c r="F624" s="102"/>
      <c r="G624" s="102"/>
    </row>
    <row r="625" spans="1:7" hidden="1" x14ac:dyDescent="0.35">
      <c r="A625" t="s">
        <v>15</v>
      </c>
      <c r="B625" s="79">
        <v>79860</v>
      </c>
      <c r="C625" s="79"/>
      <c r="D625" s="79">
        <v>53240</v>
      </c>
      <c r="E625" s="79"/>
      <c r="F625" s="102"/>
      <c r="G625" s="102"/>
    </row>
    <row r="626" spans="1:7" hidden="1" x14ac:dyDescent="0.35">
      <c r="A626" t="s">
        <v>15</v>
      </c>
      <c r="B626" s="79">
        <v>328515</v>
      </c>
      <c r="C626" s="79"/>
      <c r="D626" s="79">
        <v>328515</v>
      </c>
      <c r="E626" s="79"/>
      <c r="F626" s="102"/>
      <c r="G626" s="102"/>
    </row>
    <row r="627" spans="1:7" hidden="1" x14ac:dyDescent="0.35">
      <c r="A627" t="s">
        <v>15</v>
      </c>
      <c r="B627" s="79">
        <v>329070</v>
      </c>
      <c r="C627" s="79"/>
      <c r="D627" s="79">
        <v>290460</v>
      </c>
      <c r="E627" s="79"/>
      <c r="F627" s="102"/>
      <c r="G627" s="102"/>
    </row>
    <row r="628" spans="1:7" hidden="1" x14ac:dyDescent="0.35">
      <c r="A628" t="s">
        <v>15</v>
      </c>
      <c r="B628" s="79">
        <v>71075.399999999994</v>
      </c>
      <c r="C628" s="79"/>
      <c r="D628" s="79">
        <v>56433.87</v>
      </c>
      <c r="E628" s="79"/>
      <c r="F628" s="102"/>
      <c r="G628" s="102"/>
    </row>
    <row r="629" spans="1:7" hidden="1" x14ac:dyDescent="0.35">
      <c r="A629" t="s">
        <v>15</v>
      </c>
      <c r="B629" s="79">
        <v>50609</v>
      </c>
      <c r="C629" s="79"/>
      <c r="D629" s="79">
        <v>50499.35</v>
      </c>
      <c r="E629" s="79"/>
      <c r="F629" s="102"/>
      <c r="G629" s="102"/>
    </row>
    <row r="630" spans="1:7" hidden="1" x14ac:dyDescent="0.35">
      <c r="A630" t="s">
        <v>15</v>
      </c>
      <c r="B630" s="79">
        <v>81094.2</v>
      </c>
      <c r="C630" s="79"/>
      <c r="D630" s="79">
        <v>38890.370000000003</v>
      </c>
      <c r="E630" s="79"/>
      <c r="F630" s="102"/>
      <c r="G630" s="102"/>
    </row>
    <row r="631" spans="1:7" hidden="1" x14ac:dyDescent="0.35">
      <c r="A631" t="s">
        <v>15</v>
      </c>
      <c r="B631" s="79">
        <v>3524.16</v>
      </c>
      <c r="C631" s="79"/>
      <c r="D631" s="79">
        <v>3524.16</v>
      </c>
      <c r="E631" s="79"/>
      <c r="F631" s="102"/>
      <c r="G631" s="102"/>
    </row>
    <row r="632" spans="1:7" hidden="1" x14ac:dyDescent="0.35">
      <c r="A632" t="s">
        <v>15</v>
      </c>
      <c r="B632" s="79">
        <v>117592.68</v>
      </c>
      <c r="C632" s="79"/>
      <c r="D632" s="79">
        <v>117592.68</v>
      </c>
      <c r="E632" s="79"/>
      <c r="F632" s="102"/>
      <c r="G632" s="102"/>
    </row>
    <row r="633" spans="1:7" hidden="1" x14ac:dyDescent="0.35">
      <c r="A633" t="s">
        <v>15</v>
      </c>
      <c r="B633" s="79">
        <v>95641.32</v>
      </c>
      <c r="C633" s="79"/>
      <c r="D633" s="79">
        <v>95641.32</v>
      </c>
      <c r="E633" s="79"/>
      <c r="F633" s="102"/>
      <c r="G633" s="102"/>
    </row>
    <row r="634" spans="1:7" ht="14.25" hidden="1" customHeight="1" x14ac:dyDescent="0.35">
      <c r="A634" t="s">
        <v>15</v>
      </c>
      <c r="B634" s="79">
        <v>54546.720000000001</v>
      </c>
      <c r="C634" s="79"/>
      <c r="D634" s="79">
        <v>54546.720000000001</v>
      </c>
      <c r="E634" s="79"/>
      <c r="F634" s="102"/>
      <c r="G634" s="102"/>
    </row>
    <row r="635" spans="1:7" hidden="1" x14ac:dyDescent="0.35">
      <c r="A635" t="s">
        <v>15</v>
      </c>
      <c r="B635" s="79">
        <v>42818.03</v>
      </c>
      <c r="C635" s="79"/>
      <c r="D635" s="79">
        <v>42818.03</v>
      </c>
      <c r="E635" s="79"/>
      <c r="F635" s="102"/>
      <c r="G635" s="102"/>
    </row>
    <row r="636" spans="1:7" hidden="1" x14ac:dyDescent="0.35">
      <c r="A636" t="s">
        <v>15</v>
      </c>
      <c r="B636" s="79">
        <v>91209.8</v>
      </c>
      <c r="C636" s="79"/>
      <c r="D636" s="79">
        <v>82328.399999999994</v>
      </c>
      <c r="E636" s="79"/>
      <c r="F636" s="102"/>
      <c r="G636" s="102"/>
    </row>
    <row r="637" spans="1:7" hidden="1" x14ac:dyDescent="0.35">
      <c r="A637" t="s">
        <v>15</v>
      </c>
      <c r="B637" s="79">
        <v>793648.2</v>
      </c>
      <c r="C637" s="79"/>
      <c r="D637" s="79">
        <v>701787.5</v>
      </c>
      <c r="E637" s="79"/>
      <c r="F637" s="102"/>
      <c r="G637" s="102"/>
    </row>
    <row r="638" spans="1:7" hidden="1" x14ac:dyDescent="0.35">
      <c r="A638" t="s">
        <v>15</v>
      </c>
      <c r="B638" s="79">
        <v>6073067.4400000004</v>
      </c>
      <c r="C638" s="79"/>
      <c r="D638" s="79">
        <v>6057884.7699999996</v>
      </c>
      <c r="E638" s="79"/>
      <c r="F638" s="102"/>
      <c r="G638" s="102"/>
    </row>
    <row r="639" spans="1:7" hidden="1" x14ac:dyDescent="0.35">
      <c r="A639" t="s">
        <v>15</v>
      </c>
      <c r="B639" s="79">
        <v>19359482.120000001</v>
      </c>
      <c r="C639" s="79"/>
      <c r="D639" s="79">
        <v>18358596.890000001</v>
      </c>
      <c r="E639" s="79"/>
      <c r="F639" s="102"/>
      <c r="G639" s="102"/>
    </row>
    <row r="640" spans="1:7" hidden="1" x14ac:dyDescent="0.35">
      <c r="A640" t="s">
        <v>15</v>
      </c>
      <c r="B640" s="79">
        <v>1882284.91</v>
      </c>
      <c r="C640" s="79"/>
      <c r="D640" s="79">
        <v>1882284.91</v>
      </c>
      <c r="E640" s="79"/>
      <c r="F640" s="102"/>
      <c r="G640" s="102"/>
    </row>
    <row r="641" spans="1:7" hidden="1" x14ac:dyDescent="0.35">
      <c r="A641" t="s">
        <v>15</v>
      </c>
      <c r="B641" s="79">
        <v>32665.19</v>
      </c>
      <c r="C641" s="79"/>
      <c r="D641" s="79">
        <v>32665.19</v>
      </c>
      <c r="E641" s="79"/>
      <c r="F641" s="102"/>
      <c r="G641" s="102"/>
    </row>
    <row r="642" spans="1:7" hidden="1" x14ac:dyDescent="0.35">
      <c r="A642" t="s">
        <v>15</v>
      </c>
      <c r="B642" s="79">
        <v>2868243.66</v>
      </c>
      <c r="C642" s="79"/>
      <c r="D642" s="79">
        <v>2765256.92</v>
      </c>
      <c r="E642" s="79"/>
      <c r="F642" s="102"/>
      <c r="G642" s="102"/>
    </row>
    <row r="643" spans="1:7" hidden="1" x14ac:dyDescent="0.35">
      <c r="A643" t="s">
        <v>15</v>
      </c>
      <c r="B643" s="79">
        <v>100914</v>
      </c>
      <c r="C643" s="79"/>
      <c r="D643" s="79">
        <v>100914</v>
      </c>
      <c r="E643" s="79"/>
      <c r="F643" s="102"/>
      <c r="G643" s="102"/>
    </row>
    <row r="644" spans="1:7" hidden="1" x14ac:dyDescent="0.35">
      <c r="A644" t="s">
        <v>15</v>
      </c>
      <c r="B644" s="79">
        <v>2810926.8</v>
      </c>
      <c r="C644" s="79"/>
      <c r="D644" s="79">
        <v>2477547.6</v>
      </c>
      <c r="E644" s="79"/>
      <c r="F644" s="102"/>
      <c r="G644" s="102"/>
    </row>
    <row r="645" spans="1:7" hidden="1" x14ac:dyDescent="0.35">
      <c r="A645" t="s">
        <v>15</v>
      </c>
      <c r="B645" s="79">
        <v>47311</v>
      </c>
      <c r="C645" s="79"/>
      <c r="D645" s="79">
        <v>44407</v>
      </c>
      <c r="E645" s="79"/>
      <c r="F645" s="102"/>
      <c r="G645" s="102"/>
    </row>
    <row r="646" spans="1:7" hidden="1" x14ac:dyDescent="0.35">
      <c r="A646" t="s">
        <v>15</v>
      </c>
      <c r="B646" s="79">
        <v>233544.53</v>
      </c>
      <c r="C646" s="79"/>
      <c r="D646" s="79">
        <v>233544.53</v>
      </c>
      <c r="E646" s="79"/>
      <c r="F646" s="102"/>
      <c r="G646" s="102"/>
    </row>
    <row r="647" spans="1:7" hidden="1" x14ac:dyDescent="0.35">
      <c r="A647" t="s">
        <v>15</v>
      </c>
      <c r="B647" s="79">
        <v>48400</v>
      </c>
      <c r="C647" s="79"/>
      <c r="D647" s="79">
        <v>30576.7</v>
      </c>
      <c r="E647" s="79"/>
      <c r="F647" s="102"/>
      <c r="G647" s="102"/>
    </row>
    <row r="648" spans="1:7" hidden="1" x14ac:dyDescent="0.35">
      <c r="A648" t="s">
        <v>15</v>
      </c>
      <c r="B648" s="79">
        <v>496456.71</v>
      </c>
      <c r="C648" s="79"/>
      <c r="D648" s="79">
        <v>496456.71</v>
      </c>
      <c r="E648" s="79"/>
      <c r="F648" s="102"/>
      <c r="G648" s="102"/>
    </row>
    <row r="649" spans="1:7" hidden="1" x14ac:dyDescent="0.35">
      <c r="A649" t="s">
        <v>15</v>
      </c>
      <c r="B649" s="79">
        <v>12584</v>
      </c>
      <c r="C649" s="79"/>
      <c r="D649" s="79">
        <v>9525.1200000000008</v>
      </c>
      <c r="E649" s="79"/>
      <c r="F649" s="102"/>
      <c r="G649" s="102"/>
    </row>
    <row r="650" spans="1:7" hidden="1" x14ac:dyDescent="0.35">
      <c r="A650" t="s">
        <v>15</v>
      </c>
      <c r="B650" s="79">
        <v>6611243.7999999998</v>
      </c>
      <c r="C650" s="79"/>
      <c r="D650" s="79">
        <v>6607250</v>
      </c>
      <c r="E650" s="79"/>
      <c r="F650" s="102"/>
      <c r="G650" s="102"/>
    </row>
    <row r="651" spans="1:7" hidden="1" x14ac:dyDescent="0.35">
      <c r="A651" t="s">
        <v>15</v>
      </c>
      <c r="B651" s="79">
        <v>50820</v>
      </c>
      <c r="C651" s="79"/>
      <c r="D651" s="79">
        <v>39809</v>
      </c>
      <c r="E651" s="79"/>
      <c r="F651" s="102"/>
      <c r="G651" s="102"/>
    </row>
    <row r="652" spans="1:7" hidden="1" x14ac:dyDescent="0.35">
      <c r="A652" t="s">
        <v>15</v>
      </c>
      <c r="B652" s="79">
        <v>95131.82</v>
      </c>
      <c r="C652" s="79"/>
      <c r="D652" s="79">
        <v>89358.5</v>
      </c>
      <c r="E652" s="79"/>
      <c r="F652" s="102"/>
      <c r="G652" s="102"/>
    </row>
    <row r="653" spans="1:7" hidden="1" x14ac:dyDescent="0.35">
      <c r="A653" t="s">
        <v>15</v>
      </c>
      <c r="B653" s="79">
        <v>33838.980000000003</v>
      </c>
      <c r="C653" s="79"/>
      <c r="D653" s="79">
        <v>33838.980000000003</v>
      </c>
      <c r="E653" s="79"/>
      <c r="F653" s="102"/>
      <c r="G653" s="102"/>
    </row>
    <row r="654" spans="1:7" hidden="1" x14ac:dyDescent="0.35">
      <c r="A654" t="s">
        <v>15</v>
      </c>
      <c r="B654" s="79">
        <v>60016</v>
      </c>
      <c r="C654" s="79"/>
      <c r="D654" s="79">
        <v>60016</v>
      </c>
      <c r="E654" s="79"/>
      <c r="F654" s="102"/>
      <c r="G654" s="102"/>
    </row>
    <row r="655" spans="1:7" hidden="1" x14ac:dyDescent="0.35">
      <c r="A655" t="s">
        <v>15</v>
      </c>
      <c r="B655" s="79">
        <v>1422.96</v>
      </c>
      <c r="C655" s="79"/>
      <c r="D655" s="79">
        <v>1422.96</v>
      </c>
      <c r="E655" s="79"/>
      <c r="F655" s="102"/>
      <c r="G655" s="102"/>
    </row>
    <row r="656" spans="1:7" hidden="1" x14ac:dyDescent="0.35">
      <c r="A656" t="s">
        <v>15</v>
      </c>
      <c r="B656" s="79">
        <v>32089.200000000001</v>
      </c>
      <c r="C656" s="79"/>
      <c r="D656" s="79">
        <v>32089.200000000001</v>
      </c>
      <c r="E656" s="79"/>
      <c r="F656" s="102"/>
      <c r="G656" s="102"/>
    </row>
    <row r="657" spans="1:7" hidden="1" x14ac:dyDescent="0.35">
      <c r="A657" t="s">
        <v>15</v>
      </c>
      <c r="B657" s="79">
        <v>47332.4</v>
      </c>
      <c r="C657" s="79"/>
      <c r="D657" s="79">
        <v>47332.4</v>
      </c>
      <c r="E657" s="79"/>
      <c r="F657" s="102"/>
      <c r="G657" s="102"/>
    </row>
    <row r="658" spans="1:7" hidden="1" x14ac:dyDescent="0.35">
      <c r="A658" t="s">
        <v>15</v>
      </c>
      <c r="B658" s="79">
        <v>78383.8</v>
      </c>
      <c r="C658" s="79"/>
      <c r="D658" s="79">
        <v>78383.8</v>
      </c>
      <c r="E658" s="79"/>
      <c r="F658" s="102"/>
      <c r="G658" s="102"/>
    </row>
    <row r="659" spans="1:7" hidden="1" x14ac:dyDescent="0.35">
      <c r="A659" t="s">
        <v>15</v>
      </c>
      <c r="B659" s="79">
        <v>13310</v>
      </c>
      <c r="C659" s="79"/>
      <c r="D659" s="79">
        <v>13310</v>
      </c>
      <c r="E659" s="79"/>
      <c r="F659" s="102"/>
      <c r="G659" s="102"/>
    </row>
    <row r="660" spans="1:7" hidden="1" x14ac:dyDescent="0.35">
      <c r="A660" t="s">
        <v>15</v>
      </c>
      <c r="B660" s="79">
        <v>23528435.960000001</v>
      </c>
      <c r="C660" s="79"/>
      <c r="D660" s="79">
        <v>22754290.789999999</v>
      </c>
      <c r="E660" s="79"/>
      <c r="F660" s="102"/>
      <c r="G660" s="102"/>
    </row>
    <row r="661" spans="1:7" hidden="1" x14ac:dyDescent="0.35">
      <c r="A661" t="s">
        <v>15</v>
      </c>
      <c r="B661" s="79">
        <v>65209.32</v>
      </c>
      <c r="C661" s="79"/>
      <c r="D661" s="79">
        <v>59339.61</v>
      </c>
      <c r="E661" s="79"/>
      <c r="F661" s="102"/>
      <c r="G661" s="102"/>
    </row>
    <row r="662" spans="1:7" hidden="1" x14ac:dyDescent="0.35">
      <c r="A662" t="s">
        <v>15</v>
      </c>
      <c r="B662" s="79">
        <v>36701.599999999999</v>
      </c>
      <c r="C662" s="79"/>
      <c r="D662" s="79">
        <v>36701.599999999999</v>
      </c>
      <c r="E662" s="79"/>
      <c r="F662" s="102"/>
      <c r="G662" s="102"/>
    </row>
    <row r="663" spans="1:7" hidden="1" x14ac:dyDescent="0.35">
      <c r="A663" t="s">
        <v>15</v>
      </c>
      <c r="B663" s="79">
        <v>15200.7</v>
      </c>
      <c r="C663" s="79"/>
      <c r="D663" s="79">
        <v>15200.7</v>
      </c>
      <c r="E663" s="79"/>
      <c r="F663" s="102"/>
      <c r="G663" s="102"/>
    </row>
    <row r="664" spans="1:7" hidden="1" x14ac:dyDescent="0.35">
      <c r="A664" t="s">
        <v>15</v>
      </c>
      <c r="B664" s="79">
        <v>96266.44</v>
      </c>
      <c r="C664" s="79"/>
      <c r="D664" s="79">
        <v>96266.44</v>
      </c>
      <c r="E664" s="79"/>
      <c r="F664" s="102"/>
      <c r="G664" s="102"/>
    </row>
    <row r="665" spans="1:7" hidden="1" x14ac:dyDescent="0.35">
      <c r="A665" t="s">
        <v>15</v>
      </c>
      <c r="B665" s="79">
        <v>3929112</v>
      </c>
      <c r="C665" s="79"/>
      <c r="D665" s="79">
        <v>3706864.04</v>
      </c>
      <c r="E665" s="79"/>
      <c r="F665" s="102"/>
      <c r="G665" s="102"/>
    </row>
    <row r="666" spans="1:7" hidden="1" x14ac:dyDescent="0.35">
      <c r="A666" t="s">
        <v>15</v>
      </c>
      <c r="B666" s="79">
        <v>-2667.32</v>
      </c>
      <c r="C666" s="79"/>
      <c r="D666" s="79">
        <v>-2667.32</v>
      </c>
      <c r="E666" s="79"/>
      <c r="F666" s="102"/>
      <c r="G666" s="102"/>
    </row>
    <row r="667" spans="1:7" hidden="1" x14ac:dyDescent="0.35">
      <c r="A667" t="s">
        <v>15</v>
      </c>
      <c r="B667" s="79">
        <v>72358</v>
      </c>
      <c r="C667" s="79"/>
      <c r="D667" s="79">
        <v>71874</v>
      </c>
      <c r="E667" s="79"/>
      <c r="F667" s="102"/>
      <c r="G667" s="102"/>
    </row>
    <row r="668" spans="1:7" hidden="1" x14ac:dyDescent="0.35">
      <c r="A668" t="s">
        <v>15</v>
      </c>
      <c r="B668" s="79">
        <v>65340</v>
      </c>
      <c r="C668" s="79"/>
      <c r="D668" s="79">
        <v>53845</v>
      </c>
      <c r="E668" s="79"/>
      <c r="F668" s="102"/>
      <c r="G668" s="102"/>
    </row>
    <row r="669" spans="1:7" hidden="1" x14ac:dyDescent="0.35">
      <c r="A669" t="s">
        <v>15</v>
      </c>
      <c r="B669" s="79">
        <v>77450.429999999993</v>
      </c>
      <c r="C669" s="79"/>
      <c r="D669" s="79">
        <v>77450.429999999993</v>
      </c>
      <c r="E669" s="79"/>
      <c r="F669" s="102"/>
      <c r="G669" s="102"/>
    </row>
    <row r="670" spans="1:7" hidden="1" x14ac:dyDescent="0.35">
      <c r="A670" t="s">
        <v>15</v>
      </c>
      <c r="B670" s="79">
        <v>78840</v>
      </c>
      <c r="C670" s="79"/>
      <c r="D670" s="79">
        <v>78840</v>
      </c>
      <c r="E670" s="79"/>
      <c r="F670" s="102"/>
      <c r="G670" s="102"/>
    </row>
    <row r="671" spans="1:7" hidden="1" x14ac:dyDescent="0.35">
      <c r="A671" t="s">
        <v>15</v>
      </c>
      <c r="B671" s="79">
        <v>87600</v>
      </c>
      <c r="C671" s="79"/>
      <c r="D671" s="79">
        <v>87600</v>
      </c>
      <c r="E671" s="79"/>
      <c r="F671" s="102"/>
      <c r="G671" s="102"/>
    </row>
    <row r="672" spans="1:7" hidden="1" x14ac:dyDescent="0.35">
      <c r="A672" t="s">
        <v>15</v>
      </c>
      <c r="B672" s="79">
        <v>3374406.1</v>
      </c>
      <c r="C672" s="79"/>
      <c r="D672" s="79">
        <v>3284739.96</v>
      </c>
      <c r="E672" s="79"/>
      <c r="F672" s="102"/>
      <c r="G672" s="102"/>
    </row>
    <row r="673" spans="1:7" hidden="1" x14ac:dyDescent="0.35">
      <c r="A673" t="s">
        <v>15</v>
      </c>
      <c r="B673" s="79">
        <v>1369043.04</v>
      </c>
      <c r="C673" s="79"/>
      <c r="D673" s="79">
        <v>1232375.32</v>
      </c>
      <c r="E673" s="79"/>
      <c r="F673" s="102"/>
      <c r="G673" s="102"/>
    </row>
    <row r="674" spans="1:7" hidden="1" x14ac:dyDescent="0.35">
      <c r="A674" t="s">
        <v>15</v>
      </c>
      <c r="B674" s="79">
        <v>43741.5</v>
      </c>
      <c r="C674" s="79"/>
      <c r="D674" s="79">
        <v>43741.5</v>
      </c>
      <c r="E674" s="79"/>
      <c r="F674" s="102"/>
      <c r="G674" s="102"/>
    </row>
    <row r="675" spans="1:7" hidden="1" x14ac:dyDescent="0.35">
      <c r="A675" t="s">
        <v>15</v>
      </c>
      <c r="B675" s="79">
        <v>14520</v>
      </c>
      <c r="C675" s="79"/>
      <c r="D675" s="79">
        <v>14520</v>
      </c>
      <c r="E675" s="79"/>
      <c r="F675" s="102"/>
      <c r="G675" s="102"/>
    </row>
    <row r="676" spans="1:7" hidden="1" x14ac:dyDescent="0.35">
      <c r="A676" t="s">
        <v>15</v>
      </c>
      <c r="B676" s="79">
        <v>1580969.19</v>
      </c>
      <c r="C676" s="79"/>
      <c r="D676" s="79">
        <v>1059249.3600000001</v>
      </c>
      <c r="E676" s="79"/>
      <c r="F676" s="102"/>
      <c r="G676" s="102"/>
    </row>
    <row r="677" spans="1:7" hidden="1" x14ac:dyDescent="0.35">
      <c r="A677" t="s">
        <v>15</v>
      </c>
      <c r="B677" s="79">
        <v>78408</v>
      </c>
      <c r="C677" s="79"/>
      <c r="D677" s="79">
        <v>78408</v>
      </c>
      <c r="E677" s="79"/>
      <c r="F677" s="102"/>
      <c r="G677" s="102"/>
    </row>
    <row r="678" spans="1:7" hidden="1" x14ac:dyDescent="0.35">
      <c r="A678" t="s">
        <v>15</v>
      </c>
      <c r="B678" s="79">
        <v>27071.18</v>
      </c>
      <c r="C678" s="79"/>
      <c r="D678" s="79">
        <v>27071.18</v>
      </c>
      <c r="E678" s="79"/>
      <c r="F678" s="102"/>
      <c r="G678" s="102"/>
    </row>
    <row r="679" spans="1:7" hidden="1" x14ac:dyDescent="0.35">
      <c r="A679" t="s">
        <v>15</v>
      </c>
      <c r="B679" s="79">
        <v>100000</v>
      </c>
      <c r="C679" s="79"/>
      <c r="D679" s="79">
        <v>100000</v>
      </c>
      <c r="E679" s="79"/>
      <c r="F679" s="102"/>
      <c r="G679" s="102"/>
    </row>
    <row r="680" spans="1:7" hidden="1" x14ac:dyDescent="0.35">
      <c r="A680" t="s">
        <v>15</v>
      </c>
      <c r="B680" s="79">
        <v>648072.48</v>
      </c>
      <c r="C680" s="79"/>
      <c r="D680" s="79">
        <v>580211.84</v>
      </c>
      <c r="E680" s="79"/>
      <c r="F680" s="102"/>
      <c r="G680" s="102"/>
    </row>
    <row r="681" spans="1:7" hidden="1" x14ac:dyDescent="0.35">
      <c r="A681" t="s">
        <v>15</v>
      </c>
      <c r="B681" s="79">
        <v>39760.6</v>
      </c>
      <c r="C681" s="79"/>
      <c r="D681" s="79">
        <v>39760.6</v>
      </c>
      <c r="E681" s="79"/>
      <c r="F681" s="102"/>
      <c r="G681" s="102"/>
    </row>
    <row r="682" spans="1:7" hidden="1" x14ac:dyDescent="0.35">
      <c r="A682" t="s">
        <v>15</v>
      </c>
      <c r="B682" s="79">
        <v>98409.4</v>
      </c>
      <c r="C682" s="79"/>
      <c r="D682" s="79">
        <v>98409.4</v>
      </c>
      <c r="E682" s="79"/>
      <c r="F682" s="102"/>
      <c r="G682" s="102"/>
    </row>
    <row r="683" spans="1:7" hidden="1" x14ac:dyDescent="0.35">
      <c r="A683" t="s">
        <v>15</v>
      </c>
      <c r="B683" s="79">
        <v>4613863</v>
      </c>
      <c r="C683" s="79"/>
      <c r="D683" s="79">
        <v>4348195.29</v>
      </c>
      <c r="E683" s="79"/>
      <c r="F683" s="102"/>
      <c r="G683" s="102"/>
    </row>
    <row r="684" spans="1:7" hidden="1" x14ac:dyDescent="0.35">
      <c r="A684" t="s">
        <v>15</v>
      </c>
      <c r="B684" s="79">
        <v>106020</v>
      </c>
      <c r="C684" s="79"/>
      <c r="D684" s="79">
        <v>106020</v>
      </c>
      <c r="E684" s="79"/>
      <c r="F684" s="102"/>
      <c r="G684" s="102"/>
    </row>
    <row r="685" spans="1:7" hidden="1" x14ac:dyDescent="0.35">
      <c r="A685" t="s">
        <v>15</v>
      </c>
      <c r="B685" s="79">
        <v>6554761.5199999996</v>
      </c>
      <c r="C685" s="79"/>
      <c r="D685" s="79">
        <v>5691182.0800000001</v>
      </c>
      <c r="E685" s="79"/>
      <c r="F685" s="102"/>
      <c r="G685" s="102"/>
    </row>
    <row r="686" spans="1:7" hidden="1" x14ac:dyDescent="0.35">
      <c r="A686" t="s">
        <v>15</v>
      </c>
      <c r="B686" s="79">
        <v>30000</v>
      </c>
      <c r="C686" s="79"/>
      <c r="D686" s="79">
        <v>24805</v>
      </c>
      <c r="E686" s="79"/>
      <c r="F686" s="102"/>
      <c r="G686" s="102"/>
    </row>
    <row r="687" spans="1:7" hidden="1" x14ac:dyDescent="0.35">
      <c r="A687" t="s">
        <v>15</v>
      </c>
      <c r="B687" s="79">
        <v>65856</v>
      </c>
      <c r="C687" s="79"/>
      <c r="D687" s="79">
        <v>65856</v>
      </c>
      <c r="E687" s="79"/>
      <c r="F687" s="102"/>
      <c r="G687" s="102"/>
    </row>
    <row r="688" spans="1:7" hidden="1" x14ac:dyDescent="0.35">
      <c r="A688" t="s">
        <v>15</v>
      </c>
      <c r="B688" s="79">
        <v>162003.48000000001</v>
      </c>
      <c r="C688" s="79"/>
      <c r="D688" s="79">
        <v>162003.48000000001</v>
      </c>
      <c r="E688" s="79"/>
      <c r="F688" s="102"/>
      <c r="G688" s="102"/>
    </row>
    <row r="689" spans="1:7" hidden="1" x14ac:dyDescent="0.35">
      <c r="A689" t="s">
        <v>15</v>
      </c>
      <c r="B689" s="79">
        <v>190286.05</v>
      </c>
      <c r="C689" s="79"/>
      <c r="D689" s="79">
        <v>160010.4</v>
      </c>
      <c r="E689" s="79"/>
      <c r="F689" s="102"/>
      <c r="G689" s="102"/>
    </row>
    <row r="690" spans="1:7" hidden="1" x14ac:dyDescent="0.35">
      <c r="A690" t="s">
        <v>15</v>
      </c>
      <c r="B690" s="79">
        <v>46464</v>
      </c>
      <c r="C690" s="79"/>
      <c r="D690" s="79">
        <v>27878.400000000001</v>
      </c>
      <c r="E690" s="79"/>
      <c r="F690" s="102"/>
      <c r="G690" s="102"/>
    </row>
    <row r="691" spans="1:7" hidden="1" x14ac:dyDescent="0.35">
      <c r="A691" t="s">
        <v>15</v>
      </c>
      <c r="B691" s="79">
        <v>135036</v>
      </c>
      <c r="C691" s="79"/>
      <c r="D691" s="79">
        <v>133342</v>
      </c>
      <c r="E691" s="79"/>
      <c r="F691" s="102"/>
      <c r="G691" s="102"/>
    </row>
    <row r="692" spans="1:7" hidden="1" x14ac:dyDescent="0.35">
      <c r="A692" t="s">
        <v>15</v>
      </c>
      <c r="B692" s="79">
        <v>131734.76</v>
      </c>
      <c r="C692" s="79"/>
      <c r="D692" s="79">
        <v>96751.21</v>
      </c>
      <c r="E692" s="79"/>
      <c r="F692" s="102"/>
      <c r="G692" s="102"/>
    </row>
    <row r="693" spans="1:7" hidden="1" x14ac:dyDescent="0.35">
      <c r="A693" t="s">
        <v>15</v>
      </c>
      <c r="B693" s="79">
        <v>200217.60000000001</v>
      </c>
      <c r="C693" s="79"/>
      <c r="D693" s="79">
        <v>156024</v>
      </c>
      <c r="E693" s="79"/>
      <c r="F693" s="102"/>
      <c r="G693" s="102"/>
    </row>
    <row r="694" spans="1:7" hidden="1" x14ac:dyDescent="0.35">
      <c r="A694" t="s">
        <v>15</v>
      </c>
      <c r="B694" s="79">
        <v>34793.53</v>
      </c>
      <c r="C694" s="79"/>
      <c r="D694" s="79">
        <v>34793.53</v>
      </c>
      <c r="E694" s="79"/>
      <c r="F694" s="102"/>
      <c r="G694" s="102"/>
    </row>
    <row r="695" spans="1:7" hidden="1" x14ac:dyDescent="0.35">
      <c r="A695" t="s">
        <v>15</v>
      </c>
      <c r="B695" s="79">
        <v>266200</v>
      </c>
      <c r="C695" s="79"/>
      <c r="D695" s="79">
        <v>204441.60000000001</v>
      </c>
      <c r="E695" s="79"/>
      <c r="F695" s="102"/>
      <c r="G695" s="102"/>
    </row>
    <row r="696" spans="1:7" hidden="1" x14ac:dyDescent="0.35">
      <c r="A696" t="s">
        <v>15</v>
      </c>
      <c r="B696" s="79">
        <v>1358374.85</v>
      </c>
      <c r="C696" s="79"/>
      <c r="D696" s="79">
        <v>1261703.74</v>
      </c>
      <c r="E696" s="79"/>
      <c r="F696" s="102"/>
      <c r="G696" s="102"/>
    </row>
    <row r="697" spans="1:7" hidden="1" x14ac:dyDescent="0.35">
      <c r="A697" t="s">
        <v>15</v>
      </c>
      <c r="B697" s="79">
        <v>58159.79</v>
      </c>
      <c r="C697" s="79"/>
      <c r="D697" s="79">
        <v>29188.59</v>
      </c>
      <c r="E697" s="79"/>
      <c r="F697" s="102"/>
      <c r="G697" s="102"/>
    </row>
    <row r="698" spans="1:7" hidden="1" x14ac:dyDescent="0.35">
      <c r="A698" t="s">
        <v>15</v>
      </c>
      <c r="B698" s="79">
        <v>44616.25</v>
      </c>
      <c r="C698" s="79"/>
      <c r="D698" s="79">
        <v>34522.629999999997</v>
      </c>
      <c r="E698" s="79"/>
      <c r="F698" s="102"/>
      <c r="G698" s="102"/>
    </row>
    <row r="699" spans="1:7" hidden="1" x14ac:dyDescent="0.35">
      <c r="A699" t="s">
        <v>15</v>
      </c>
      <c r="B699" s="79">
        <v>48265.83</v>
      </c>
      <c r="C699" s="79"/>
      <c r="D699" s="79">
        <v>30937.759999999998</v>
      </c>
      <c r="E699" s="79"/>
      <c r="F699" s="102"/>
      <c r="G699" s="102"/>
    </row>
    <row r="700" spans="1:7" hidden="1" x14ac:dyDescent="0.35">
      <c r="A700" t="s">
        <v>15</v>
      </c>
      <c r="B700" s="79">
        <v>7733.73</v>
      </c>
      <c r="C700" s="79"/>
      <c r="D700" s="79">
        <v>7575.82</v>
      </c>
      <c r="E700" s="79"/>
      <c r="F700" s="102"/>
      <c r="G700" s="102"/>
    </row>
    <row r="701" spans="1:7" hidden="1" x14ac:dyDescent="0.35">
      <c r="A701" t="s">
        <v>15</v>
      </c>
      <c r="B701" s="79">
        <v>9617.09</v>
      </c>
      <c r="C701" s="79"/>
      <c r="D701" s="79">
        <v>7933.37</v>
      </c>
      <c r="E701" s="79"/>
      <c r="F701" s="102"/>
      <c r="G701" s="102"/>
    </row>
    <row r="702" spans="1:7" hidden="1" x14ac:dyDescent="0.35">
      <c r="A702" t="s">
        <v>15</v>
      </c>
      <c r="B702" s="79">
        <v>20939.8</v>
      </c>
      <c r="C702" s="79"/>
      <c r="D702" s="79">
        <v>9923.0400000000009</v>
      </c>
      <c r="E702" s="79"/>
      <c r="F702" s="102"/>
      <c r="G702" s="102"/>
    </row>
    <row r="703" spans="1:7" hidden="1" x14ac:dyDescent="0.35">
      <c r="A703" t="s">
        <v>15</v>
      </c>
      <c r="B703" s="79">
        <v>21297.48</v>
      </c>
      <c r="C703" s="79"/>
      <c r="D703" s="79">
        <v>9662.76</v>
      </c>
      <c r="E703" s="79"/>
      <c r="F703" s="102"/>
      <c r="G703" s="102"/>
    </row>
    <row r="704" spans="1:7" hidden="1" x14ac:dyDescent="0.35">
      <c r="A704" t="s">
        <v>15</v>
      </c>
      <c r="B704" s="79">
        <v>10240.24</v>
      </c>
      <c r="C704" s="79"/>
      <c r="D704" s="79">
        <v>9628.8799999999992</v>
      </c>
      <c r="E704" s="79"/>
      <c r="F704" s="102"/>
      <c r="G704" s="102"/>
    </row>
    <row r="705" spans="1:7" hidden="1" x14ac:dyDescent="0.35">
      <c r="A705" t="s">
        <v>15</v>
      </c>
      <c r="B705" s="79">
        <v>152680.70000000001</v>
      </c>
      <c r="C705" s="79"/>
      <c r="D705" s="79">
        <v>92492.4</v>
      </c>
      <c r="E705" s="79"/>
      <c r="F705" s="102"/>
      <c r="G705" s="102"/>
    </row>
    <row r="706" spans="1:7" hidden="1" x14ac:dyDescent="0.35">
      <c r="A706" t="s">
        <v>15</v>
      </c>
      <c r="B706" s="79">
        <v>71474.41</v>
      </c>
      <c r="C706" s="79"/>
      <c r="D706" s="79">
        <v>71474.41</v>
      </c>
      <c r="E706" s="79"/>
      <c r="F706" s="102"/>
      <c r="G706" s="102"/>
    </row>
    <row r="707" spans="1:7" hidden="1" x14ac:dyDescent="0.35">
      <c r="A707" t="s">
        <v>15</v>
      </c>
      <c r="B707" s="79">
        <v>797543.28</v>
      </c>
      <c r="C707" s="79"/>
      <c r="D707" s="79">
        <v>730345.15</v>
      </c>
      <c r="E707" s="79"/>
      <c r="F707" s="102"/>
      <c r="G707" s="102"/>
    </row>
    <row r="708" spans="1:7" hidden="1" x14ac:dyDescent="0.35">
      <c r="A708" t="s">
        <v>15</v>
      </c>
      <c r="B708" s="79">
        <v>1661085.25</v>
      </c>
      <c r="C708" s="79"/>
      <c r="D708" s="79">
        <v>1661085.25</v>
      </c>
      <c r="E708" s="79"/>
      <c r="F708" s="102"/>
      <c r="G708" s="102"/>
    </row>
    <row r="709" spans="1:7" hidden="1" x14ac:dyDescent="0.35">
      <c r="A709" t="s">
        <v>15</v>
      </c>
      <c r="B709" s="79">
        <v>26158.7</v>
      </c>
      <c r="C709" s="79"/>
      <c r="D709" s="79">
        <v>26158.7</v>
      </c>
      <c r="E709" s="79"/>
      <c r="F709" s="102"/>
      <c r="G709" s="102"/>
    </row>
    <row r="710" spans="1:7" hidden="1" x14ac:dyDescent="0.35">
      <c r="A710" t="s">
        <v>15</v>
      </c>
      <c r="B710" s="79">
        <v>551469.6</v>
      </c>
      <c r="C710" s="79"/>
      <c r="D710" s="79">
        <v>551469.6</v>
      </c>
      <c r="E710" s="79"/>
      <c r="F710" s="102"/>
      <c r="G710" s="102"/>
    </row>
    <row r="711" spans="1:7" hidden="1" x14ac:dyDescent="0.35">
      <c r="A711" t="s">
        <v>15</v>
      </c>
      <c r="B711" s="79">
        <v>61401.45</v>
      </c>
      <c r="C711" s="79"/>
      <c r="D711" s="79">
        <v>61155.839999999997</v>
      </c>
      <c r="E711" s="79"/>
      <c r="F711" s="102"/>
      <c r="G711" s="102"/>
    </row>
    <row r="712" spans="1:7" hidden="1" x14ac:dyDescent="0.35">
      <c r="A712" t="s">
        <v>15</v>
      </c>
      <c r="B712" s="79">
        <v>732984.12</v>
      </c>
      <c r="C712" s="79"/>
      <c r="D712" s="79">
        <v>732984.12</v>
      </c>
      <c r="E712" s="79"/>
      <c r="F712" s="102"/>
      <c r="G712" s="102"/>
    </row>
    <row r="713" spans="1:7" hidden="1" x14ac:dyDescent="0.35">
      <c r="A713" t="s">
        <v>15</v>
      </c>
      <c r="B713" s="79">
        <v>454010.78</v>
      </c>
      <c r="C713" s="79"/>
      <c r="D713" s="79">
        <v>253301.1</v>
      </c>
      <c r="E713" s="79"/>
      <c r="F713" s="102"/>
      <c r="G713" s="102"/>
    </row>
    <row r="714" spans="1:7" hidden="1" x14ac:dyDescent="0.35">
      <c r="A714" t="s">
        <v>15</v>
      </c>
      <c r="B714" s="79">
        <v>162960.76</v>
      </c>
      <c r="C714" s="79"/>
      <c r="D714" s="79">
        <v>91223.65</v>
      </c>
      <c r="E714" s="79"/>
      <c r="F714" s="102"/>
      <c r="G714" s="102"/>
    </row>
    <row r="715" spans="1:7" hidden="1" x14ac:dyDescent="0.35">
      <c r="A715" t="s">
        <v>15</v>
      </c>
      <c r="B715" s="79">
        <v>40486.6</v>
      </c>
      <c r="C715" s="79"/>
      <c r="D715" s="79">
        <v>28962.44</v>
      </c>
      <c r="E715" s="79"/>
      <c r="F715" s="102"/>
      <c r="G715" s="102"/>
    </row>
    <row r="716" spans="1:7" hidden="1" x14ac:dyDescent="0.35">
      <c r="A716" t="s">
        <v>15</v>
      </c>
      <c r="B716" s="79">
        <v>291225.2</v>
      </c>
      <c r="C716" s="79"/>
      <c r="D716" s="80">
        <v>291225.2</v>
      </c>
      <c r="E716" s="80"/>
      <c r="F716" s="102"/>
      <c r="G716" s="102"/>
    </row>
    <row r="717" spans="1:7" hidden="1" x14ac:dyDescent="0.35">
      <c r="A717" t="s">
        <v>15</v>
      </c>
      <c r="B717" s="79">
        <v>11749.63</v>
      </c>
      <c r="C717" s="79"/>
      <c r="D717" s="79">
        <v>11749.63</v>
      </c>
      <c r="E717" s="79"/>
      <c r="F717" s="102"/>
      <c r="G717" s="102"/>
    </row>
    <row r="718" spans="1:7" hidden="1" x14ac:dyDescent="0.35">
      <c r="A718" t="s">
        <v>15</v>
      </c>
      <c r="B718" s="79">
        <v>58793.32</v>
      </c>
      <c r="C718" s="79"/>
      <c r="D718" s="79">
        <v>58271.4</v>
      </c>
      <c r="E718" s="79"/>
      <c r="F718" s="102"/>
      <c r="G718" s="102"/>
    </row>
    <row r="719" spans="1:7" hidden="1" x14ac:dyDescent="0.35">
      <c r="A719" t="s">
        <v>15</v>
      </c>
      <c r="B719" s="79">
        <v>43560</v>
      </c>
      <c r="C719" s="79"/>
      <c r="D719" s="79">
        <v>40051</v>
      </c>
      <c r="E719" s="79"/>
      <c r="F719" s="102"/>
      <c r="G719" s="102"/>
    </row>
    <row r="720" spans="1:7" hidden="1" x14ac:dyDescent="0.35">
      <c r="A720" t="s">
        <v>15</v>
      </c>
      <c r="B720" s="79">
        <v>43560</v>
      </c>
      <c r="C720" s="79"/>
      <c r="D720" s="79">
        <v>38489.61</v>
      </c>
      <c r="E720" s="79"/>
      <c r="F720" s="102"/>
      <c r="G720" s="102"/>
    </row>
    <row r="721" spans="1:7" hidden="1" x14ac:dyDescent="0.35">
      <c r="A721" t="s">
        <v>15</v>
      </c>
      <c r="B721" s="79">
        <v>38720</v>
      </c>
      <c r="C721" s="79"/>
      <c r="D721" s="79">
        <v>36905</v>
      </c>
      <c r="E721" s="79"/>
      <c r="F721" s="102"/>
      <c r="G721" s="102"/>
    </row>
    <row r="722" spans="1:7" hidden="1" x14ac:dyDescent="0.35">
      <c r="A722" t="s">
        <v>15</v>
      </c>
      <c r="B722" s="79">
        <v>47190</v>
      </c>
      <c r="C722" s="79"/>
      <c r="D722" s="79">
        <v>42350</v>
      </c>
      <c r="E722" s="79"/>
      <c r="F722" s="102"/>
      <c r="G722" s="102"/>
    </row>
    <row r="723" spans="1:7" hidden="1" x14ac:dyDescent="0.35">
      <c r="A723" t="s">
        <v>15</v>
      </c>
      <c r="B723" s="79">
        <v>43560</v>
      </c>
      <c r="C723" s="79"/>
      <c r="D723" s="79">
        <v>41745</v>
      </c>
      <c r="E723" s="79"/>
      <c r="F723" s="102"/>
      <c r="G723" s="102"/>
    </row>
    <row r="724" spans="1:7" hidden="1" x14ac:dyDescent="0.35">
      <c r="A724" t="s">
        <v>15</v>
      </c>
      <c r="B724" s="79">
        <v>33880</v>
      </c>
      <c r="C724" s="79"/>
      <c r="D724" s="79">
        <v>30027.84</v>
      </c>
      <c r="E724" s="79"/>
      <c r="F724" s="102"/>
      <c r="G724" s="102"/>
    </row>
    <row r="725" spans="1:7" hidden="1" x14ac:dyDescent="0.35">
      <c r="A725" t="s">
        <v>15</v>
      </c>
      <c r="B725" s="79">
        <v>59290</v>
      </c>
      <c r="C725" s="79"/>
      <c r="D725" s="79">
        <v>50912.32</v>
      </c>
      <c r="E725" s="79"/>
      <c r="F725" s="102"/>
      <c r="G725" s="102"/>
    </row>
    <row r="726" spans="1:7" hidden="1" x14ac:dyDescent="0.35">
      <c r="A726" t="s">
        <v>15</v>
      </c>
      <c r="B726" s="79">
        <v>47190</v>
      </c>
      <c r="C726" s="79"/>
      <c r="D726" s="79">
        <v>42527.62</v>
      </c>
      <c r="E726" s="79"/>
      <c r="F726" s="102"/>
      <c r="G726" s="102"/>
    </row>
    <row r="727" spans="1:7" hidden="1" x14ac:dyDescent="0.35">
      <c r="A727" t="s">
        <v>15</v>
      </c>
      <c r="B727" s="79">
        <v>53724</v>
      </c>
      <c r="C727" s="79"/>
      <c r="D727" s="79">
        <v>44528.87</v>
      </c>
      <c r="E727" s="79"/>
      <c r="F727" s="102"/>
      <c r="G727" s="102"/>
    </row>
    <row r="728" spans="1:7" hidden="1" x14ac:dyDescent="0.35">
      <c r="A728" t="s">
        <v>15</v>
      </c>
      <c r="B728" s="79">
        <v>38720</v>
      </c>
      <c r="C728" s="79"/>
      <c r="D728" s="79">
        <v>34085.21</v>
      </c>
      <c r="E728" s="79"/>
      <c r="F728" s="102"/>
      <c r="G728" s="102"/>
    </row>
    <row r="729" spans="1:7" hidden="1" x14ac:dyDescent="0.35">
      <c r="A729" t="s">
        <v>15</v>
      </c>
      <c r="B729" s="79">
        <v>59290</v>
      </c>
      <c r="C729" s="79"/>
      <c r="D729" s="79">
        <v>54250.35</v>
      </c>
      <c r="E729" s="79"/>
      <c r="F729" s="102"/>
      <c r="G729" s="102"/>
    </row>
    <row r="730" spans="1:7" hidden="1" x14ac:dyDescent="0.35">
      <c r="A730" t="s">
        <v>15</v>
      </c>
      <c r="B730" s="79">
        <v>54450</v>
      </c>
      <c r="C730" s="79"/>
      <c r="D730" s="79">
        <v>47341.25</v>
      </c>
      <c r="E730" s="79"/>
      <c r="F730" s="102"/>
      <c r="G730" s="102"/>
    </row>
    <row r="731" spans="1:7" hidden="1" x14ac:dyDescent="0.35">
      <c r="A731" t="s">
        <v>15</v>
      </c>
      <c r="B731" s="79">
        <v>53724</v>
      </c>
      <c r="C731" s="79"/>
      <c r="D731" s="79">
        <v>46675.41</v>
      </c>
      <c r="E731" s="79"/>
      <c r="F731" s="102"/>
      <c r="G731" s="102"/>
    </row>
    <row r="732" spans="1:7" hidden="1" x14ac:dyDescent="0.35">
      <c r="A732" t="s">
        <v>15</v>
      </c>
      <c r="B732" s="79">
        <v>49000</v>
      </c>
      <c r="C732" s="79"/>
      <c r="D732" s="79">
        <v>41924.400000000001</v>
      </c>
      <c r="E732" s="79"/>
      <c r="F732" s="102"/>
      <c r="G732" s="102"/>
    </row>
    <row r="733" spans="1:7" hidden="1" x14ac:dyDescent="0.35">
      <c r="A733" t="s">
        <v>15</v>
      </c>
      <c r="B733" s="79">
        <v>59895</v>
      </c>
      <c r="C733" s="79"/>
      <c r="D733" s="79">
        <v>50832.88</v>
      </c>
      <c r="E733" s="79"/>
      <c r="F733" s="102"/>
      <c r="G733" s="102"/>
    </row>
    <row r="734" spans="1:7" hidden="1" x14ac:dyDescent="0.35">
      <c r="A734" t="s">
        <v>15</v>
      </c>
      <c r="B734" s="79">
        <v>56628</v>
      </c>
      <c r="C734" s="79"/>
      <c r="D734" s="79">
        <v>48700.08</v>
      </c>
      <c r="E734" s="79"/>
      <c r="F734" s="102"/>
      <c r="G734" s="102"/>
    </row>
    <row r="735" spans="1:7" hidden="1" x14ac:dyDescent="0.35">
      <c r="A735" t="s">
        <v>15</v>
      </c>
      <c r="B735" s="79">
        <v>56628</v>
      </c>
      <c r="C735" s="79"/>
      <c r="D735" s="79">
        <v>49187.08</v>
      </c>
      <c r="E735" s="79"/>
      <c r="F735" s="102"/>
      <c r="G735" s="102"/>
    </row>
    <row r="736" spans="1:7" hidden="1" x14ac:dyDescent="0.35">
      <c r="A736" t="s">
        <v>15</v>
      </c>
      <c r="B736" s="79">
        <v>56628</v>
      </c>
      <c r="C736" s="79"/>
      <c r="D736" s="79">
        <v>48700</v>
      </c>
      <c r="E736" s="79"/>
      <c r="F736" s="102"/>
      <c r="G736" s="102"/>
    </row>
    <row r="737" spans="1:7" hidden="1" x14ac:dyDescent="0.35">
      <c r="A737" t="s">
        <v>15</v>
      </c>
      <c r="B737" s="79">
        <v>47190</v>
      </c>
      <c r="C737" s="79"/>
      <c r="D737" s="79">
        <v>41489.440000000002</v>
      </c>
      <c r="E737" s="79"/>
      <c r="F737" s="102"/>
      <c r="G737" s="102"/>
    </row>
    <row r="738" spans="1:7" hidden="1" x14ac:dyDescent="0.35">
      <c r="A738" t="s">
        <v>15</v>
      </c>
      <c r="B738" s="79">
        <v>54450</v>
      </c>
      <c r="C738" s="79"/>
      <c r="D738" s="79">
        <v>47341.25</v>
      </c>
      <c r="E738" s="79"/>
      <c r="F738" s="102"/>
      <c r="G738" s="102"/>
    </row>
    <row r="739" spans="1:7" hidden="1" x14ac:dyDescent="0.35">
      <c r="A739" t="s">
        <v>15</v>
      </c>
      <c r="B739" s="79">
        <v>59895</v>
      </c>
      <c r="C739" s="79"/>
      <c r="D739" s="79">
        <v>59895</v>
      </c>
      <c r="E739" s="79"/>
      <c r="F739" s="102"/>
      <c r="G739" s="102"/>
    </row>
    <row r="740" spans="1:7" hidden="1" x14ac:dyDescent="0.35">
      <c r="A740" t="s">
        <v>15</v>
      </c>
      <c r="B740" s="79">
        <v>56628</v>
      </c>
      <c r="C740" s="79"/>
      <c r="D740" s="79">
        <v>48983.22</v>
      </c>
      <c r="E740" s="79"/>
      <c r="F740" s="102"/>
      <c r="G740" s="102"/>
    </row>
    <row r="741" spans="1:7" hidden="1" x14ac:dyDescent="0.35">
      <c r="A741" t="s">
        <v>15</v>
      </c>
      <c r="B741" s="79">
        <v>43560</v>
      </c>
      <c r="C741" s="79"/>
      <c r="D741" s="79">
        <v>38489.61</v>
      </c>
      <c r="E741" s="79"/>
      <c r="F741" s="102"/>
      <c r="G741" s="102"/>
    </row>
    <row r="742" spans="1:7" hidden="1" x14ac:dyDescent="0.35">
      <c r="A742" t="s">
        <v>15</v>
      </c>
      <c r="B742" s="79">
        <v>47190</v>
      </c>
      <c r="C742" s="79"/>
      <c r="D742" s="79">
        <v>41763.15</v>
      </c>
      <c r="E742" s="79"/>
      <c r="F742" s="102"/>
      <c r="G742" s="102"/>
    </row>
    <row r="743" spans="1:7" hidden="1" x14ac:dyDescent="0.35">
      <c r="A743" t="s">
        <v>15</v>
      </c>
      <c r="B743" s="79">
        <v>53724</v>
      </c>
      <c r="C743" s="79"/>
      <c r="D743" s="79">
        <v>51304</v>
      </c>
      <c r="E743" s="79"/>
      <c r="F743" s="102"/>
      <c r="G743" s="102"/>
    </row>
    <row r="744" spans="1:7" hidden="1" x14ac:dyDescent="0.35">
      <c r="A744" t="s">
        <v>15</v>
      </c>
      <c r="B744" s="79">
        <v>41366.699999999997</v>
      </c>
      <c r="C744" s="79"/>
      <c r="D744" s="79">
        <v>26851.13</v>
      </c>
      <c r="E744" s="79"/>
      <c r="F744" s="102"/>
      <c r="G744" s="102"/>
    </row>
    <row r="745" spans="1:7" hidden="1" x14ac:dyDescent="0.35">
      <c r="A745" t="s">
        <v>15</v>
      </c>
      <c r="B745" s="79">
        <v>47190</v>
      </c>
      <c r="C745" s="79"/>
      <c r="D745" s="79">
        <v>41423.379999999997</v>
      </c>
      <c r="E745" s="79"/>
      <c r="F745" s="102"/>
      <c r="G745" s="102"/>
    </row>
    <row r="746" spans="1:7" hidden="1" x14ac:dyDescent="0.35">
      <c r="A746" t="s">
        <v>15</v>
      </c>
      <c r="B746" s="79">
        <v>41366.699999999997</v>
      </c>
      <c r="C746" s="79"/>
      <c r="D746" s="79">
        <v>27707.41</v>
      </c>
      <c r="E746" s="79"/>
      <c r="F746" s="102"/>
      <c r="G746" s="102"/>
    </row>
    <row r="747" spans="1:7" hidden="1" x14ac:dyDescent="0.35">
      <c r="A747" t="s">
        <v>15</v>
      </c>
      <c r="B747" s="79">
        <v>50578</v>
      </c>
      <c r="C747" s="79"/>
      <c r="D747" s="79">
        <v>46585</v>
      </c>
      <c r="E747" s="79"/>
      <c r="F747" s="102"/>
      <c r="G747" s="102"/>
    </row>
    <row r="748" spans="1:7" hidden="1" x14ac:dyDescent="0.35">
      <c r="A748" t="s">
        <v>15</v>
      </c>
      <c r="B748" s="79">
        <v>50578</v>
      </c>
      <c r="C748" s="79"/>
      <c r="D748" s="79">
        <v>36905</v>
      </c>
      <c r="E748" s="79"/>
      <c r="F748" s="102"/>
      <c r="G748" s="102"/>
    </row>
    <row r="749" spans="1:7" hidden="1" x14ac:dyDescent="0.35">
      <c r="A749" t="s">
        <v>15</v>
      </c>
      <c r="B749" s="79">
        <v>56628</v>
      </c>
      <c r="C749" s="79"/>
      <c r="D749" s="79">
        <v>49334.31</v>
      </c>
      <c r="E749" s="79"/>
      <c r="F749" s="102"/>
      <c r="G749" s="102"/>
    </row>
    <row r="750" spans="1:7" hidden="1" x14ac:dyDescent="0.35">
      <c r="A750" t="s">
        <v>15</v>
      </c>
      <c r="B750" s="79">
        <v>59290</v>
      </c>
      <c r="C750" s="79"/>
      <c r="D750" s="79">
        <v>50853.03</v>
      </c>
      <c r="E750" s="79"/>
      <c r="F750" s="102"/>
      <c r="G750" s="102"/>
    </row>
    <row r="751" spans="1:7" hidden="1" x14ac:dyDescent="0.35">
      <c r="A751" t="s">
        <v>15</v>
      </c>
      <c r="B751" s="79">
        <v>43560</v>
      </c>
      <c r="C751" s="79"/>
      <c r="D751" s="79">
        <v>38575.760000000002</v>
      </c>
      <c r="E751" s="79"/>
      <c r="F751" s="102"/>
      <c r="G751" s="102"/>
    </row>
    <row r="752" spans="1:7" hidden="1" x14ac:dyDescent="0.35">
      <c r="A752" t="s">
        <v>15</v>
      </c>
      <c r="B752" s="79">
        <v>38720</v>
      </c>
      <c r="C752" s="79"/>
      <c r="D752" s="79">
        <v>33771.58</v>
      </c>
      <c r="E752" s="79"/>
      <c r="F752" s="102"/>
      <c r="G752" s="102"/>
    </row>
    <row r="753" spans="1:7" hidden="1" x14ac:dyDescent="0.35">
      <c r="A753" t="s">
        <v>15</v>
      </c>
      <c r="B753" s="79">
        <v>50578</v>
      </c>
      <c r="C753" s="79"/>
      <c r="D753" s="79">
        <v>41607.42</v>
      </c>
      <c r="E753" s="79"/>
      <c r="F753" s="102"/>
      <c r="G753" s="102"/>
    </row>
    <row r="754" spans="1:7" hidden="1" x14ac:dyDescent="0.35">
      <c r="A754" t="s">
        <v>15</v>
      </c>
      <c r="B754" s="79">
        <v>58760.63</v>
      </c>
      <c r="C754" s="79"/>
      <c r="D754" s="79">
        <v>58760.63</v>
      </c>
      <c r="E754" s="79"/>
      <c r="F754" s="102"/>
      <c r="G754" s="102"/>
    </row>
    <row r="755" spans="1:7" hidden="1" x14ac:dyDescent="0.35">
      <c r="A755" t="s">
        <v>15</v>
      </c>
      <c r="B755" s="79">
        <v>59997.85</v>
      </c>
      <c r="C755" s="79"/>
      <c r="D755" s="79">
        <v>45598.36</v>
      </c>
      <c r="E755" s="79"/>
      <c r="F755" s="102"/>
      <c r="G755" s="102"/>
    </row>
    <row r="756" spans="1:7" hidden="1" x14ac:dyDescent="0.35">
      <c r="A756" t="s">
        <v>15</v>
      </c>
      <c r="B756" s="79">
        <v>38720</v>
      </c>
      <c r="C756" s="79"/>
      <c r="D756" s="79">
        <v>34445.31</v>
      </c>
      <c r="E756" s="79"/>
      <c r="F756" s="102"/>
      <c r="G756" s="102"/>
    </row>
    <row r="757" spans="1:7" hidden="1" x14ac:dyDescent="0.35">
      <c r="A757" t="s">
        <v>15</v>
      </c>
      <c r="B757" s="79">
        <v>52925.4</v>
      </c>
      <c r="C757" s="79"/>
      <c r="D757" s="79">
        <v>50279.13</v>
      </c>
      <c r="E757" s="79"/>
      <c r="F757" s="102"/>
      <c r="G757" s="102"/>
    </row>
    <row r="758" spans="1:7" hidden="1" x14ac:dyDescent="0.35">
      <c r="A758" t="s">
        <v>15</v>
      </c>
      <c r="B758" s="79">
        <v>58760.62</v>
      </c>
      <c r="C758" s="79"/>
      <c r="D758" s="79">
        <v>58760.62</v>
      </c>
      <c r="E758" s="79"/>
      <c r="F758" s="102"/>
      <c r="G758" s="102"/>
    </row>
    <row r="759" spans="1:7" hidden="1" x14ac:dyDescent="0.35">
      <c r="A759" t="s">
        <v>15</v>
      </c>
      <c r="B759" s="79">
        <v>58760.62</v>
      </c>
      <c r="C759" s="79"/>
      <c r="D759" s="79">
        <v>58760.62</v>
      </c>
      <c r="E759" s="79"/>
      <c r="F759" s="102"/>
      <c r="G759" s="102"/>
    </row>
    <row r="760" spans="1:7" hidden="1" x14ac:dyDescent="0.35">
      <c r="A760" t="s">
        <v>15</v>
      </c>
      <c r="B760" s="79">
        <v>59967.6</v>
      </c>
      <c r="C760" s="79"/>
      <c r="D760" s="79">
        <v>58918.16</v>
      </c>
      <c r="E760" s="79"/>
      <c r="F760" s="102"/>
      <c r="G760" s="102"/>
    </row>
    <row r="761" spans="1:7" hidden="1" x14ac:dyDescent="0.35">
      <c r="A761" t="s">
        <v>15</v>
      </c>
      <c r="B761" s="79">
        <v>56759.81</v>
      </c>
      <c r="C761" s="79"/>
      <c r="D761" s="79">
        <v>38784.129999999997</v>
      </c>
      <c r="E761" s="79"/>
      <c r="F761" s="102"/>
      <c r="G761" s="102"/>
    </row>
    <row r="762" spans="1:7" hidden="1" x14ac:dyDescent="0.35">
      <c r="A762" t="s">
        <v>15</v>
      </c>
      <c r="B762" s="79">
        <v>47190</v>
      </c>
      <c r="C762" s="79"/>
      <c r="D762" s="79">
        <v>41786.980000000003</v>
      </c>
      <c r="E762" s="79"/>
      <c r="F762" s="102"/>
      <c r="G762" s="102"/>
    </row>
    <row r="763" spans="1:7" hidden="1" x14ac:dyDescent="0.35">
      <c r="A763" t="s">
        <v>15</v>
      </c>
      <c r="B763" s="79">
        <v>58760.62</v>
      </c>
      <c r="C763" s="79"/>
      <c r="D763" s="79">
        <v>58760.62</v>
      </c>
      <c r="E763" s="79"/>
      <c r="F763" s="102"/>
      <c r="G763" s="102"/>
    </row>
    <row r="764" spans="1:7" hidden="1" x14ac:dyDescent="0.35">
      <c r="A764" t="s">
        <v>15</v>
      </c>
      <c r="B764" s="79">
        <v>33880</v>
      </c>
      <c r="C764" s="79"/>
      <c r="D764" s="79">
        <v>30346.31</v>
      </c>
      <c r="E764" s="79"/>
      <c r="F764" s="102"/>
      <c r="G764" s="102"/>
    </row>
    <row r="765" spans="1:7" hidden="1" x14ac:dyDescent="0.35">
      <c r="A765" t="s">
        <v>15</v>
      </c>
      <c r="B765" s="79">
        <v>59836.24</v>
      </c>
      <c r="C765" s="79"/>
      <c r="D765" s="79">
        <v>59282.99</v>
      </c>
      <c r="E765" s="79"/>
      <c r="F765" s="102"/>
      <c r="G765" s="102"/>
    </row>
    <row r="766" spans="1:7" hidden="1" x14ac:dyDescent="0.35">
      <c r="A766" t="s">
        <v>15</v>
      </c>
      <c r="B766" s="79">
        <v>58760.63</v>
      </c>
      <c r="C766" s="79"/>
      <c r="D766" s="79">
        <v>58760.63</v>
      </c>
      <c r="E766" s="79"/>
      <c r="F766" s="102"/>
      <c r="G766" s="102"/>
    </row>
    <row r="767" spans="1:7" hidden="1" x14ac:dyDescent="0.35">
      <c r="A767" t="s">
        <v>15</v>
      </c>
      <c r="B767" s="79">
        <v>59968.81</v>
      </c>
      <c r="C767" s="79"/>
      <c r="D767" s="79">
        <v>57111.78</v>
      </c>
      <c r="E767" s="79"/>
      <c r="F767" s="102"/>
      <c r="G767" s="102"/>
    </row>
    <row r="768" spans="1:7" hidden="1" x14ac:dyDescent="0.35">
      <c r="A768" t="s">
        <v>15</v>
      </c>
      <c r="B768" s="79">
        <v>39672.269999999997</v>
      </c>
      <c r="C768" s="79"/>
      <c r="D768" s="79">
        <v>29753.9</v>
      </c>
      <c r="E768" s="79"/>
      <c r="F768" s="102"/>
      <c r="G768" s="102"/>
    </row>
    <row r="769" spans="1:7" hidden="1" x14ac:dyDescent="0.35">
      <c r="A769" t="s">
        <v>15</v>
      </c>
      <c r="B769" s="79">
        <v>59735.58</v>
      </c>
      <c r="C769" s="79"/>
      <c r="D769" s="79">
        <v>46593.74</v>
      </c>
      <c r="E769" s="79"/>
      <c r="F769" s="102"/>
      <c r="G769" s="102"/>
    </row>
    <row r="770" spans="1:7" hidden="1" x14ac:dyDescent="0.35">
      <c r="A770" t="s">
        <v>15</v>
      </c>
      <c r="B770" s="79">
        <v>34716.300000000003</v>
      </c>
      <c r="C770" s="79"/>
      <c r="D770" s="79">
        <v>19230.88</v>
      </c>
      <c r="E770" s="79"/>
      <c r="F770" s="102"/>
      <c r="G770" s="102"/>
    </row>
    <row r="771" spans="1:7" hidden="1" x14ac:dyDescent="0.35">
      <c r="A771" t="s">
        <v>15</v>
      </c>
      <c r="B771" s="79">
        <v>59895</v>
      </c>
      <c r="C771" s="79"/>
      <c r="D771" s="79">
        <v>58595</v>
      </c>
      <c r="E771" s="79"/>
      <c r="F771" s="102"/>
      <c r="G771" s="102"/>
    </row>
    <row r="772" spans="1:7" hidden="1" x14ac:dyDescent="0.35">
      <c r="A772" t="s">
        <v>15</v>
      </c>
      <c r="B772" s="79">
        <v>56759.81</v>
      </c>
      <c r="C772" s="79"/>
      <c r="D772" s="79">
        <v>33817.47</v>
      </c>
      <c r="E772" s="79"/>
      <c r="F772" s="102"/>
      <c r="G772" s="102"/>
    </row>
    <row r="773" spans="1:7" hidden="1" x14ac:dyDescent="0.35">
      <c r="A773" t="s">
        <v>15</v>
      </c>
      <c r="B773" s="79">
        <v>53943.83</v>
      </c>
      <c r="C773" s="79"/>
      <c r="D773" s="79">
        <v>51425</v>
      </c>
      <c r="E773" s="79"/>
      <c r="F773" s="102"/>
      <c r="G773" s="102"/>
    </row>
    <row r="774" spans="1:7" hidden="1" x14ac:dyDescent="0.35">
      <c r="A774" t="s">
        <v>15</v>
      </c>
      <c r="B774" s="79">
        <v>58564</v>
      </c>
      <c r="C774" s="79"/>
      <c r="D774" s="79">
        <v>39530</v>
      </c>
      <c r="E774" s="79"/>
      <c r="F774" s="102"/>
      <c r="G774" s="102"/>
    </row>
    <row r="775" spans="1:7" hidden="1" x14ac:dyDescent="0.35">
      <c r="A775" t="s">
        <v>15</v>
      </c>
      <c r="B775" s="79">
        <v>59895</v>
      </c>
      <c r="C775" s="79"/>
      <c r="D775" s="79">
        <v>59895</v>
      </c>
      <c r="E775" s="79"/>
      <c r="F775" s="102"/>
      <c r="G775" s="102"/>
    </row>
    <row r="776" spans="1:7" hidden="1" x14ac:dyDescent="0.35">
      <c r="A776" t="s">
        <v>15</v>
      </c>
      <c r="B776" s="79">
        <v>97121.86</v>
      </c>
      <c r="C776" s="79"/>
      <c r="D776" s="79">
        <v>54450</v>
      </c>
      <c r="E776" s="79"/>
      <c r="F776" s="102"/>
      <c r="G776" s="102"/>
    </row>
    <row r="777" spans="1:7" hidden="1" x14ac:dyDescent="0.35">
      <c r="A777" t="s">
        <v>15</v>
      </c>
      <c r="B777" s="79">
        <v>793656.48</v>
      </c>
      <c r="C777" s="79"/>
      <c r="D777" s="79">
        <v>793656.48</v>
      </c>
      <c r="E777" s="79"/>
      <c r="F777" s="102"/>
      <c r="G777" s="102"/>
    </row>
    <row r="778" spans="1:7" hidden="1" x14ac:dyDescent="0.35">
      <c r="A778" t="s">
        <v>15</v>
      </c>
      <c r="B778" s="79">
        <v>59895</v>
      </c>
      <c r="C778" s="79"/>
      <c r="D778" s="79">
        <v>57475</v>
      </c>
      <c r="E778" s="79"/>
      <c r="F778" s="102"/>
      <c r="G778" s="102"/>
    </row>
    <row r="779" spans="1:7" hidden="1" x14ac:dyDescent="0.35">
      <c r="A779" t="s">
        <v>15</v>
      </c>
      <c r="B779" s="79">
        <v>109278.27</v>
      </c>
      <c r="C779" s="79"/>
      <c r="D779" s="79">
        <v>92149.11</v>
      </c>
      <c r="E779" s="79"/>
      <c r="F779" s="102"/>
      <c r="G779" s="102"/>
    </row>
    <row r="780" spans="1:7" hidden="1" x14ac:dyDescent="0.35">
      <c r="A780" t="s">
        <v>15</v>
      </c>
      <c r="B780" s="79">
        <v>604680.81999999995</v>
      </c>
      <c r="C780" s="79"/>
      <c r="D780" s="79">
        <v>604680.81999999995</v>
      </c>
      <c r="E780" s="79"/>
      <c r="F780" s="102"/>
      <c r="G780" s="102"/>
    </row>
    <row r="781" spans="1:7" hidden="1" x14ac:dyDescent="0.35">
      <c r="A781" t="s">
        <v>15</v>
      </c>
      <c r="B781" s="79">
        <v>59895</v>
      </c>
      <c r="C781" s="79"/>
      <c r="D781" s="79">
        <v>59895</v>
      </c>
      <c r="E781" s="79"/>
      <c r="F781" s="102"/>
      <c r="G781" s="102"/>
    </row>
    <row r="782" spans="1:7" hidden="1" x14ac:dyDescent="0.35">
      <c r="A782" t="s">
        <v>15</v>
      </c>
      <c r="B782" s="79">
        <v>44279.95</v>
      </c>
      <c r="C782" s="79"/>
      <c r="D782" s="79">
        <v>26511.1</v>
      </c>
      <c r="E782" s="79"/>
      <c r="F782" s="102"/>
      <c r="G782" s="102"/>
    </row>
    <row r="783" spans="1:7" hidden="1" x14ac:dyDescent="0.35">
      <c r="A783" t="s">
        <v>15</v>
      </c>
      <c r="B783" s="79">
        <v>41170.519999999997</v>
      </c>
      <c r="C783" s="79"/>
      <c r="D783" s="79">
        <v>28798</v>
      </c>
      <c r="E783" s="79"/>
      <c r="F783" s="102"/>
      <c r="G783" s="102"/>
    </row>
    <row r="784" spans="1:7" hidden="1" x14ac:dyDescent="0.35">
      <c r="A784" t="s">
        <v>15</v>
      </c>
      <c r="B784" s="79">
        <v>59895</v>
      </c>
      <c r="C784" s="79"/>
      <c r="D784" s="79">
        <v>38962</v>
      </c>
      <c r="E784" s="79"/>
      <c r="F784" s="102"/>
      <c r="G784" s="102"/>
    </row>
    <row r="785" spans="1:7" hidden="1" x14ac:dyDescent="0.35">
      <c r="A785" t="s">
        <v>15</v>
      </c>
      <c r="B785" s="79">
        <v>59895</v>
      </c>
      <c r="C785" s="79"/>
      <c r="D785" s="79">
        <v>49585.8</v>
      </c>
      <c r="E785" s="79"/>
      <c r="F785" s="102"/>
      <c r="G785" s="102"/>
    </row>
    <row r="786" spans="1:7" hidden="1" x14ac:dyDescent="0.35">
      <c r="A786" t="s">
        <v>15</v>
      </c>
      <c r="B786" s="79">
        <v>41170.519999999997</v>
      </c>
      <c r="C786" s="79"/>
      <c r="D786" s="79">
        <v>27563.8</v>
      </c>
      <c r="E786" s="79"/>
      <c r="F786" s="102"/>
      <c r="G786" s="102"/>
    </row>
    <row r="787" spans="1:7" hidden="1" x14ac:dyDescent="0.35">
      <c r="A787" t="s">
        <v>15</v>
      </c>
      <c r="B787" s="79">
        <v>77211.55</v>
      </c>
      <c r="C787" s="79"/>
      <c r="D787" s="79">
        <v>63200.11</v>
      </c>
      <c r="E787" s="79"/>
      <c r="F787" s="102"/>
      <c r="G787" s="102"/>
    </row>
    <row r="788" spans="1:7" hidden="1" x14ac:dyDescent="0.35">
      <c r="A788" t="s">
        <v>15</v>
      </c>
      <c r="B788" s="79">
        <v>39851.949999999997</v>
      </c>
      <c r="C788" s="79"/>
      <c r="D788" s="79">
        <v>24504.95</v>
      </c>
      <c r="E788" s="79"/>
      <c r="F788" s="102"/>
      <c r="G788" s="102"/>
    </row>
    <row r="789" spans="1:7" hidden="1" x14ac:dyDescent="0.35">
      <c r="A789" t="s">
        <v>15</v>
      </c>
      <c r="B789" s="79">
        <v>59697.62</v>
      </c>
      <c r="C789" s="79"/>
      <c r="D789" s="79">
        <v>58096.79</v>
      </c>
      <c r="E789" s="79"/>
      <c r="F789" s="102"/>
      <c r="G789" s="102"/>
    </row>
    <row r="790" spans="1:7" hidden="1" x14ac:dyDescent="0.35">
      <c r="A790" t="s">
        <v>15</v>
      </c>
      <c r="B790" s="79">
        <v>46723.88</v>
      </c>
      <c r="C790" s="79"/>
      <c r="D790" s="79">
        <v>30053.43</v>
      </c>
      <c r="E790" s="79"/>
      <c r="F790" s="102"/>
      <c r="G790" s="102"/>
    </row>
    <row r="791" spans="1:7" hidden="1" x14ac:dyDescent="0.35">
      <c r="A791" t="s">
        <v>15</v>
      </c>
      <c r="B791" s="79">
        <v>104521.76</v>
      </c>
      <c r="C791" s="79"/>
      <c r="D791" s="79">
        <v>50820</v>
      </c>
      <c r="E791" s="79"/>
      <c r="F791" s="102"/>
      <c r="G791" s="102"/>
    </row>
    <row r="792" spans="1:7" hidden="1" x14ac:dyDescent="0.35">
      <c r="A792" t="s">
        <v>15</v>
      </c>
      <c r="B792" s="79">
        <v>36300</v>
      </c>
      <c r="C792" s="79"/>
      <c r="D792" s="79">
        <v>19963.740000000002</v>
      </c>
      <c r="E792" s="79"/>
      <c r="F792" s="102"/>
      <c r="G792" s="102"/>
    </row>
    <row r="793" spans="1:7" hidden="1" x14ac:dyDescent="0.35">
      <c r="A793" t="s">
        <v>15</v>
      </c>
      <c r="B793" s="79">
        <v>42508.75</v>
      </c>
      <c r="C793" s="79"/>
      <c r="D793" s="79">
        <v>21747.37</v>
      </c>
      <c r="E793" s="79"/>
      <c r="F793" s="102"/>
      <c r="G793" s="102"/>
    </row>
    <row r="794" spans="1:7" hidden="1" x14ac:dyDescent="0.35">
      <c r="A794" t="s">
        <v>15</v>
      </c>
      <c r="B794" s="79">
        <v>36300</v>
      </c>
      <c r="C794" s="79"/>
      <c r="D794" s="79">
        <v>19957.740000000002</v>
      </c>
      <c r="E794" s="79"/>
      <c r="F794" s="102"/>
      <c r="G794" s="102"/>
    </row>
    <row r="795" spans="1:7" hidden="1" x14ac:dyDescent="0.35">
      <c r="A795" t="s">
        <v>15</v>
      </c>
      <c r="B795" s="79">
        <v>54958.94</v>
      </c>
      <c r="C795" s="79"/>
      <c r="D795" s="79">
        <v>52759.11</v>
      </c>
      <c r="E795" s="79"/>
      <c r="F795" s="102"/>
      <c r="G795" s="102"/>
    </row>
    <row r="796" spans="1:7" hidden="1" x14ac:dyDescent="0.35">
      <c r="A796" t="s">
        <v>15</v>
      </c>
      <c r="B796" s="79">
        <v>48500.37</v>
      </c>
      <c r="C796" s="79"/>
      <c r="D796" s="79">
        <v>26675.200000000001</v>
      </c>
      <c r="E796" s="79"/>
      <c r="F796" s="102"/>
      <c r="G796" s="102"/>
    </row>
    <row r="797" spans="1:7" hidden="1" x14ac:dyDescent="0.35">
      <c r="A797" t="s">
        <v>15</v>
      </c>
      <c r="B797" s="79">
        <v>109278.27</v>
      </c>
      <c r="C797" s="79"/>
      <c r="D797" s="79">
        <v>79264.149999999994</v>
      </c>
      <c r="E797" s="79"/>
      <c r="F797" s="102"/>
      <c r="G797" s="102"/>
    </row>
    <row r="798" spans="1:7" hidden="1" x14ac:dyDescent="0.35">
      <c r="A798" t="s">
        <v>15</v>
      </c>
      <c r="B798" s="79">
        <v>223408.35</v>
      </c>
      <c r="C798" s="79"/>
      <c r="D798" s="79">
        <v>151582.56</v>
      </c>
      <c r="E798" s="79"/>
      <c r="F798" s="102"/>
      <c r="G798" s="102"/>
    </row>
    <row r="799" spans="1:7" hidden="1" x14ac:dyDescent="0.35">
      <c r="A799" t="s">
        <v>15</v>
      </c>
      <c r="B799" s="79">
        <v>528240</v>
      </c>
      <c r="C799" s="79"/>
      <c r="D799" s="79">
        <v>461563</v>
      </c>
      <c r="E799" s="79"/>
      <c r="F799" s="102"/>
      <c r="G799" s="102"/>
    </row>
    <row r="800" spans="1:7" hidden="1" x14ac:dyDescent="0.35">
      <c r="A800" t="s">
        <v>15</v>
      </c>
      <c r="B800" s="79">
        <v>158004</v>
      </c>
      <c r="C800" s="79"/>
      <c r="D800" s="79">
        <v>115632</v>
      </c>
      <c r="E800" s="79"/>
      <c r="F800" s="102"/>
      <c r="G800" s="102"/>
    </row>
    <row r="801" spans="1:7" hidden="1" x14ac:dyDescent="0.35">
      <c r="A801" t="s">
        <v>15</v>
      </c>
      <c r="B801" s="79">
        <v>59924.04</v>
      </c>
      <c r="C801" s="79"/>
      <c r="D801" s="79">
        <v>56286.53</v>
      </c>
      <c r="E801" s="79"/>
      <c r="F801" s="102"/>
      <c r="G801" s="102"/>
    </row>
    <row r="802" spans="1:7" hidden="1" x14ac:dyDescent="0.35">
      <c r="A802" t="s">
        <v>15</v>
      </c>
      <c r="B802" s="79">
        <v>205000</v>
      </c>
      <c r="C802" s="79"/>
      <c r="D802" s="79">
        <v>188142.9</v>
      </c>
      <c r="E802" s="79"/>
      <c r="F802" s="102"/>
      <c r="G802" s="102"/>
    </row>
    <row r="803" spans="1:7" hidden="1" x14ac:dyDescent="0.35">
      <c r="A803" t="s">
        <v>15</v>
      </c>
      <c r="B803" s="79">
        <v>38115</v>
      </c>
      <c r="C803" s="79"/>
      <c r="D803" s="79">
        <v>30873.15</v>
      </c>
      <c r="E803" s="79"/>
      <c r="F803" s="102"/>
      <c r="G803" s="102"/>
    </row>
    <row r="804" spans="1:7" hidden="1" x14ac:dyDescent="0.35">
      <c r="A804" t="s">
        <v>15</v>
      </c>
      <c r="B804" s="79">
        <v>59500</v>
      </c>
      <c r="C804" s="79"/>
      <c r="D804" s="79">
        <v>57717</v>
      </c>
      <c r="E804" s="79"/>
      <c r="F804" s="102"/>
      <c r="G804" s="102"/>
    </row>
    <row r="805" spans="1:7" hidden="1" x14ac:dyDescent="0.35">
      <c r="A805" t="s">
        <v>15</v>
      </c>
      <c r="B805" s="79">
        <v>45000</v>
      </c>
      <c r="C805" s="79"/>
      <c r="D805" s="79">
        <v>25661.68</v>
      </c>
      <c r="E805" s="79"/>
      <c r="F805" s="102"/>
      <c r="G805" s="102"/>
    </row>
    <row r="806" spans="1:7" hidden="1" x14ac:dyDescent="0.35">
      <c r="A806" t="s">
        <v>15</v>
      </c>
      <c r="B806" s="79">
        <v>35000</v>
      </c>
      <c r="C806" s="79"/>
      <c r="D806" s="79">
        <v>23873.3</v>
      </c>
      <c r="E806" s="79"/>
      <c r="F806" s="102"/>
      <c r="G806" s="102"/>
    </row>
    <row r="807" spans="1:7" hidden="1" x14ac:dyDescent="0.35">
      <c r="A807" t="s">
        <v>15</v>
      </c>
      <c r="B807" s="79">
        <v>30000</v>
      </c>
      <c r="C807" s="79"/>
      <c r="D807" s="79">
        <v>16915.8</v>
      </c>
      <c r="E807" s="79"/>
      <c r="F807" s="102"/>
      <c r="G807" s="102"/>
    </row>
    <row r="808" spans="1:7" hidden="1" x14ac:dyDescent="0.35">
      <c r="A808" t="s">
        <v>15</v>
      </c>
      <c r="B808" s="79">
        <v>111859.92</v>
      </c>
      <c r="C808" s="79"/>
      <c r="D808" s="79">
        <v>89152.8</v>
      </c>
      <c r="E808" s="79"/>
      <c r="F808" s="102"/>
      <c r="G808" s="102"/>
    </row>
    <row r="809" spans="1:7" hidden="1" x14ac:dyDescent="0.35">
      <c r="A809" t="s">
        <v>15</v>
      </c>
      <c r="B809" s="79">
        <v>138295.74</v>
      </c>
      <c r="C809" s="79"/>
      <c r="D809" s="79">
        <v>93059.199999999997</v>
      </c>
      <c r="E809" s="79"/>
      <c r="F809" s="102"/>
      <c r="G809" s="102"/>
    </row>
    <row r="810" spans="1:7" hidden="1" x14ac:dyDescent="0.35">
      <c r="A810" t="s">
        <v>15</v>
      </c>
      <c r="B810" s="79">
        <v>138295.74</v>
      </c>
      <c r="C810" s="79"/>
      <c r="D810" s="79">
        <v>93059.199999999997</v>
      </c>
      <c r="E810" s="79"/>
      <c r="F810" s="102"/>
      <c r="G810" s="102"/>
    </row>
    <row r="811" spans="1:7" hidden="1" x14ac:dyDescent="0.35">
      <c r="A811" t="s">
        <v>15</v>
      </c>
      <c r="B811" s="79">
        <v>59895</v>
      </c>
      <c r="C811" s="79"/>
      <c r="D811" s="79">
        <v>59411</v>
      </c>
      <c r="E811" s="79"/>
      <c r="F811" s="102"/>
      <c r="G811" s="102"/>
    </row>
    <row r="812" spans="1:7" hidden="1" x14ac:dyDescent="0.35">
      <c r="A812" t="s">
        <v>15</v>
      </c>
      <c r="B812" s="79">
        <v>100000</v>
      </c>
      <c r="C812" s="79"/>
      <c r="D812" s="79">
        <v>83584.25</v>
      </c>
      <c r="E812" s="79"/>
      <c r="F812" s="102"/>
      <c r="G812" s="102"/>
    </row>
    <row r="813" spans="1:7" hidden="1" x14ac:dyDescent="0.35">
      <c r="A813" t="s">
        <v>15</v>
      </c>
      <c r="B813" s="79">
        <v>23365.1</v>
      </c>
      <c r="C813" s="79"/>
      <c r="D813" s="79">
        <v>23365.1</v>
      </c>
      <c r="E813" s="79"/>
      <c r="F813" s="102"/>
      <c r="G813" s="102"/>
    </row>
    <row r="814" spans="1:7" hidden="1" x14ac:dyDescent="0.35">
      <c r="A814" t="s">
        <v>15</v>
      </c>
      <c r="B814" s="79">
        <v>170005</v>
      </c>
      <c r="C814" s="79"/>
      <c r="D814" s="79">
        <v>157243.88</v>
      </c>
      <c r="E814" s="79"/>
      <c r="F814" s="102"/>
      <c r="G814" s="102"/>
    </row>
    <row r="815" spans="1:7" hidden="1" x14ac:dyDescent="0.35">
      <c r="A815" t="s">
        <v>15</v>
      </c>
      <c r="B815" s="79">
        <v>30610.59</v>
      </c>
      <c r="C815" s="79"/>
      <c r="D815" s="79">
        <v>30610.59</v>
      </c>
      <c r="E815" s="79"/>
      <c r="F815" s="102"/>
      <c r="G815" s="102"/>
    </row>
    <row r="816" spans="1:7" hidden="1" x14ac:dyDescent="0.35">
      <c r="A816" t="s">
        <v>15</v>
      </c>
      <c r="B816" s="79">
        <v>59802.18</v>
      </c>
      <c r="C816" s="79"/>
      <c r="D816" s="79">
        <v>59802.18</v>
      </c>
      <c r="E816" s="79"/>
      <c r="F816" s="102"/>
      <c r="G816" s="102"/>
    </row>
    <row r="817" spans="1:7" hidden="1" x14ac:dyDescent="0.35">
      <c r="A817" t="s">
        <v>15</v>
      </c>
      <c r="B817" s="79">
        <v>112226.29</v>
      </c>
      <c r="C817" s="79"/>
      <c r="D817" s="79">
        <v>106641.04</v>
      </c>
      <c r="E817" s="79"/>
      <c r="F817" s="102"/>
      <c r="G817" s="102"/>
    </row>
    <row r="818" spans="1:7" hidden="1" x14ac:dyDescent="0.35">
      <c r="A818" t="s">
        <v>15</v>
      </c>
      <c r="B818" s="79">
        <v>59895</v>
      </c>
      <c r="C818" s="79"/>
      <c r="D818" s="79">
        <v>59653</v>
      </c>
      <c r="E818" s="79"/>
      <c r="F818" s="102"/>
      <c r="G818" s="102"/>
    </row>
    <row r="819" spans="1:7" hidden="1" x14ac:dyDescent="0.35">
      <c r="A819" t="s">
        <v>15</v>
      </c>
      <c r="B819" s="79">
        <v>29645</v>
      </c>
      <c r="C819" s="79"/>
      <c r="D819" s="79">
        <v>29645</v>
      </c>
      <c r="E819" s="79"/>
      <c r="F819" s="102"/>
      <c r="G819" s="102"/>
    </row>
    <row r="820" spans="1:7" hidden="1" x14ac:dyDescent="0.35">
      <c r="A820" t="s">
        <v>15</v>
      </c>
      <c r="B820" s="79">
        <v>52850</v>
      </c>
      <c r="C820" s="79"/>
      <c r="D820" s="79">
        <v>52850</v>
      </c>
      <c r="E820" s="79"/>
      <c r="F820" s="102"/>
      <c r="G820" s="102"/>
    </row>
    <row r="821" spans="1:7" hidden="1" x14ac:dyDescent="0.35">
      <c r="A821" t="s">
        <v>15</v>
      </c>
      <c r="B821" s="79">
        <v>59895</v>
      </c>
      <c r="C821" s="79"/>
      <c r="D821" s="79">
        <v>53905.5</v>
      </c>
      <c r="E821" s="79"/>
      <c r="F821" s="102"/>
      <c r="G821" s="102"/>
    </row>
    <row r="822" spans="1:7" hidden="1" x14ac:dyDescent="0.35">
      <c r="A822" t="s">
        <v>15</v>
      </c>
      <c r="B822" s="79">
        <v>26000</v>
      </c>
      <c r="C822" s="79"/>
      <c r="D822" s="79">
        <v>26000</v>
      </c>
      <c r="E822" s="79"/>
      <c r="F822" s="102"/>
      <c r="G822" s="102"/>
    </row>
    <row r="823" spans="1:7" hidden="1" x14ac:dyDescent="0.35">
      <c r="A823" t="s">
        <v>15</v>
      </c>
      <c r="B823" s="79">
        <v>80000</v>
      </c>
      <c r="C823" s="79"/>
      <c r="D823" s="79">
        <v>80000</v>
      </c>
      <c r="E823" s="79"/>
      <c r="F823" s="102"/>
      <c r="G823" s="102"/>
    </row>
    <row r="824" spans="1:7" hidden="1" x14ac:dyDescent="0.35">
      <c r="A824" t="s">
        <v>15</v>
      </c>
      <c r="B824" s="79">
        <v>181439.5</v>
      </c>
      <c r="C824" s="79"/>
      <c r="D824" s="79">
        <v>149950</v>
      </c>
      <c r="E824" s="79"/>
      <c r="F824" s="102"/>
      <c r="G824" s="102"/>
    </row>
    <row r="825" spans="1:7" hidden="1" x14ac:dyDescent="0.35">
      <c r="A825" t="s">
        <v>15</v>
      </c>
      <c r="B825" s="79">
        <v>72358</v>
      </c>
      <c r="C825" s="79"/>
      <c r="D825" s="79">
        <v>71511</v>
      </c>
      <c r="E825" s="79"/>
      <c r="F825" s="102"/>
      <c r="G825" s="102"/>
    </row>
    <row r="826" spans="1:7" hidden="1" x14ac:dyDescent="0.35">
      <c r="A826" t="s">
        <v>15</v>
      </c>
      <c r="B826" s="79">
        <v>34969</v>
      </c>
      <c r="C826" s="79"/>
      <c r="D826" s="79">
        <v>34969</v>
      </c>
      <c r="E826" s="79"/>
      <c r="F826" s="102"/>
      <c r="G826" s="102"/>
    </row>
    <row r="827" spans="1:7" hidden="1" x14ac:dyDescent="0.35">
      <c r="A827" t="s">
        <v>15</v>
      </c>
      <c r="B827" s="79">
        <v>75000</v>
      </c>
      <c r="C827" s="79"/>
      <c r="D827" s="79">
        <v>71148</v>
      </c>
      <c r="E827" s="79"/>
      <c r="F827" s="102"/>
      <c r="G827" s="102"/>
    </row>
    <row r="828" spans="1:7" hidden="1" x14ac:dyDescent="0.35">
      <c r="A828" t="s">
        <v>15</v>
      </c>
      <c r="B828" s="79">
        <v>25800</v>
      </c>
      <c r="C828" s="79"/>
      <c r="D828" s="79">
        <v>17654</v>
      </c>
      <c r="E828" s="79"/>
      <c r="F828" s="102"/>
      <c r="G828" s="102"/>
    </row>
    <row r="829" spans="1:7" hidden="1" x14ac:dyDescent="0.35">
      <c r="A829" t="s">
        <v>15</v>
      </c>
      <c r="B829" s="79">
        <v>2682.83</v>
      </c>
      <c r="C829" s="79"/>
      <c r="D829" s="79">
        <v>2682.83</v>
      </c>
      <c r="E829" s="79"/>
      <c r="F829" s="102"/>
      <c r="G829" s="102"/>
    </row>
    <row r="830" spans="1:7" hidden="1" x14ac:dyDescent="0.35">
      <c r="A830" t="s">
        <v>15</v>
      </c>
      <c r="B830" s="79">
        <v>174113.94</v>
      </c>
      <c r="C830" s="79"/>
      <c r="D830" s="79">
        <v>166643.24</v>
      </c>
      <c r="E830" s="79"/>
      <c r="F830" s="102"/>
      <c r="G830" s="102"/>
    </row>
    <row r="831" spans="1:7" hidden="1" x14ac:dyDescent="0.35">
      <c r="A831" t="s">
        <v>15</v>
      </c>
      <c r="B831" s="79">
        <v>24793</v>
      </c>
      <c r="C831" s="79"/>
      <c r="D831" s="79">
        <v>24793</v>
      </c>
      <c r="E831" s="79"/>
      <c r="F831" s="102"/>
      <c r="G831" s="102"/>
    </row>
    <row r="832" spans="1:7" hidden="1" x14ac:dyDescent="0.35">
      <c r="A832" t="s">
        <v>15</v>
      </c>
      <c r="B832" s="79">
        <v>59991.8</v>
      </c>
      <c r="C832" s="79"/>
      <c r="D832" s="79">
        <v>59991.8</v>
      </c>
      <c r="E832" s="79"/>
      <c r="F832" s="102"/>
      <c r="G832" s="102"/>
    </row>
    <row r="833" spans="1:7" hidden="1" x14ac:dyDescent="0.35">
      <c r="A833" t="s">
        <v>15</v>
      </c>
      <c r="B833" s="79">
        <v>13400</v>
      </c>
      <c r="C833" s="79"/>
      <c r="D833" s="79">
        <v>13037</v>
      </c>
      <c r="E833" s="79"/>
      <c r="F833" s="102"/>
      <c r="G833" s="102"/>
    </row>
    <row r="834" spans="1:7" hidden="1" x14ac:dyDescent="0.35">
      <c r="A834" t="s">
        <v>15</v>
      </c>
      <c r="B834" s="79">
        <v>31702</v>
      </c>
      <c r="C834" s="79"/>
      <c r="D834" s="79">
        <v>31677.8</v>
      </c>
      <c r="E834" s="79"/>
      <c r="F834" s="102"/>
      <c r="G834" s="102"/>
    </row>
    <row r="835" spans="1:7" hidden="1" x14ac:dyDescent="0.35">
      <c r="A835" t="s">
        <v>15</v>
      </c>
      <c r="B835" s="79">
        <v>140118</v>
      </c>
      <c r="C835" s="79"/>
      <c r="D835" s="79">
        <v>119100.3</v>
      </c>
      <c r="E835" s="79"/>
      <c r="F835" s="102"/>
      <c r="G835" s="102"/>
    </row>
    <row r="836" spans="1:7" hidden="1" x14ac:dyDescent="0.35">
      <c r="A836" t="s">
        <v>15</v>
      </c>
      <c r="B836" s="79">
        <v>1452000</v>
      </c>
      <c r="C836" s="79"/>
      <c r="D836" s="79">
        <v>387199.61</v>
      </c>
      <c r="E836" s="79"/>
      <c r="F836" s="102"/>
      <c r="G836" s="102"/>
    </row>
    <row r="837" spans="1:7" hidden="1" x14ac:dyDescent="0.35">
      <c r="A837" t="s">
        <v>15</v>
      </c>
      <c r="B837" s="79">
        <v>232320</v>
      </c>
      <c r="C837" s="79"/>
      <c r="D837" s="79">
        <v>116160</v>
      </c>
      <c r="E837" s="79"/>
      <c r="F837" s="102"/>
      <c r="G837" s="102"/>
    </row>
    <row r="838" spans="1:7" hidden="1" x14ac:dyDescent="0.35">
      <c r="A838" t="s">
        <v>15</v>
      </c>
      <c r="B838" s="79">
        <v>2299000</v>
      </c>
      <c r="C838" s="79"/>
      <c r="D838" s="79">
        <v>2262895.06</v>
      </c>
      <c r="E838" s="79"/>
      <c r="F838" s="102"/>
      <c r="G838" s="102"/>
    </row>
    <row r="839" spans="1:7" hidden="1" x14ac:dyDescent="0.35">
      <c r="A839" t="s">
        <v>15</v>
      </c>
      <c r="B839" s="79">
        <v>8</v>
      </c>
      <c r="C839" s="79"/>
      <c r="D839" s="79">
        <v>6.41</v>
      </c>
      <c r="E839" s="79"/>
      <c r="F839" s="102"/>
      <c r="G839" s="102"/>
    </row>
    <row r="840" spans="1:7" hidden="1" x14ac:dyDescent="0.35">
      <c r="A840" t="s">
        <v>15</v>
      </c>
      <c r="B840" s="79">
        <v>80000</v>
      </c>
      <c r="C840" s="79"/>
      <c r="D840" s="79">
        <v>75000</v>
      </c>
      <c r="E840" s="79"/>
      <c r="F840" s="102"/>
      <c r="G840" s="102"/>
    </row>
    <row r="841" spans="1:7" hidden="1" x14ac:dyDescent="0.35">
      <c r="A841" t="s">
        <v>15</v>
      </c>
      <c r="B841" s="79">
        <v>121000</v>
      </c>
      <c r="C841" s="79"/>
      <c r="D841" s="79">
        <v>107138</v>
      </c>
      <c r="E841" s="79"/>
      <c r="F841" s="102"/>
      <c r="G841" s="102"/>
    </row>
    <row r="842" spans="1:7" hidden="1" x14ac:dyDescent="0.35">
      <c r="A842" t="s">
        <v>15</v>
      </c>
      <c r="B842" s="79">
        <v>1030920</v>
      </c>
      <c r="C842" s="79"/>
      <c r="D842" s="79">
        <v>721584.71</v>
      </c>
      <c r="E842" s="79"/>
      <c r="F842" s="102"/>
      <c r="G842" s="102"/>
    </row>
    <row r="843" spans="1:7" hidden="1" x14ac:dyDescent="0.35">
      <c r="A843" t="s">
        <v>15</v>
      </c>
      <c r="B843" s="79">
        <v>126192.11</v>
      </c>
      <c r="C843" s="79"/>
      <c r="D843" s="79">
        <v>126192.11</v>
      </c>
      <c r="E843" s="79"/>
      <c r="F843" s="102"/>
      <c r="G843" s="102"/>
    </row>
    <row r="844" spans="1:7" hidden="1" x14ac:dyDescent="0.35">
      <c r="A844" t="s">
        <v>15</v>
      </c>
      <c r="B844" s="79">
        <v>2.5</v>
      </c>
      <c r="C844" s="79"/>
      <c r="D844" s="79">
        <v>1.3</v>
      </c>
      <c r="E844" s="79"/>
      <c r="F844" s="102"/>
      <c r="G844" s="102"/>
    </row>
    <row r="845" spans="1:7" hidden="1" x14ac:dyDescent="0.35">
      <c r="A845" t="s">
        <v>15</v>
      </c>
      <c r="B845" s="79">
        <v>8437.33</v>
      </c>
      <c r="C845" s="79"/>
      <c r="D845" s="79">
        <v>8015.46</v>
      </c>
      <c r="E845" s="79"/>
      <c r="F845" s="102"/>
      <c r="G845" s="102"/>
    </row>
    <row r="846" spans="1:7" hidden="1" x14ac:dyDescent="0.35">
      <c r="A846" t="s">
        <v>15</v>
      </c>
      <c r="B846" s="79">
        <v>2212.79</v>
      </c>
      <c r="C846" s="79"/>
      <c r="D846" s="79">
        <v>2212.79</v>
      </c>
      <c r="E846" s="79"/>
      <c r="F846" s="102"/>
      <c r="G846" s="102"/>
    </row>
    <row r="847" spans="1:7" hidden="1" x14ac:dyDescent="0.35">
      <c r="A847" t="s">
        <v>15</v>
      </c>
      <c r="B847" s="79">
        <v>7014.37</v>
      </c>
      <c r="C847" s="79"/>
      <c r="D847" s="79">
        <v>5611.5</v>
      </c>
      <c r="E847" s="79"/>
      <c r="F847" s="102"/>
      <c r="G847" s="102"/>
    </row>
    <row r="848" spans="1:7" hidden="1" x14ac:dyDescent="0.35">
      <c r="A848" t="s">
        <v>15</v>
      </c>
      <c r="B848" s="79">
        <v>1360.9</v>
      </c>
      <c r="C848" s="79"/>
      <c r="D848" s="79">
        <v>1360.9</v>
      </c>
      <c r="E848" s="79"/>
      <c r="F848" s="102"/>
      <c r="G848" s="102"/>
    </row>
    <row r="849" spans="1:7" hidden="1" x14ac:dyDescent="0.35">
      <c r="A849" t="s">
        <v>15</v>
      </c>
      <c r="B849" s="79">
        <v>6788.1</v>
      </c>
      <c r="C849" s="79"/>
      <c r="D849" s="79">
        <v>5430.48</v>
      </c>
      <c r="E849" s="79"/>
      <c r="F849" s="102"/>
      <c r="G849" s="102"/>
    </row>
    <row r="850" spans="1:7" hidden="1" x14ac:dyDescent="0.35">
      <c r="A850" t="s">
        <v>15</v>
      </c>
      <c r="B850" s="79">
        <v>2709.67</v>
      </c>
      <c r="C850" s="79"/>
      <c r="D850" s="79">
        <v>2709.67</v>
      </c>
      <c r="E850" s="79"/>
      <c r="F850" s="102"/>
      <c r="G850" s="102"/>
    </row>
    <row r="851" spans="1:7" hidden="1" x14ac:dyDescent="0.35">
      <c r="A851" t="s">
        <v>15</v>
      </c>
      <c r="B851" s="79">
        <v>10091.4</v>
      </c>
      <c r="C851" s="79"/>
      <c r="D851" s="79">
        <v>8073.12</v>
      </c>
      <c r="E851" s="79"/>
      <c r="F851" s="102"/>
      <c r="G851" s="102"/>
    </row>
    <row r="852" spans="1:7" hidden="1" x14ac:dyDescent="0.35">
      <c r="A852" t="s">
        <v>15</v>
      </c>
      <c r="B852" s="79">
        <v>1073.1500000000001</v>
      </c>
      <c r="C852" s="79"/>
      <c r="D852" s="79">
        <v>1073.1500000000001</v>
      </c>
      <c r="E852" s="79"/>
      <c r="F852" s="102"/>
      <c r="G852" s="102"/>
    </row>
    <row r="853" spans="1:7" hidden="1" x14ac:dyDescent="0.35">
      <c r="A853" t="s">
        <v>15</v>
      </c>
      <c r="B853" s="79">
        <v>139392</v>
      </c>
      <c r="C853" s="79"/>
      <c r="D853" s="79">
        <v>109179.61</v>
      </c>
      <c r="E853" s="79"/>
      <c r="F853" s="102"/>
      <c r="G853" s="102"/>
    </row>
    <row r="854" spans="1:7" hidden="1" x14ac:dyDescent="0.35">
      <c r="A854" t="s">
        <v>15</v>
      </c>
      <c r="B854" s="79">
        <v>8712</v>
      </c>
      <c r="C854" s="79"/>
      <c r="D854" s="79">
        <v>7747.63</v>
      </c>
      <c r="E854" s="79"/>
      <c r="F854" s="102"/>
      <c r="G854" s="102"/>
    </row>
    <row r="855" spans="1:7" hidden="1" x14ac:dyDescent="0.35">
      <c r="A855" t="s">
        <v>15</v>
      </c>
      <c r="B855" s="79">
        <v>13794</v>
      </c>
      <c r="C855" s="79"/>
      <c r="D855" s="79">
        <v>13794</v>
      </c>
      <c r="E855" s="79"/>
      <c r="F855" s="102"/>
      <c r="G855" s="102"/>
    </row>
    <row r="856" spans="1:7" hidden="1" x14ac:dyDescent="0.35">
      <c r="A856" t="s">
        <v>15</v>
      </c>
      <c r="B856" s="79">
        <v>17664.23</v>
      </c>
      <c r="C856" s="79"/>
      <c r="D856" s="79">
        <v>17656.5</v>
      </c>
      <c r="E856" s="79"/>
      <c r="F856" s="102"/>
      <c r="G856" s="102"/>
    </row>
    <row r="857" spans="1:7" hidden="1" x14ac:dyDescent="0.35">
      <c r="A857" t="s">
        <v>15</v>
      </c>
      <c r="B857" s="79">
        <v>41400</v>
      </c>
      <c r="C857" s="79"/>
      <c r="D857" s="79">
        <v>37702.17</v>
      </c>
      <c r="E857" s="79"/>
      <c r="F857" s="102"/>
      <c r="G857" s="102"/>
    </row>
    <row r="858" spans="1:7" hidden="1" x14ac:dyDescent="0.35">
      <c r="A858" t="s">
        <v>15</v>
      </c>
      <c r="B858" s="79">
        <v>392916.39</v>
      </c>
      <c r="C858" s="79"/>
      <c r="D858" s="79">
        <v>344208.7</v>
      </c>
      <c r="E858" s="79"/>
      <c r="F858" s="102"/>
      <c r="G858" s="102"/>
    </row>
    <row r="859" spans="1:7" hidden="1" x14ac:dyDescent="0.35">
      <c r="A859" t="s">
        <v>15</v>
      </c>
      <c r="B859" s="79">
        <v>474928.22</v>
      </c>
      <c r="C859" s="79"/>
      <c r="D859" s="79">
        <v>407007.94</v>
      </c>
      <c r="E859" s="79"/>
      <c r="F859" s="102"/>
      <c r="G859" s="102"/>
    </row>
    <row r="860" spans="1:7" hidden="1" x14ac:dyDescent="0.35">
      <c r="A860" t="s">
        <v>15</v>
      </c>
      <c r="B860" s="79">
        <v>3838730.45</v>
      </c>
      <c r="C860" s="79"/>
      <c r="D860" s="79">
        <v>3802841.05</v>
      </c>
      <c r="E860" s="79"/>
      <c r="F860" s="102"/>
      <c r="G860" s="102"/>
    </row>
    <row r="861" spans="1:7" hidden="1" x14ac:dyDescent="0.35">
      <c r="A861" t="s">
        <v>15</v>
      </c>
      <c r="B861" s="79">
        <v>75479.22</v>
      </c>
      <c r="C861" s="79"/>
      <c r="D861" s="79">
        <v>75479.22</v>
      </c>
      <c r="E861" s="79"/>
      <c r="F861" s="102"/>
      <c r="G861" s="102"/>
    </row>
    <row r="862" spans="1:7" hidden="1" x14ac:dyDescent="0.35">
      <c r="A862" t="s">
        <v>15</v>
      </c>
      <c r="B862" s="79">
        <v>44595.76</v>
      </c>
      <c r="C862" s="79"/>
      <c r="D862" s="79">
        <v>44595.76</v>
      </c>
      <c r="E862" s="79"/>
      <c r="F862" s="102"/>
      <c r="G862" s="102"/>
    </row>
    <row r="863" spans="1:7" hidden="1" x14ac:dyDescent="0.35">
      <c r="A863" t="s">
        <v>15</v>
      </c>
      <c r="B863" s="79">
        <v>46247.41</v>
      </c>
      <c r="C863" s="79"/>
      <c r="D863" s="79">
        <v>46247.41</v>
      </c>
      <c r="E863" s="79"/>
      <c r="F863" s="102"/>
      <c r="G863" s="102"/>
    </row>
    <row r="864" spans="1:7" hidden="1" x14ac:dyDescent="0.35">
      <c r="A864" t="s">
        <v>15</v>
      </c>
      <c r="B864" s="79">
        <v>42558.12</v>
      </c>
      <c r="C864" s="79"/>
      <c r="D864" s="79">
        <v>42558.12</v>
      </c>
      <c r="E864" s="79"/>
      <c r="F864" s="102"/>
      <c r="G864" s="102"/>
    </row>
    <row r="865" spans="1:7" hidden="1" x14ac:dyDescent="0.35">
      <c r="A865" t="s">
        <v>15</v>
      </c>
      <c r="B865" s="79">
        <v>9917.36</v>
      </c>
      <c r="C865" s="79"/>
      <c r="D865" s="79">
        <v>9767.31</v>
      </c>
      <c r="E865" s="79"/>
      <c r="F865" s="102"/>
      <c r="G865" s="102"/>
    </row>
    <row r="866" spans="1:7" hidden="1" x14ac:dyDescent="0.35">
      <c r="A866" t="s">
        <v>15</v>
      </c>
      <c r="B866" s="79">
        <v>218376.69</v>
      </c>
      <c r="C866" s="79"/>
      <c r="D866" s="79">
        <v>218376.69</v>
      </c>
      <c r="E866" s="79"/>
      <c r="F866" s="102"/>
      <c r="G866" s="102"/>
    </row>
    <row r="867" spans="1:7" hidden="1" x14ac:dyDescent="0.35">
      <c r="A867" t="s">
        <v>15</v>
      </c>
      <c r="B867" s="79">
        <v>33047.760000000002</v>
      </c>
      <c r="C867" s="79"/>
      <c r="D867" s="79">
        <v>33047.760000000002</v>
      </c>
      <c r="E867" s="79"/>
      <c r="F867" s="102"/>
      <c r="G867" s="102"/>
    </row>
    <row r="868" spans="1:7" x14ac:dyDescent="0.35">
      <c r="A868" s="10" t="s">
        <v>15</v>
      </c>
      <c r="B868" s="102">
        <f>SUM(B162:B867)</f>
        <v>237033225.49999994</v>
      </c>
      <c r="C868" s="102">
        <f>B868/1000000</f>
        <v>237.03322549999993</v>
      </c>
      <c r="D868" s="102">
        <f>SUM(D162:D867)</f>
        <v>208741094.97000015</v>
      </c>
      <c r="E868" s="102">
        <f>D868/1000000</f>
        <v>208.74109497000015</v>
      </c>
      <c r="F868" s="102">
        <f>C868-E868</f>
        <v>28.292130529999781</v>
      </c>
      <c r="G868" s="102">
        <f>(F868*100)/C868</f>
        <v>11.935934496237866</v>
      </c>
    </row>
    <row r="869" spans="1:7" hidden="1" x14ac:dyDescent="0.35">
      <c r="A869" t="s">
        <v>14</v>
      </c>
      <c r="B869" s="79">
        <v>7000</v>
      </c>
      <c r="C869" s="79"/>
      <c r="D869" s="79">
        <v>7000</v>
      </c>
      <c r="E869" s="79"/>
      <c r="F869" s="102"/>
      <c r="G869" s="102"/>
    </row>
    <row r="870" spans="1:7" hidden="1" x14ac:dyDescent="0.35">
      <c r="A870" t="s">
        <v>14</v>
      </c>
      <c r="B870" s="79">
        <v>35000</v>
      </c>
      <c r="C870" s="79"/>
      <c r="D870" s="79">
        <v>35000</v>
      </c>
      <c r="E870" s="79"/>
      <c r="F870" s="102"/>
      <c r="G870" s="102"/>
    </row>
    <row r="871" spans="1:7" hidden="1" x14ac:dyDescent="0.35">
      <c r="A871" t="s">
        <v>14</v>
      </c>
      <c r="B871" s="79">
        <v>67518</v>
      </c>
      <c r="C871" s="79"/>
      <c r="D871" s="79">
        <v>67518</v>
      </c>
      <c r="E871" s="79"/>
      <c r="F871" s="102"/>
      <c r="G871" s="102"/>
    </row>
    <row r="872" spans="1:7" hidden="1" x14ac:dyDescent="0.35">
      <c r="A872" t="s">
        <v>14</v>
      </c>
      <c r="B872" s="79">
        <v>35000</v>
      </c>
      <c r="C872" s="79"/>
      <c r="D872" s="79">
        <v>35000</v>
      </c>
      <c r="E872" s="79"/>
      <c r="F872" s="102"/>
      <c r="G872" s="102"/>
    </row>
    <row r="873" spans="1:7" hidden="1" x14ac:dyDescent="0.35">
      <c r="A873" t="s">
        <v>14</v>
      </c>
      <c r="B873" s="79">
        <v>71909.37</v>
      </c>
      <c r="C873" s="79"/>
      <c r="D873" s="79">
        <v>71909.37</v>
      </c>
      <c r="E873" s="79"/>
      <c r="F873" s="102"/>
      <c r="G873" s="102"/>
    </row>
    <row r="874" spans="1:7" hidden="1" x14ac:dyDescent="0.35">
      <c r="A874" t="s">
        <v>14</v>
      </c>
      <c r="B874" s="79">
        <v>72460.850000000006</v>
      </c>
      <c r="C874" s="79"/>
      <c r="D874" s="79">
        <v>48805.35</v>
      </c>
      <c r="E874" s="79"/>
      <c r="F874" s="102"/>
      <c r="G874" s="102"/>
    </row>
    <row r="875" spans="1:7" hidden="1" x14ac:dyDescent="0.35">
      <c r="A875" t="s">
        <v>14</v>
      </c>
      <c r="B875" s="79">
        <v>1500</v>
      </c>
      <c r="C875" s="79"/>
      <c r="D875" s="79">
        <v>1500</v>
      </c>
      <c r="E875" s="79"/>
      <c r="F875" s="102"/>
      <c r="G875" s="102"/>
    </row>
    <row r="876" spans="1:7" hidden="1" x14ac:dyDescent="0.35">
      <c r="A876" t="s">
        <v>14</v>
      </c>
      <c r="B876" s="79">
        <v>60802.5</v>
      </c>
      <c r="C876" s="79"/>
      <c r="D876" s="79">
        <v>60802.5</v>
      </c>
      <c r="E876" s="79"/>
      <c r="F876" s="102"/>
      <c r="G876" s="102"/>
    </row>
    <row r="877" spans="1:7" hidden="1" x14ac:dyDescent="0.35">
      <c r="A877" t="s">
        <v>14</v>
      </c>
      <c r="B877" s="79">
        <v>137664.79999999999</v>
      </c>
      <c r="C877" s="79"/>
      <c r="D877" s="79">
        <v>137664.79999999999</v>
      </c>
      <c r="E877" s="79"/>
      <c r="F877" s="102"/>
      <c r="G877" s="102"/>
    </row>
    <row r="878" spans="1:7" hidden="1" x14ac:dyDescent="0.35">
      <c r="A878" t="s">
        <v>14</v>
      </c>
      <c r="B878" s="79">
        <v>40801.199999999997</v>
      </c>
      <c r="C878" s="79"/>
      <c r="D878" s="79">
        <v>40801.199999999997</v>
      </c>
      <c r="E878" s="79"/>
      <c r="F878" s="102"/>
      <c r="G878" s="102"/>
    </row>
    <row r="879" spans="1:7" hidden="1" x14ac:dyDescent="0.35">
      <c r="A879" t="s">
        <v>14</v>
      </c>
      <c r="B879" s="79">
        <v>20146.5</v>
      </c>
      <c r="C879" s="79"/>
      <c r="D879" s="79">
        <v>20146.5</v>
      </c>
      <c r="E879" s="79"/>
      <c r="F879" s="102"/>
      <c r="G879" s="102"/>
    </row>
    <row r="880" spans="1:7" hidden="1" x14ac:dyDescent="0.35">
      <c r="A880" t="s">
        <v>14</v>
      </c>
      <c r="B880" s="79">
        <v>42035.4</v>
      </c>
      <c r="C880" s="79"/>
      <c r="D880" s="79">
        <v>42035.4</v>
      </c>
      <c r="E880" s="79"/>
      <c r="F880" s="102"/>
      <c r="G880" s="102"/>
    </row>
    <row r="881" spans="1:7" hidden="1" x14ac:dyDescent="0.35">
      <c r="A881" t="s">
        <v>14</v>
      </c>
      <c r="B881" s="79">
        <v>26034.36</v>
      </c>
      <c r="C881" s="79"/>
      <c r="D881" s="79">
        <v>26034.36</v>
      </c>
      <c r="E881" s="79"/>
      <c r="F881" s="102"/>
      <c r="G881" s="102"/>
    </row>
    <row r="882" spans="1:7" hidden="1" x14ac:dyDescent="0.35">
      <c r="A882" t="s">
        <v>14</v>
      </c>
      <c r="B882" s="79">
        <v>68722.77</v>
      </c>
      <c r="C882" s="79"/>
      <c r="D882" s="79">
        <v>68722.77</v>
      </c>
      <c r="E882" s="79"/>
      <c r="F882" s="102"/>
      <c r="G882" s="102"/>
    </row>
    <row r="883" spans="1:7" hidden="1" x14ac:dyDescent="0.35">
      <c r="A883" t="s">
        <v>14</v>
      </c>
      <c r="B883" s="79">
        <v>82559.03</v>
      </c>
      <c r="C883" s="79"/>
      <c r="D883" s="79">
        <v>82559.03</v>
      </c>
      <c r="E883" s="79"/>
      <c r="F883" s="102"/>
      <c r="G883" s="102"/>
    </row>
    <row r="884" spans="1:7" hidden="1" x14ac:dyDescent="0.35">
      <c r="A884" t="s">
        <v>14</v>
      </c>
      <c r="B884" s="79">
        <v>17180.689999999999</v>
      </c>
      <c r="C884" s="79"/>
      <c r="D884" s="79">
        <v>17180.689999999999</v>
      </c>
      <c r="E884" s="79"/>
      <c r="F884" s="102"/>
      <c r="G884" s="102"/>
    </row>
    <row r="885" spans="1:7" hidden="1" x14ac:dyDescent="0.35">
      <c r="A885" t="s">
        <v>14</v>
      </c>
      <c r="B885" s="79">
        <v>440000</v>
      </c>
      <c r="C885" s="79"/>
      <c r="D885" s="79">
        <v>440000</v>
      </c>
      <c r="E885" s="79"/>
      <c r="F885" s="102"/>
      <c r="G885" s="102"/>
    </row>
    <row r="886" spans="1:7" hidden="1" x14ac:dyDescent="0.35">
      <c r="A886" t="s">
        <v>14</v>
      </c>
      <c r="B886" s="79">
        <v>349903.57</v>
      </c>
      <c r="C886" s="79"/>
      <c r="D886" s="79">
        <v>349903.57</v>
      </c>
      <c r="E886" s="79"/>
      <c r="F886" s="102"/>
      <c r="G886" s="102"/>
    </row>
    <row r="887" spans="1:7" hidden="1" x14ac:dyDescent="0.35">
      <c r="A887" t="s">
        <v>14</v>
      </c>
      <c r="B887" s="79">
        <v>110000</v>
      </c>
      <c r="C887" s="79"/>
      <c r="D887" s="79">
        <v>99002.2</v>
      </c>
      <c r="E887" s="79"/>
      <c r="F887" s="102"/>
      <c r="G887" s="102"/>
    </row>
    <row r="888" spans="1:7" hidden="1" x14ac:dyDescent="0.35">
      <c r="A888" t="s">
        <v>14</v>
      </c>
      <c r="B888" s="79">
        <v>352960.47</v>
      </c>
      <c r="C888" s="79"/>
      <c r="D888" s="79">
        <v>352960.47</v>
      </c>
      <c r="E888" s="79"/>
      <c r="F888" s="102"/>
      <c r="G888" s="102"/>
    </row>
    <row r="889" spans="1:7" hidden="1" x14ac:dyDescent="0.35">
      <c r="A889" t="s">
        <v>14</v>
      </c>
      <c r="B889" s="79">
        <v>147695.63</v>
      </c>
      <c r="C889" s="79"/>
      <c r="D889" s="79">
        <v>147695.63</v>
      </c>
      <c r="E889" s="79"/>
      <c r="F889" s="102"/>
      <c r="G889" s="102"/>
    </row>
    <row r="890" spans="1:7" hidden="1" x14ac:dyDescent="0.35">
      <c r="A890" t="s">
        <v>14</v>
      </c>
      <c r="B890" s="79">
        <v>175301.53</v>
      </c>
      <c r="C890" s="79"/>
      <c r="D890" s="79">
        <v>175301.53</v>
      </c>
      <c r="E890" s="79"/>
      <c r="F890" s="102"/>
      <c r="G890" s="102"/>
    </row>
    <row r="891" spans="1:7" hidden="1" x14ac:dyDescent="0.35">
      <c r="A891" t="s">
        <v>14</v>
      </c>
      <c r="B891" s="79">
        <v>44821.120000000003</v>
      </c>
      <c r="C891" s="79"/>
      <c r="D891" s="79">
        <v>44821.120000000003</v>
      </c>
      <c r="E891" s="79"/>
      <c r="F891" s="102"/>
      <c r="G891" s="102"/>
    </row>
    <row r="892" spans="1:7" hidden="1" x14ac:dyDescent="0.35">
      <c r="A892" t="s">
        <v>14</v>
      </c>
      <c r="B892" s="79">
        <v>71299.25</v>
      </c>
      <c r="C892" s="79"/>
      <c r="D892" s="79">
        <v>71299.25</v>
      </c>
      <c r="E892" s="79"/>
      <c r="F892" s="102"/>
      <c r="G892" s="102"/>
    </row>
    <row r="893" spans="1:7" hidden="1" x14ac:dyDescent="0.35">
      <c r="A893" t="s">
        <v>14</v>
      </c>
      <c r="B893" s="79">
        <v>56604.41</v>
      </c>
      <c r="C893" s="79"/>
      <c r="D893" s="79">
        <v>56604.41</v>
      </c>
      <c r="E893" s="79"/>
      <c r="F893" s="102"/>
      <c r="G893" s="102"/>
    </row>
    <row r="894" spans="1:7" hidden="1" x14ac:dyDescent="0.35">
      <c r="A894" t="s">
        <v>14</v>
      </c>
      <c r="B894" s="79">
        <v>424710</v>
      </c>
      <c r="C894" s="79"/>
      <c r="D894" s="79">
        <v>424710</v>
      </c>
      <c r="E894" s="79"/>
      <c r="F894" s="102"/>
      <c r="G894" s="102"/>
    </row>
    <row r="895" spans="1:7" hidden="1" x14ac:dyDescent="0.35">
      <c r="A895" t="s">
        <v>14</v>
      </c>
      <c r="B895" s="79">
        <v>36300</v>
      </c>
      <c r="C895" s="79"/>
      <c r="D895" s="79">
        <v>36300</v>
      </c>
      <c r="E895" s="79"/>
      <c r="F895" s="102"/>
      <c r="G895" s="102"/>
    </row>
    <row r="896" spans="1:7" hidden="1" x14ac:dyDescent="0.35">
      <c r="A896" t="s">
        <v>14</v>
      </c>
      <c r="B896" s="79">
        <v>10000</v>
      </c>
      <c r="C896" s="79"/>
      <c r="D896" s="79">
        <v>10000</v>
      </c>
      <c r="E896" s="79"/>
      <c r="F896" s="102"/>
      <c r="G896" s="102"/>
    </row>
    <row r="897" spans="1:7" hidden="1" x14ac:dyDescent="0.35">
      <c r="A897" t="s">
        <v>14</v>
      </c>
      <c r="B897" s="79">
        <v>160000</v>
      </c>
      <c r="C897" s="79"/>
      <c r="D897" s="79">
        <v>160000</v>
      </c>
      <c r="E897" s="79"/>
      <c r="F897" s="102"/>
      <c r="G897" s="102"/>
    </row>
    <row r="898" spans="1:7" hidden="1" x14ac:dyDescent="0.35">
      <c r="A898" t="s">
        <v>14</v>
      </c>
      <c r="B898" s="79">
        <v>35332</v>
      </c>
      <c r="C898" s="79"/>
      <c r="D898" s="79">
        <v>35332</v>
      </c>
      <c r="E898" s="79"/>
      <c r="F898" s="102"/>
      <c r="G898" s="102"/>
    </row>
    <row r="899" spans="1:7" hidden="1" x14ac:dyDescent="0.35">
      <c r="A899" t="s">
        <v>14</v>
      </c>
      <c r="B899" s="79">
        <v>30000</v>
      </c>
      <c r="C899" s="79"/>
      <c r="D899" s="79">
        <v>30000</v>
      </c>
      <c r="E899" s="79"/>
      <c r="F899" s="102"/>
      <c r="G899" s="102"/>
    </row>
    <row r="900" spans="1:7" hidden="1" x14ac:dyDescent="0.35">
      <c r="A900" t="s">
        <v>14</v>
      </c>
      <c r="B900" s="79">
        <v>135000</v>
      </c>
      <c r="C900" s="79"/>
      <c r="D900" s="79">
        <v>135000</v>
      </c>
      <c r="E900" s="79"/>
      <c r="F900" s="102"/>
      <c r="G900" s="102"/>
    </row>
    <row r="901" spans="1:7" hidden="1" x14ac:dyDescent="0.35">
      <c r="A901" t="s">
        <v>14</v>
      </c>
      <c r="B901" s="79">
        <v>55000</v>
      </c>
      <c r="C901" s="79"/>
      <c r="D901" s="79">
        <v>55000</v>
      </c>
      <c r="E901" s="79"/>
      <c r="F901" s="102"/>
      <c r="G901" s="102"/>
    </row>
    <row r="902" spans="1:7" hidden="1" x14ac:dyDescent="0.35">
      <c r="A902" t="s">
        <v>14</v>
      </c>
      <c r="B902" s="79">
        <v>133000</v>
      </c>
      <c r="C902" s="79"/>
      <c r="D902" s="79">
        <v>133000</v>
      </c>
      <c r="E902" s="79"/>
      <c r="F902" s="102"/>
      <c r="G902" s="102"/>
    </row>
    <row r="903" spans="1:7" hidden="1" x14ac:dyDescent="0.35">
      <c r="A903" t="s">
        <v>14</v>
      </c>
      <c r="B903" s="79">
        <v>28736.29</v>
      </c>
      <c r="C903" s="79"/>
      <c r="D903" s="79">
        <v>26156.880000000001</v>
      </c>
      <c r="E903" s="79"/>
      <c r="F903" s="102"/>
      <c r="G903" s="102"/>
    </row>
    <row r="904" spans="1:7" hidden="1" x14ac:dyDescent="0.35">
      <c r="A904" t="s">
        <v>14</v>
      </c>
      <c r="B904" s="79">
        <v>37000</v>
      </c>
      <c r="C904" s="79"/>
      <c r="D904" s="79">
        <v>37000</v>
      </c>
      <c r="E904" s="79"/>
      <c r="F904" s="102"/>
      <c r="G904" s="102"/>
    </row>
    <row r="905" spans="1:7" hidden="1" x14ac:dyDescent="0.35">
      <c r="A905" t="s">
        <v>14</v>
      </c>
      <c r="B905" s="79">
        <v>97000</v>
      </c>
      <c r="C905" s="79"/>
      <c r="D905" s="79">
        <v>97000</v>
      </c>
      <c r="E905" s="79"/>
      <c r="F905" s="102"/>
      <c r="G905" s="102"/>
    </row>
    <row r="906" spans="1:7" hidden="1" x14ac:dyDescent="0.35">
      <c r="A906" t="s">
        <v>14</v>
      </c>
      <c r="B906" s="79">
        <v>57196.7</v>
      </c>
      <c r="C906" s="79"/>
      <c r="D906" s="79">
        <v>50937.16</v>
      </c>
      <c r="E906" s="79"/>
      <c r="F906" s="102"/>
      <c r="G906" s="102"/>
    </row>
    <row r="907" spans="1:7" hidden="1" x14ac:dyDescent="0.35">
      <c r="A907" t="s">
        <v>14</v>
      </c>
      <c r="B907" s="79">
        <v>11000</v>
      </c>
      <c r="C907" s="79"/>
      <c r="D907" s="79">
        <v>11000</v>
      </c>
      <c r="E907" s="79"/>
      <c r="F907" s="102"/>
      <c r="G907" s="102"/>
    </row>
    <row r="908" spans="1:7" hidden="1" x14ac:dyDescent="0.35">
      <c r="A908" t="s">
        <v>14</v>
      </c>
      <c r="B908" s="79">
        <v>205000</v>
      </c>
      <c r="C908" s="79"/>
      <c r="D908" s="79">
        <v>205000</v>
      </c>
      <c r="E908" s="79"/>
      <c r="F908" s="102"/>
      <c r="G908" s="102"/>
    </row>
    <row r="909" spans="1:7" hidden="1" x14ac:dyDescent="0.35">
      <c r="A909" t="s">
        <v>14</v>
      </c>
      <c r="B909" s="79">
        <v>60058.35</v>
      </c>
      <c r="C909" s="79"/>
      <c r="D909" s="79">
        <v>57157.35</v>
      </c>
      <c r="E909" s="79"/>
      <c r="F909" s="102"/>
      <c r="G909" s="102"/>
    </row>
    <row r="910" spans="1:7" hidden="1" x14ac:dyDescent="0.35">
      <c r="A910" t="s">
        <v>14</v>
      </c>
      <c r="B910" s="79">
        <v>1698160.7</v>
      </c>
      <c r="C910" s="79"/>
      <c r="D910" s="79">
        <v>1698160.7</v>
      </c>
      <c r="E910" s="79"/>
      <c r="F910" s="102"/>
      <c r="G910" s="102"/>
    </row>
    <row r="911" spans="1:7" hidden="1" x14ac:dyDescent="0.35">
      <c r="A911" t="s">
        <v>14</v>
      </c>
      <c r="B911" s="79">
        <v>159463.48000000001</v>
      </c>
      <c r="C911" s="79"/>
      <c r="D911" s="79">
        <v>159463.48000000001</v>
      </c>
      <c r="E911" s="79"/>
      <c r="F911" s="102"/>
      <c r="G911" s="102"/>
    </row>
    <row r="912" spans="1:7" hidden="1" x14ac:dyDescent="0.35">
      <c r="A912" t="s">
        <v>14</v>
      </c>
      <c r="B912" s="79">
        <v>61257.46</v>
      </c>
      <c r="C912" s="79"/>
      <c r="D912" s="79">
        <v>61257.46</v>
      </c>
      <c r="E912" s="79"/>
      <c r="F912" s="102"/>
      <c r="G912" s="102"/>
    </row>
    <row r="913" spans="1:7" hidden="1" x14ac:dyDescent="0.35">
      <c r="A913" t="s">
        <v>14</v>
      </c>
      <c r="B913" s="79">
        <v>490045.64</v>
      </c>
      <c r="C913" s="79"/>
      <c r="D913" s="79">
        <v>490045.64</v>
      </c>
      <c r="E913" s="79"/>
      <c r="F913" s="102"/>
      <c r="G913" s="102"/>
    </row>
    <row r="914" spans="1:7" hidden="1" x14ac:dyDescent="0.35">
      <c r="A914" t="s">
        <v>14</v>
      </c>
      <c r="B914" s="79">
        <v>491828.46</v>
      </c>
      <c r="C914" s="79"/>
      <c r="D914" s="79">
        <v>491828.46</v>
      </c>
      <c r="E914" s="79"/>
      <c r="F914" s="102"/>
      <c r="G914" s="102"/>
    </row>
    <row r="915" spans="1:7" hidden="1" x14ac:dyDescent="0.35">
      <c r="A915" t="s">
        <v>14</v>
      </c>
      <c r="B915" s="79">
        <v>262792.11</v>
      </c>
      <c r="C915" s="79"/>
      <c r="D915" s="79">
        <v>262792.11</v>
      </c>
      <c r="E915" s="79"/>
      <c r="F915" s="102"/>
      <c r="G915" s="102"/>
    </row>
    <row r="916" spans="1:7" hidden="1" x14ac:dyDescent="0.35">
      <c r="A916" t="s">
        <v>14</v>
      </c>
      <c r="B916" s="79">
        <v>191739.08</v>
      </c>
      <c r="C916" s="79"/>
      <c r="D916" s="79">
        <v>191739.08</v>
      </c>
      <c r="E916" s="79"/>
      <c r="F916" s="102"/>
      <c r="G916" s="102"/>
    </row>
    <row r="917" spans="1:7" hidden="1" x14ac:dyDescent="0.35">
      <c r="A917" t="s">
        <v>14</v>
      </c>
      <c r="B917" s="79">
        <v>334427.15999999997</v>
      </c>
      <c r="C917" s="79"/>
      <c r="D917" s="79">
        <v>334427.15999999997</v>
      </c>
      <c r="E917" s="79"/>
      <c r="F917" s="102"/>
      <c r="G917" s="102"/>
    </row>
    <row r="918" spans="1:7" hidden="1" x14ac:dyDescent="0.35">
      <c r="A918" t="s">
        <v>14</v>
      </c>
      <c r="B918" s="79">
        <v>79731.740000000005</v>
      </c>
      <c r="C918" s="79"/>
      <c r="D918" s="79">
        <v>79731.740000000005</v>
      </c>
      <c r="E918" s="79"/>
      <c r="F918" s="102"/>
      <c r="G918" s="102"/>
    </row>
    <row r="919" spans="1:7" hidden="1" x14ac:dyDescent="0.35">
      <c r="A919" t="s">
        <v>14</v>
      </c>
      <c r="B919" s="79">
        <v>498241.1</v>
      </c>
      <c r="C919" s="79"/>
      <c r="D919" s="79">
        <v>498241.1</v>
      </c>
      <c r="E919" s="79"/>
      <c r="F919" s="102"/>
      <c r="G919" s="102"/>
    </row>
    <row r="920" spans="1:7" hidden="1" x14ac:dyDescent="0.35">
      <c r="A920" t="s">
        <v>14</v>
      </c>
      <c r="B920" s="79">
        <v>276578.36</v>
      </c>
      <c r="C920" s="79"/>
      <c r="D920" s="79">
        <v>276578.36</v>
      </c>
      <c r="E920" s="79"/>
      <c r="F920" s="102"/>
      <c r="G920" s="102"/>
    </row>
    <row r="921" spans="1:7" hidden="1" x14ac:dyDescent="0.35">
      <c r="A921" t="s">
        <v>14</v>
      </c>
      <c r="B921" s="79">
        <v>84758.43</v>
      </c>
      <c r="C921" s="79"/>
      <c r="D921" s="79">
        <v>84758.43</v>
      </c>
      <c r="E921" s="79"/>
      <c r="F921" s="102"/>
      <c r="G921" s="102"/>
    </row>
    <row r="922" spans="1:7" hidden="1" x14ac:dyDescent="0.35">
      <c r="A922" t="s">
        <v>14</v>
      </c>
      <c r="B922" s="79">
        <v>129684.98</v>
      </c>
      <c r="C922" s="79"/>
      <c r="D922" s="79">
        <v>129684.98</v>
      </c>
      <c r="E922" s="79"/>
      <c r="F922" s="102"/>
      <c r="G922" s="102"/>
    </row>
    <row r="923" spans="1:7" hidden="1" x14ac:dyDescent="0.35">
      <c r="A923" t="s">
        <v>14</v>
      </c>
      <c r="B923" s="79">
        <v>88177.89</v>
      </c>
      <c r="C923" s="79"/>
      <c r="D923" s="79">
        <v>88177.89</v>
      </c>
      <c r="E923" s="79"/>
      <c r="F923" s="102"/>
      <c r="G923" s="102"/>
    </row>
    <row r="924" spans="1:7" hidden="1" x14ac:dyDescent="0.35">
      <c r="A924" t="s">
        <v>14</v>
      </c>
      <c r="B924" s="79">
        <v>26716.799999999999</v>
      </c>
      <c r="C924" s="79"/>
      <c r="D924" s="79">
        <v>24393.599999999999</v>
      </c>
      <c r="E924" s="79"/>
      <c r="F924" s="102"/>
      <c r="G924" s="102"/>
    </row>
    <row r="925" spans="1:7" hidden="1" x14ac:dyDescent="0.35">
      <c r="A925" t="s">
        <v>14</v>
      </c>
      <c r="B925" s="79">
        <v>40343.22</v>
      </c>
      <c r="C925" s="79"/>
      <c r="D925" s="79">
        <v>40343.22</v>
      </c>
      <c r="E925" s="79"/>
      <c r="F925" s="102"/>
      <c r="G925" s="102"/>
    </row>
    <row r="926" spans="1:7" hidden="1" x14ac:dyDescent="0.35">
      <c r="A926" t="s">
        <v>14</v>
      </c>
      <c r="B926" s="79">
        <v>37225.589999999997</v>
      </c>
      <c r="C926" s="79"/>
      <c r="D926" s="79">
        <v>37225.300000000003</v>
      </c>
      <c r="E926" s="79"/>
      <c r="F926" s="102"/>
      <c r="G926" s="102"/>
    </row>
    <row r="927" spans="1:7" hidden="1" x14ac:dyDescent="0.35">
      <c r="A927" t="s">
        <v>14</v>
      </c>
      <c r="B927" s="79">
        <v>42479.71</v>
      </c>
      <c r="C927" s="79"/>
      <c r="D927" s="79">
        <v>25833.599999999999</v>
      </c>
      <c r="E927" s="79"/>
      <c r="F927" s="102"/>
      <c r="G927" s="102"/>
    </row>
    <row r="928" spans="1:7" hidden="1" x14ac:dyDescent="0.35">
      <c r="A928" t="s">
        <v>14</v>
      </c>
      <c r="B928" s="79">
        <v>42479.71</v>
      </c>
      <c r="C928" s="79"/>
      <c r="D928" s="79">
        <v>25833.599999999999</v>
      </c>
      <c r="E928" s="79"/>
      <c r="F928" s="102"/>
      <c r="G928" s="102"/>
    </row>
    <row r="929" spans="1:7" hidden="1" x14ac:dyDescent="0.35">
      <c r="A929" t="s">
        <v>14</v>
      </c>
      <c r="B929" s="79">
        <v>14159.91</v>
      </c>
      <c r="C929" s="79"/>
      <c r="D929" s="79">
        <v>8611.2000000000007</v>
      </c>
      <c r="E929" s="79"/>
      <c r="F929" s="102"/>
      <c r="G929" s="102"/>
    </row>
    <row r="930" spans="1:7" hidden="1" x14ac:dyDescent="0.35">
      <c r="A930" t="s">
        <v>14</v>
      </c>
      <c r="B930" s="79">
        <v>184180.15</v>
      </c>
      <c r="C930" s="79"/>
      <c r="D930" s="79">
        <v>74112.5</v>
      </c>
      <c r="E930" s="79"/>
      <c r="F930" s="102"/>
      <c r="G930" s="102"/>
    </row>
    <row r="931" spans="1:7" hidden="1" x14ac:dyDescent="0.35">
      <c r="A931" t="s">
        <v>14</v>
      </c>
      <c r="B931" s="79">
        <v>39076.54</v>
      </c>
      <c r="C931" s="79"/>
      <c r="D931" s="79">
        <v>39076.51</v>
      </c>
      <c r="E931" s="79"/>
      <c r="F931" s="102"/>
      <c r="G931" s="102"/>
    </row>
    <row r="932" spans="1:7" hidden="1" x14ac:dyDescent="0.35">
      <c r="A932" t="s">
        <v>14</v>
      </c>
      <c r="B932" s="79">
        <v>40000</v>
      </c>
      <c r="C932" s="79"/>
      <c r="D932" s="79">
        <v>39952.99</v>
      </c>
      <c r="E932" s="79"/>
      <c r="F932" s="102"/>
      <c r="G932" s="102"/>
    </row>
    <row r="933" spans="1:7" hidden="1" x14ac:dyDescent="0.35">
      <c r="A933" t="s">
        <v>14</v>
      </c>
      <c r="B933" s="79">
        <v>34547.19</v>
      </c>
      <c r="C933" s="79"/>
      <c r="D933" s="79">
        <v>34547.19</v>
      </c>
      <c r="E933" s="79"/>
      <c r="F933" s="102"/>
      <c r="G933" s="102"/>
    </row>
    <row r="934" spans="1:7" hidden="1" x14ac:dyDescent="0.35">
      <c r="A934" t="s">
        <v>14</v>
      </c>
      <c r="B934" s="79">
        <v>25675.32</v>
      </c>
      <c r="C934" s="79"/>
      <c r="D934" s="79">
        <v>25675.32</v>
      </c>
      <c r="E934" s="79"/>
      <c r="F934" s="102"/>
      <c r="G934" s="102"/>
    </row>
    <row r="935" spans="1:7" hidden="1" x14ac:dyDescent="0.35">
      <c r="A935" t="s">
        <v>14</v>
      </c>
      <c r="B935" s="79">
        <v>33481.58</v>
      </c>
      <c r="C935" s="79"/>
      <c r="D935" s="79">
        <v>22674</v>
      </c>
      <c r="E935" s="79"/>
      <c r="F935" s="102"/>
      <c r="G935" s="102"/>
    </row>
    <row r="936" spans="1:7" hidden="1" x14ac:dyDescent="0.35">
      <c r="A936" t="s">
        <v>14</v>
      </c>
      <c r="B936" s="79">
        <v>5623996.3499999996</v>
      </c>
      <c r="C936" s="79"/>
      <c r="D936" s="79">
        <v>5546186.25</v>
      </c>
      <c r="E936" s="79"/>
      <c r="F936" s="102"/>
      <c r="G936" s="102"/>
    </row>
    <row r="937" spans="1:7" hidden="1" x14ac:dyDescent="0.35">
      <c r="A937" t="s">
        <v>14</v>
      </c>
      <c r="B937" s="79">
        <v>1786733.85</v>
      </c>
      <c r="C937" s="79"/>
      <c r="D937" s="79">
        <v>1591882.05</v>
      </c>
      <c r="E937" s="79"/>
      <c r="F937" s="102"/>
      <c r="G937" s="102"/>
    </row>
    <row r="938" spans="1:7" hidden="1" x14ac:dyDescent="0.35">
      <c r="A938" t="s">
        <v>14</v>
      </c>
      <c r="B938" s="79">
        <v>1570135.8</v>
      </c>
      <c r="C938" s="79"/>
      <c r="D938" s="79">
        <v>1568141.85</v>
      </c>
      <c r="E938" s="79"/>
      <c r="F938" s="102"/>
      <c r="G938" s="102"/>
    </row>
    <row r="939" spans="1:7" hidden="1" x14ac:dyDescent="0.35">
      <c r="A939" t="s">
        <v>14</v>
      </c>
      <c r="B939" s="79">
        <v>1715735.85</v>
      </c>
      <c r="C939" s="79"/>
      <c r="D939" s="79">
        <v>1714878</v>
      </c>
      <c r="E939" s="79"/>
      <c r="F939" s="102"/>
      <c r="G939" s="102"/>
    </row>
    <row r="940" spans="1:7" hidden="1" x14ac:dyDescent="0.35">
      <c r="A940" t="s">
        <v>14</v>
      </c>
      <c r="B940" s="79">
        <v>4858686.3</v>
      </c>
      <c r="C940" s="79"/>
      <c r="D940" s="79">
        <v>4187470.8</v>
      </c>
      <c r="E940" s="79"/>
      <c r="F940" s="102"/>
      <c r="G940" s="102"/>
    </row>
    <row r="941" spans="1:7" hidden="1" x14ac:dyDescent="0.35">
      <c r="A941" t="s">
        <v>14</v>
      </c>
      <c r="B941" s="79">
        <v>38668.11</v>
      </c>
      <c r="C941" s="79"/>
      <c r="D941" s="79">
        <v>33890.949999999997</v>
      </c>
      <c r="E941" s="79"/>
      <c r="F941" s="102"/>
      <c r="G941" s="102"/>
    </row>
    <row r="942" spans="1:7" hidden="1" x14ac:dyDescent="0.35">
      <c r="A942" t="s">
        <v>14</v>
      </c>
      <c r="B942" s="79">
        <v>30313.53</v>
      </c>
      <c r="C942" s="79"/>
      <c r="D942" s="79">
        <v>28202.07</v>
      </c>
      <c r="E942" s="79"/>
      <c r="F942" s="102"/>
      <c r="G942" s="102"/>
    </row>
    <row r="943" spans="1:7" hidden="1" x14ac:dyDescent="0.35">
      <c r="A943" t="s">
        <v>14</v>
      </c>
      <c r="B943" s="79">
        <v>99519.48</v>
      </c>
      <c r="C943" s="79"/>
      <c r="D943" s="79">
        <v>72505.62</v>
      </c>
      <c r="E943" s="79"/>
      <c r="F943" s="102"/>
      <c r="G943" s="102"/>
    </row>
    <row r="944" spans="1:7" hidden="1" x14ac:dyDescent="0.35">
      <c r="A944" t="s">
        <v>14</v>
      </c>
      <c r="B944" s="79">
        <v>29334.560000000001</v>
      </c>
      <c r="C944" s="79"/>
      <c r="D944" s="79">
        <v>22444.639999999999</v>
      </c>
      <c r="E944" s="79"/>
      <c r="F944" s="102"/>
      <c r="G944" s="102"/>
    </row>
    <row r="945" spans="1:7" hidden="1" x14ac:dyDescent="0.35">
      <c r="A945" t="s">
        <v>14</v>
      </c>
      <c r="B945" s="79">
        <v>10635.53</v>
      </c>
      <c r="C945" s="79"/>
      <c r="D945" s="79">
        <v>10635.53</v>
      </c>
      <c r="E945" s="79"/>
      <c r="F945" s="102"/>
      <c r="G945" s="102"/>
    </row>
    <row r="946" spans="1:7" hidden="1" x14ac:dyDescent="0.35">
      <c r="A946" t="s">
        <v>14</v>
      </c>
      <c r="B946" s="79">
        <v>7710.13</v>
      </c>
      <c r="C946" s="79"/>
      <c r="D946" s="79">
        <v>7324.63</v>
      </c>
      <c r="E946" s="79"/>
      <c r="F946" s="102"/>
      <c r="G946" s="102"/>
    </row>
    <row r="947" spans="1:7" hidden="1" x14ac:dyDescent="0.35">
      <c r="A947" t="s">
        <v>14</v>
      </c>
      <c r="B947" s="79">
        <v>69881.240000000005</v>
      </c>
      <c r="C947" s="79"/>
      <c r="D947" s="79">
        <v>45348</v>
      </c>
      <c r="E947" s="79"/>
      <c r="F947" s="102"/>
      <c r="G947" s="102"/>
    </row>
    <row r="948" spans="1:7" hidden="1" x14ac:dyDescent="0.35">
      <c r="A948" t="s">
        <v>14</v>
      </c>
      <c r="B948" s="79">
        <v>51425</v>
      </c>
      <c r="C948" s="79"/>
      <c r="D948" s="79">
        <v>51325</v>
      </c>
      <c r="E948" s="79"/>
      <c r="F948" s="102"/>
      <c r="G948" s="102"/>
    </row>
    <row r="949" spans="1:7" hidden="1" x14ac:dyDescent="0.35">
      <c r="A949" t="s">
        <v>14</v>
      </c>
      <c r="B949" s="79">
        <v>19933.97</v>
      </c>
      <c r="C949" s="79"/>
      <c r="D949" s="79">
        <v>18952.52</v>
      </c>
      <c r="E949" s="79"/>
      <c r="F949" s="102"/>
      <c r="G949" s="102"/>
    </row>
    <row r="950" spans="1:7" hidden="1" x14ac:dyDescent="0.35">
      <c r="A950" t="s">
        <v>14</v>
      </c>
      <c r="B950" s="79">
        <v>21780</v>
      </c>
      <c r="C950" s="79"/>
      <c r="D950" s="79">
        <v>21780</v>
      </c>
      <c r="E950" s="79"/>
      <c r="F950" s="102"/>
      <c r="G950" s="102"/>
    </row>
    <row r="951" spans="1:7" hidden="1" x14ac:dyDescent="0.35">
      <c r="A951" t="s">
        <v>14</v>
      </c>
      <c r="B951" s="79">
        <v>72055.5</v>
      </c>
      <c r="C951" s="79"/>
      <c r="D951" s="79">
        <v>71327.679999999993</v>
      </c>
      <c r="E951" s="79"/>
      <c r="F951" s="102"/>
      <c r="G951" s="102"/>
    </row>
    <row r="952" spans="1:7" hidden="1" x14ac:dyDescent="0.35">
      <c r="A952" t="s">
        <v>14</v>
      </c>
      <c r="B952" s="79">
        <v>72958</v>
      </c>
      <c r="C952" s="79"/>
      <c r="D952" s="79">
        <v>71790.990000000005</v>
      </c>
      <c r="E952" s="79"/>
      <c r="F952" s="102"/>
      <c r="G952" s="102"/>
    </row>
    <row r="953" spans="1:7" hidden="1" x14ac:dyDescent="0.35">
      <c r="A953" t="s">
        <v>14</v>
      </c>
      <c r="B953" s="79">
        <v>71319.22</v>
      </c>
      <c r="C953" s="79"/>
      <c r="D953" s="80">
        <v>39707.360000000001</v>
      </c>
      <c r="E953" s="80"/>
      <c r="F953" s="102"/>
      <c r="G953" s="102"/>
    </row>
    <row r="954" spans="1:7" hidden="1" x14ac:dyDescent="0.35">
      <c r="A954" t="s">
        <v>14</v>
      </c>
      <c r="B954" s="79">
        <v>70518.8</v>
      </c>
      <c r="C954" s="79"/>
      <c r="D954" s="79">
        <v>70518.8</v>
      </c>
      <c r="E954" s="79"/>
      <c r="F954" s="102"/>
      <c r="G954" s="102"/>
    </row>
    <row r="955" spans="1:7" hidden="1" x14ac:dyDescent="0.35">
      <c r="A955" t="s">
        <v>14</v>
      </c>
      <c r="B955" s="79">
        <v>303346.90000000002</v>
      </c>
      <c r="C955" s="79"/>
      <c r="D955" s="79">
        <v>286649</v>
      </c>
      <c r="E955" s="79"/>
      <c r="F955" s="102"/>
      <c r="G955" s="102"/>
    </row>
    <row r="956" spans="1:7" hidden="1" x14ac:dyDescent="0.35">
      <c r="A956" t="s">
        <v>14</v>
      </c>
      <c r="B956" s="79">
        <v>35000</v>
      </c>
      <c r="C956" s="79"/>
      <c r="D956" s="79">
        <v>34908.5</v>
      </c>
      <c r="E956" s="79"/>
      <c r="F956" s="102"/>
      <c r="G956" s="102"/>
    </row>
    <row r="957" spans="1:7" hidden="1" x14ac:dyDescent="0.35">
      <c r="A957" t="s">
        <v>14</v>
      </c>
      <c r="B957" s="79">
        <v>57886.400000000001</v>
      </c>
      <c r="C957" s="79"/>
      <c r="D957" s="80">
        <v>57886.400000000001</v>
      </c>
      <c r="E957" s="80"/>
      <c r="F957" s="102"/>
      <c r="G957" s="102"/>
    </row>
    <row r="958" spans="1:7" hidden="1" x14ac:dyDescent="0.35">
      <c r="A958" t="s">
        <v>14</v>
      </c>
      <c r="B958" s="79">
        <v>29454.04</v>
      </c>
      <c r="C958" s="79"/>
      <c r="D958" s="80">
        <v>29454.04</v>
      </c>
      <c r="E958" s="80"/>
      <c r="F958" s="102"/>
      <c r="G958" s="102"/>
    </row>
    <row r="959" spans="1:7" hidden="1" x14ac:dyDescent="0.35">
      <c r="A959" t="s">
        <v>14</v>
      </c>
      <c r="B959" s="79">
        <v>30000</v>
      </c>
      <c r="C959" s="79"/>
      <c r="D959" s="79">
        <v>30000</v>
      </c>
      <c r="E959" s="79"/>
      <c r="F959" s="102"/>
      <c r="G959" s="102"/>
    </row>
    <row r="960" spans="1:7" hidden="1" x14ac:dyDescent="0.35">
      <c r="A960" t="s">
        <v>14</v>
      </c>
      <c r="B960" s="79">
        <v>80000</v>
      </c>
      <c r="C960" s="79"/>
      <c r="D960" s="79">
        <v>80000</v>
      </c>
      <c r="E960" s="79"/>
      <c r="F960" s="102"/>
      <c r="G960" s="102"/>
    </row>
    <row r="961" spans="1:7" hidden="1" x14ac:dyDescent="0.35">
      <c r="A961" t="s">
        <v>14</v>
      </c>
      <c r="B961" s="79">
        <v>85000</v>
      </c>
      <c r="C961" s="79"/>
      <c r="D961" s="79">
        <v>85000</v>
      </c>
      <c r="E961" s="79"/>
      <c r="F961" s="102"/>
      <c r="G961" s="102"/>
    </row>
    <row r="962" spans="1:7" hidden="1" x14ac:dyDescent="0.35">
      <c r="A962" t="s">
        <v>14</v>
      </c>
      <c r="B962" s="79">
        <v>35000</v>
      </c>
      <c r="C962" s="79"/>
      <c r="D962" s="79">
        <v>35000</v>
      </c>
      <c r="E962" s="79"/>
      <c r="F962" s="102"/>
      <c r="G962" s="102"/>
    </row>
    <row r="963" spans="1:7" hidden="1" x14ac:dyDescent="0.35">
      <c r="A963" t="s">
        <v>14</v>
      </c>
      <c r="B963" s="79">
        <v>60000</v>
      </c>
      <c r="C963" s="79"/>
      <c r="D963" s="79">
        <v>60000</v>
      </c>
      <c r="E963" s="79"/>
      <c r="F963" s="102"/>
      <c r="G963" s="102"/>
    </row>
    <row r="964" spans="1:7" hidden="1" x14ac:dyDescent="0.35">
      <c r="A964" t="s">
        <v>14</v>
      </c>
      <c r="B964" s="79">
        <v>30000</v>
      </c>
      <c r="C964" s="79"/>
      <c r="D964" s="79">
        <v>30000</v>
      </c>
      <c r="E964" s="79"/>
      <c r="F964" s="102"/>
      <c r="G964" s="102"/>
    </row>
    <row r="965" spans="1:7" hidden="1" x14ac:dyDescent="0.35">
      <c r="A965" t="s">
        <v>14</v>
      </c>
      <c r="B965" s="79">
        <v>30000</v>
      </c>
      <c r="C965" s="79"/>
      <c r="D965" s="79">
        <v>30000</v>
      </c>
      <c r="E965" s="79"/>
      <c r="F965" s="102"/>
      <c r="G965" s="102"/>
    </row>
    <row r="966" spans="1:7" hidden="1" x14ac:dyDescent="0.35">
      <c r="A966" t="s">
        <v>14</v>
      </c>
      <c r="B966" s="79">
        <v>65000</v>
      </c>
      <c r="C966" s="79"/>
      <c r="D966" s="79">
        <v>65000</v>
      </c>
      <c r="E966" s="79"/>
      <c r="F966" s="102"/>
      <c r="G966" s="102"/>
    </row>
    <row r="967" spans="1:7" hidden="1" x14ac:dyDescent="0.35">
      <c r="A967" t="s">
        <v>14</v>
      </c>
      <c r="B967" s="79">
        <v>30977.46</v>
      </c>
      <c r="C967" s="79"/>
      <c r="D967" s="79">
        <v>30977.46</v>
      </c>
      <c r="E967" s="79"/>
      <c r="F967" s="102"/>
      <c r="G967" s="102"/>
    </row>
    <row r="968" spans="1:7" hidden="1" x14ac:dyDescent="0.35">
      <c r="A968" t="s">
        <v>14</v>
      </c>
      <c r="B968" s="79">
        <v>135000</v>
      </c>
      <c r="C968" s="79"/>
      <c r="D968" s="79">
        <v>135000</v>
      </c>
      <c r="E968" s="79"/>
      <c r="F968" s="102"/>
      <c r="G968" s="102"/>
    </row>
    <row r="969" spans="1:7" hidden="1" x14ac:dyDescent="0.35">
      <c r="A969" t="s">
        <v>14</v>
      </c>
      <c r="B969" s="79">
        <v>45000</v>
      </c>
      <c r="C969" s="79"/>
      <c r="D969" s="79">
        <v>45000</v>
      </c>
      <c r="E969" s="79"/>
      <c r="F969" s="102"/>
      <c r="G969" s="102"/>
    </row>
    <row r="970" spans="1:7" hidden="1" x14ac:dyDescent="0.35">
      <c r="A970" t="s">
        <v>14</v>
      </c>
      <c r="B970" s="79">
        <v>108000</v>
      </c>
      <c r="C970" s="79"/>
      <c r="D970" s="79">
        <v>108000</v>
      </c>
      <c r="E970" s="79"/>
      <c r="F970" s="102"/>
      <c r="G970" s="102"/>
    </row>
    <row r="971" spans="1:7" hidden="1" x14ac:dyDescent="0.35">
      <c r="A971" t="s">
        <v>14</v>
      </c>
      <c r="B971" s="79">
        <v>108000</v>
      </c>
      <c r="C971" s="79"/>
      <c r="D971" s="79">
        <v>108000</v>
      </c>
      <c r="E971" s="79"/>
      <c r="F971" s="102"/>
      <c r="G971" s="102"/>
    </row>
    <row r="972" spans="1:7" hidden="1" x14ac:dyDescent="0.35">
      <c r="A972" t="s">
        <v>14</v>
      </c>
      <c r="B972" s="79">
        <v>41800</v>
      </c>
      <c r="C972" s="79"/>
      <c r="D972" s="79">
        <v>41800</v>
      </c>
      <c r="E972" s="79"/>
      <c r="F972" s="102"/>
      <c r="G972" s="102"/>
    </row>
    <row r="973" spans="1:7" hidden="1" x14ac:dyDescent="0.35">
      <c r="A973" t="s">
        <v>14</v>
      </c>
      <c r="B973" s="79">
        <v>149800</v>
      </c>
      <c r="C973" s="79"/>
      <c r="D973" s="79">
        <v>149800</v>
      </c>
      <c r="E973" s="79"/>
      <c r="F973" s="102"/>
      <c r="G973" s="102"/>
    </row>
    <row r="974" spans="1:7" hidden="1" x14ac:dyDescent="0.35">
      <c r="A974" t="s">
        <v>14</v>
      </c>
      <c r="B974" s="79">
        <v>48740.14</v>
      </c>
      <c r="C974" s="79"/>
      <c r="D974" s="79">
        <v>48740.14</v>
      </c>
      <c r="E974" s="79"/>
      <c r="F974" s="102"/>
      <c r="G974" s="102"/>
    </row>
    <row r="975" spans="1:7" hidden="1" x14ac:dyDescent="0.35">
      <c r="A975" t="s">
        <v>14</v>
      </c>
      <c r="B975" s="79">
        <v>192455.34</v>
      </c>
      <c r="C975" s="79"/>
      <c r="D975" s="79">
        <v>192455.34</v>
      </c>
      <c r="E975" s="79"/>
      <c r="F975" s="102"/>
      <c r="G975" s="102"/>
    </row>
    <row r="976" spans="1:7" hidden="1" x14ac:dyDescent="0.35">
      <c r="A976" t="s">
        <v>14</v>
      </c>
      <c r="B976" s="79">
        <v>15000</v>
      </c>
      <c r="C976" s="79"/>
      <c r="D976" s="79">
        <v>15000</v>
      </c>
      <c r="E976" s="79"/>
      <c r="F976" s="102"/>
      <c r="G976" s="102"/>
    </row>
    <row r="977" spans="1:7" hidden="1" x14ac:dyDescent="0.35">
      <c r="A977" t="s">
        <v>14</v>
      </c>
      <c r="B977" s="79">
        <v>19000</v>
      </c>
      <c r="C977" s="79"/>
      <c r="D977" s="79">
        <v>19000</v>
      </c>
      <c r="E977" s="79"/>
      <c r="F977" s="102"/>
      <c r="G977" s="102"/>
    </row>
    <row r="978" spans="1:7" hidden="1" x14ac:dyDescent="0.35">
      <c r="A978" t="s">
        <v>14</v>
      </c>
      <c r="B978" s="79">
        <v>144053.65</v>
      </c>
      <c r="C978" s="79"/>
      <c r="D978" s="79">
        <v>144053.65</v>
      </c>
      <c r="E978" s="79"/>
      <c r="F978" s="102"/>
      <c r="G978" s="102"/>
    </row>
    <row r="979" spans="1:7" hidden="1" x14ac:dyDescent="0.35">
      <c r="A979" t="s">
        <v>14</v>
      </c>
      <c r="B979" s="79">
        <v>62770.78</v>
      </c>
      <c r="C979" s="79"/>
      <c r="D979" s="79">
        <v>62770.78</v>
      </c>
      <c r="E979" s="79"/>
      <c r="F979" s="102"/>
      <c r="G979" s="102"/>
    </row>
    <row r="980" spans="1:7" hidden="1" x14ac:dyDescent="0.35">
      <c r="A980" t="s">
        <v>14</v>
      </c>
      <c r="B980" s="79">
        <v>250000</v>
      </c>
      <c r="C980" s="79"/>
      <c r="D980" s="79">
        <v>235950</v>
      </c>
      <c r="E980" s="79"/>
      <c r="F980" s="102"/>
      <c r="G980" s="102"/>
    </row>
    <row r="981" spans="1:7" hidden="1" x14ac:dyDescent="0.35">
      <c r="A981" t="s">
        <v>14</v>
      </c>
      <c r="B981" s="79">
        <v>15000</v>
      </c>
      <c r="C981" s="79"/>
      <c r="D981" s="79">
        <v>15000</v>
      </c>
      <c r="E981" s="79"/>
      <c r="F981" s="102"/>
      <c r="G981" s="102"/>
    </row>
    <row r="982" spans="1:7" hidden="1" x14ac:dyDescent="0.35">
      <c r="A982" t="s">
        <v>14</v>
      </c>
      <c r="B982" s="79">
        <v>1000</v>
      </c>
      <c r="C982" s="79"/>
      <c r="D982" s="79">
        <v>1000</v>
      </c>
      <c r="E982" s="79"/>
      <c r="F982" s="102"/>
      <c r="G982" s="102"/>
    </row>
    <row r="983" spans="1:7" hidden="1" x14ac:dyDescent="0.35">
      <c r="A983" t="s">
        <v>14</v>
      </c>
      <c r="B983" s="79">
        <v>93835.5</v>
      </c>
      <c r="C983" s="79"/>
      <c r="D983" s="79">
        <v>93835.5</v>
      </c>
      <c r="E983" s="79"/>
      <c r="F983" s="102"/>
      <c r="G983" s="102"/>
    </row>
    <row r="984" spans="1:7" hidden="1" x14ac:dyDescent="0.35">
      <c r="A984" t="s">
        <v>14</v>
      </c>
      <c r="B984" s="79">
        <v>12700</v>
      </c>
      <c r="C984" s="79"/>
      <c r="D984" s="79">
        <v>12700</v>
      </c>
      <c r="E984" s="79"/>
      <c r="F984" s="102"/>
      <c r="G984" s="102"/>
    </row>
    <row r="985" spans="1:7" hidden="1" x14ac:dyDescent="0.35">
      <c r="A985" t="s">
        <v>14</v>
      </c>
      <c r="B985" s="79">
        <v>8500</v>
      </c>
      <c r="C985" s="79"/>
      <c r="D985" s="79">
        <v>8500</v>
      </c>
      <c r="E985" s="79"/>
      <c r="F985" s="102"/>
      <c r="G985" s="102"/>
    </row>
    <row r="986" spans="1:7" hidden="1" x14ac:dyDescent="0.35">
      <c r="A986" t="s">
        <v>14</v>
      </c>
      <c r="B986" s="79">
        <v>7000</v>
      </c>
      <c r="C986" s="79"/>
      <c r="D986" s="79">
        <v>7000</v>
      </c>
      <c r="E986" s="79"/>
      <c r="F986" s="102"/>
      <c r="G986" s="102"/>
    </row>
    <row r="987" spans="1:7" hidden="1" x14ac:dyDescent="0.35">
      <c r="A987" t="s">
        <v>14</v>
      </c>
      <c r="B987" s="79">
        <v>30000</v>
      </c>
      <c r="C987" s="79"/>
      <c r="D987" s="79">
        <v>30000</v>
      </c>
      <c r="E987" s="79"/>
      <c r="F987" s="102"/>
      <c r="G987" s="102"/>
    </row>
    <row r="988" spans="1:7" hidden="1" x14ac:dyDescent="0.35">
      <c r="A988" t="s">
        <v>14</v>
      </c>
      <c r="B988" s="79">
        <v>2473536</v>
      </c>
      <c r="C988" s="79"/>
      <c r="D988" s="79">
        <v>2473536</v>
      </c>
      <c r="E988" s="79"/>
      <c r="F988" s="102"/>
      <c r="G988" s="102"/>
    </row>
    <row r="989" spans="1:7" hidden="1" x14ac:dyDescent="0.35">
      <c r="A989" t="s">
        <v>14</v>
      </c>
      <c r="B989" s="79">
        <v>133100</v>
      </c>
      <c r="C989" s="79"/>
      <c r="D989" s="79">
        <v>126178.8</v>
      </c>
      <c r="E989" s="79"/>
      <c r="F989" s="102"/>
      <c r="G989" s="102"/>
    </row>
    <row r="990" spans="1:7" hidden="1" x14ac:dyDescent="0.35">
      <c r="A990" t="s">
        <v>14</v>
      </c>
      <c r="B990" s="79">
        <v>17206.2</v>
      </c>
      <c r="C990" s="79"/>
      <c r="D990" s="79">
        <v>17206.2</v>
      </c>
      <c r="E990" s="79"/>
      <c r="F990" s="102"/>
      <c r="G990" s="102"/>
    </row>
    <row r="991" spans="1:7" hidden="1" x14ac:dyDescent="0.35">
      <c r="A991" t="s">
        <v>14</v>
      </c>
      <c r="B991" s="79">
        <v>171626.4</v>
      </c>
      <c r="C991" s="79"/>
      <c r="D991" s="79">
        <v>170755.20000000001</v>
      </c>
      <c r="E991" s="79"/>
      <c r="F991" s="102"/>
      <c r="G991" s="102"/>
    </row>
    <row r="992" spans="1:7" hidden="1" x14ac:dyDescent="0.35">
      <c r="A992" t="s">
        <v>14</v>
      </c>
      <c r="B992" s="79">
        <v>57233</v>
      </c>
      <c r="C992" s="79"/>
      <c r="D992" s="79">
        <v>52042.1</v>
      </c>
      <c r="E992" s="79"/>
      <c r="F992" s="102"/>
      <c r="G992" s="102"/>
    </row>
    <row r="993" spans="1:7" hidden="1" x14ac:dyDescent="0.35">
      <c r="A993" t="s">
        <v>14</v>
      </c>
      <c r="B993" s="79">
        <v>12769.8</v>
      </c>
      <c r="C993" s="79"/>
      <c r="D993" s="79">
        <v>7408.18</v>
      </c>
      <c r="E993" s="79"/>
      <c r="F993" s="102"/>
      <c r="G993" s="102"/>
    </row>
    <row r="994" spans="1:7" hidden="1" x14ac:dyDescent="0.35">
      <c r="A994" t="s">
        <v>14</v>
      </c>
      <c r="B994" s="79">
        <v>21244.1</v>
      </c>
      <c r="C994" s="79"/>
      <c r="D994" s="79">
        <v>12076.88</v>
      </c>
      <c r="E994" s="79"/>
      <c r="F994" s="102"/>
      <c r="G994" s="102"/>
    </row>
    <row r="995" spans="1:7" hidden="1" x14ac:dyDescent="0.35">
      <c r="A995" t="s">
        <v>14</v>
      </c>
      <c r="B995" s="79">
        <v>15026</v>
      </c>
      <c r="C995" s="79"/>
      <c r="D995" s="79">
        <v>12709.03</v>
      </c>
      <c r="E995" s="79"/>
      <c r="F995" s="102"/>
      <c r="G995" s="102"/>
    </row>
    <row r="996" spans="1:7" hidden="1" x14ac:dyDescent="0.35">
      <c r="A996" t="s">
        <v>14</v>
      </c>
      <c r="B996" s="79">
        <v>75388</v>
      </c>
      <c r="C996" s="79"/>
      <c r="D996" s="79">
        <v>61553.23</v>
      </c>
      <c r="E996" s="79"/>
      <c r="F996" s="102"/>
      <c r="G996" s="102"/>
    </row>
    <row r="997" spans="1:7" hidden="1" x14ac:dyDescent="0.35">
      <c r="A997" t="s">
        <v>14</v>
      </c>
      <c r="B997" s="79">
        <v>15762</v>
      </c>
      <c r="C997" s="79"/>
      <c r="D997" s="79">
        <v>14222.4</v>
      </c>
      <c r="E997" s="79"/>
      <c r="F997" s="102"/>
      <c r="G997" s="102"/>
    </row>
    <row r="998" spans="1:7" hidden="1" x14ac:dyDescent="0.35">
      <c r="A998" t="s">
        <v>14</v>
      </c>
      <c r="B998" s="79">
        <v>17098</v>
      </c>
      <c r="C998" s="79"/>
      <c r="D998" s="79">
        <v>12816.32</v>
      </c>
      <c r="E998" s="79"/>
      <c r="F998" s="102"/>
      <c r="G998" s="102"/>
    </row>
    <row r="999" spans="1:7" hidden="1" x14ac:dyDescent="0.35">
      <c r="A999" t="s">
        <v>14</v>
      </c>
      <c r="B999" s="79">
        <v>83357.8</v>
      </c>
      <c r="C999" s="79"/>
      <c r="D999" s="79">
        <v>63582.11</v>
      </c>
      <c r="E999" s="79"/>
      <c r="F999" s="102"/>
      <c r="G999" s="102"/>
    </row>
    <row r="1000" spans="1:7" hidden="1" x14ac:dyDescent="0.35">
      <c r="A1000" t="s">
        <v>14</v>
      </c>
      <c r="B1000" s="79">
        <v>15089</v>
      </c>
      <c r="C1000" s="79"/>
      <c r="D1000" s="79">
        <v>13709.46</v>
      </c>
      <c r="E1000" s="79"/>
      <c r="F1000" s="102"/>
      <c r="G1000" s="102"/>
    </row>
    <row r="1001" spans="1:7" hidden="1" x14ac:dyDescent="0.35">
      <c r="A1001" t="s">
        <v>14</v>
      </c>
      <c r="B1001" s="79">
        <v>5119.51</v>
      </c>
      <c r="C1001" s="79"/>
      <c r="D1001" s="79">
        <v>3884.1</v>
      </c>
      <c r="E1001" s="79"/>
      <c r="F1001" s="102"/>
      <c r="G1001" s="102"/>
    </row>
    <row r="1002" spans="1:7" hidden="1" x14ac:dyDescent="0.35">
      <c r="A1002" t="s">
        <v>14</v>
      </c>
      <c r="B1002" s="79">
        <v>16555.22</v>
      </c>
      <c r="C1002" s="79"/>
      <c r="D1002" s="79">
        <v>14598.89</v>
      </c>
      <c r="E1002" s="79"/>
      <c r="F1002" s="102"/>
      <c r="G1002" s="102"/>
    </row>
    <row r="1003" spans="1:7" hidden="1" x14ac:dyDescent="0.35">
      <c r="A1003" t="s">
        <v>14</v>
      </c>
      <c r="B1003" s="79">
        <v>8035.01</v>
      </c>
      <c r="C1003" s="79"/>
      <c r="D1003" s="79">
        <v>4671.9799999999996</v>
      </c>
      <c r="E1003" s="79"/>
      <c r="F1003" s="102"/>
      <c r="G1003" s="102"/>
    </row>
    <row r="1004" spans="1:7" hidden="1" x14ac:dyDescent="0.35">
      <c r="A1004" t="s">
        <v>14</v>
      </c>
      <c r="B1004" s="79">
        <v>8712</v>
      </c>
      <c r="C1004" s="79"/>
      <c r="D1004" s="79">
        <v>3920.4</v>
      </c>
      <c r="E1004" s="79"/>
      <c r="F1004" s="102"/>
      <c r="G1004" s="102"/>
    </row>
    <row r="1005" spans="1:7" hidden="1" x14ac:dyDescent="0.35">
      <c r="A1005" t="s">
        <v>14</v>
      </c>
      <c r="B1005" s="79">
        <v>579.59</v>
      </c>
      <c r="C1005" s="79"/>
      <c r="D1005" s="79">
        <v>534.82000000000005</v>
      </c>
      <c r="E1005" s="79"/>
      <c r="F1005" s="102"/>
      <c r="G1005" s="102"/>
    </row>
    <row r="1006" spans="1:7" hidden="1" x14ac:dyDescent="0.35">
      <c r="A1006" t="s">
        <v>14</v>
      </c>
      <c r="B1006" s="79">
        <v>855140</v>
      </c>
      <c r="C1006" s="79"/>
      <c r="D1006" s="79">
        <v>855140</v>
      </c>
      <c r="E1006" s="79"/>
      <c r="F1006" s="102"/>
      <c r="G1006" s="102"/>
    </row>
    <row r="1007" spans="1:7" hidden="1" x14ac:dyDescent="0.35">
      <c r="A1007" t="s">
        <v>14</v>
      </c>
      <c r="B1007" s="79">
        <v>12126.4</v>
      </c>
      <c r="C1007" s="79"/>
      <c r="D1007" s="79">
        <v>12126.4</v>
      </c>
      <c r="E1007" s="79"/>
      <c r="F1007" s="102"/>
      <c r="G1007" s="102"/>
    </row>
    <row r="1008" spans="1:7" hidden="1" x14ac:dyDescent="0.35">
      <c r="A1008" t="s">
        <v>14</v>
      </c>
      <c r="B1008" s="79">
        <v>33302</v>
      </c>
      <c r="C1008" s="79"/>
      <c r="D1008" s="79">
        <v>27264.02</v>
      </c>
      <c r="E1008" s="79"/>
      <c r="F1008" s="102"/>
      <c r="G1008" s="102"/>
    </row>
    <row r="1009" spans="1:7" hidden="1" x14ac:dyDescent="0.35">
      <c r="A1009" t="s">
        <v>14</v>
      </c>
      <c r="B1009" s="79">
        <v>6681</v>
      </c>
      <c r="C1009" s="79"/>
      <c r="D1009" s="79">
        <v>6681</v>
      </c>
      <c r="E1009" s="79"/>
      <c r="F1009" s="102"/>
      <c r="G1009" s="102"/>
    </row>
    <row r="1010" spans="1:7" hidden="1" x14ac:dyDescent="0.35">
      <c r="A1010" t="s">
        <v>14</v>
      </c>
      <c r="B1010" s="79">
        <v>5263.5</v>
      </c>
      <c r="C1010" s="79"/>
      <c r="D1010" s="79">
        <v>5263.5</v>
      </c>
      <c r="E1010" s="79"/>
      <c r="F1010" s="102"/>
      <c r="G1010" s="102"/>
    </row>
    <row r="1011" spans="1:7" hidden="1" x14ac:dyDescent="0.35">
      <c r="A1011" t="s">
        <v>14</v>
      </c>
      <c r="B1011" s="79">
        <v>10664.99</v>
      </c>
      <c r="C1011" s="79"/>
      <c r="D1011" s="79">
        <v>5371.19</v>
      </c>
      <c r="E1011" s="79"/>
      <c r="F1011" s="102"/>
      <c r="G1011" s="102"/>
    </row>
    <row r="1012" spans="1:7" hidden="1" x14ac:dyDescent="0.35">
      <c r="A1012" t="s">
        <v>14</v>
      </c>
      <c r="B1012" s="79">
        <v>5226</v>
      </c>
      <c r="C1012" s="79"/>
      <c r="D1012" s="79">
        <v>4387.46</v>
      </c>
      <c r="E1012" s="79"/>
      <c r="F1012" s="102"/>
      <c r="G1012" s="102"/>
    </row>
    <row r="1013" spans="1:7" hidden="1" x14ac:dyDescent="0.35">
      <c r="A1013" t="s">
        <v>14</v>
      </c>
      <c r="B1013" s="79">
        <v>6348</v>
      </c>
      <c r="C1013" s="79"/>
      <c r="D1013" s="79">
        <v>3107.67</v>
      </c>
      <c r="E1013" s="79"/>
      <c r="F1013" s="102"/>
      <c r="G1013" s="102"/>
    </row>
    <row r="1014" spans="1:7" hidden="1" x14ac:dyDescent="0.35">
      <c r="A1014" t="s">
        <v>14</v>
      </c>
      <c r="B1014" s="79">
        <v>43642.85</v>
      </c>
      <c r="C1014" s="79"/>
      <c r="D1014" s="79">
        <v>32123.08</v>
      </c>
      <c r="E1014" s="79"/>
      <c r="F1014" s="102"/>
      <c r="G1014" s="102"/>
    </row>
    <row r="1015" spans="1:7" hidden="1" x14ac:dyDescent="0.35">
      <c r="A1015" t="s">
        <v>14</v>
      </c>
      <c r="B1015" s="79">
        <v>31148</v>
      </c>
      <c r="C1015" s="79"/>
      <c r="D1015" s="79">
        <v>30160</v>
      </c>
      <c r="E1015" s="79"/>
      <c r="F1015" s="102"/>
      <c r="G1015" s="102"/>
    </row>
    <row r="1016" spans="1:7" hidden="1" x14ac:dyDescent="0.35">
      <c r="A1016" t="s">
        <v>14</v>
      </c>
      <c r="B1016" s="79">
        <v>53699</v>
      </c>
      <c r="C1016" s="79"/>
      <c r="D1016" s="79">
        <v>36774.79</v>
      </c>
      <c r="E1016" s="79"/>
      <c r="F1016" s="102"/>
      <c r="G1016" s="102"/>
    </row>
    <row r="1017" spans="1:7" hidden="1" x14ac:dyDescent="0.35">
      <c r="A1017" t="s">
        <v>14</v>
      </c>
      <c r="B1017" s="79">
        <v>26323.01</v>
      </c>
      <c r="C1017" s="79"/>
      <c r="D1017" s="79">
        <v>23933.79</v>
      </c>
      <c r="E1017" s="79"/>
      <c r="F1017" s="102"/>
      <c r="G1017" s="102"/>
    </row>
    <row r="1018" spans="1:7" hidden="1" x14ac:dyDescent="0.35">
      <c r="A1018" t="s">
        <v>14</v>
      </c>
      <c r="B1018" s="79">
        <v>6924.01</v>
      </c>
      <c r="C1018" s="79"/>
      <c r="D1018" s="79">
        <v>5792.88</v>
      </c>
      <c r="E1018" s="79"/>
      <c r="F1018" s="102"/>
      <c r="G1018" s="102"/>
    </row>
    <row r="1019" spans="1:7" hidden="1" x14ac:dyDescent="0.35">
      <c r="A1019" t="s">
        <v>14</v>
      </c>
      <c r="B1019" s="79">
        <v>18512</v>
      </c>
      <c r="C1019" s="79"/>
      <c r="D1019" s="79">
        <v>13875.2</v>
      </c>
      <c r="E1019" s="79"/>
      <c r="F1019" s="102"/>
      <c r="G1019" s="102"/>
    </row>
    <row r="1020" spans="1:7" hidden="1" x14ac:dyDescent="0.35">
      <c r="A1020" t="s">
        <v>14</v>
      </c>
      <c r="B1020" s="79">
        <v>7279</v>
      </c>
      <c r="C1020" s="79"/>
      <c r="D1020" s="79">
        <v>4496.8100000000004</v>
      </c>
      <c r="E1020" s="79"/>
      <c r="F1020" s="102"/>
      <c r="G1020" s="102"/>
    </row>
    <row r="1021" spans="1:7" hidden="1" x14ac:dyDescent="0.35">
      <c r="A1021" t="s">
        <v>14</v>
      </c>
      <c r="B1021" s="79">
        <v>58136</v>
      </c>
      <c r="C1021" s="79"/>
      <c r="D1021" s="79">
        <v>58136</v>
      </c>
      <c r="E1021" s="79"/>
      <c r="F1021" s="102"/>
      <c r="G1021" s="102"/>
    </row>
    <row r="1022" spans="1:7" hidden="1" x14ac:dyDescent="0.35">
      <c r="A1022" t="s">
        <v>14</v>
      </c>
      <c r="B1022" s="79">
        <v>36430.58</v>
      </c>
      <c r="C1022" s="79"/>
      <c r="D1022" s="80">
        <v>36430.58</v>
      </c>
      <c r="E1022" s="80"/>
      <c r="F1022" s="102"/>
      <c r="G1022" s="102"/>
    </row>
    <row r="1023" spans="1:7" hidden="1" x14ac:dyDescent="0.35">
      <c r="A1023" t="s">
        <v>14</v>
      </c>
      <c r="B1023" s="79">
        <v>24252.799999999999</v>
      </c>
      <c r="C1023" s="79"/>
      <c r="D1023" s="80">
        <v>24252.799999999999</v>
      </c>
      <c r="E1023" s="80"/>
      <c r="F1023" s="102"/>
      <c r="G1023" s="102"/>
    </row>
    <row r="1024" spans="1:7" hidden="1" x14ac:dyDescent="0.35">
      <c r="A1024" t="s">
        <v>14</v>
      </c>
      <c r="B1024" s="79">
        <v>126741.21</v>
      </c>
      <c r="C1024" s="79"/>
      <c r="D1024" s="80">
        <v>122721.04</v>
      </c>
      <c r="E1024" s="80"/>
      <c r="F1024" s="102"/>
      <c r="G1024" s="102"/>
    </row>
    <row r="1025" spans="1:7" hidden="1" x14ac:dyDescent="0.35">
      <c r="A1025" t="s">
        <v>14</v>
      </c>
      <c r="B1025" s="79">
        <v>124800</v>
      </c>
      <c r="C1025" s="79"/>
      <c r="D1025" s="80">
        <v>124800</v>
      </c>
      <c r="E1025" s="80"/>
      <c r="F1025" s="102"/>
      <c r="G1025" s="102"/>
    </row>
    <row r="1026" spans="1:7" hidden="1" x14ac:dyDescent="0.35">
      <c r="A1026" t="s">
        <v>14</v>
      </c>
      <c r="B1026" s="79">
        <v>0</v>
      </c>
      <c r="C1026" s="79"/>
      <c r="D1026" s="79">
        <v>0</v>
      </c>
      <c r="E1026" s="79"/>
      <c r="F1026" s="102"/>
      <c r="G1026" s="102"/>
    </row>
    <row r="1027" spans="1:7" hidden="1" x14ac:dyDescent="0.35">
      <c r="A1027" t="s">
        <v>14</v>
      </c>
      <c r="B1027" s="79">
        <v>0</v>
      </c>
      <c r="C1027" s="79"/>
      <c r="D1027" s="79">
        <v>0</v>
      </c>
      <c r="E1027" s="79"/>
      <c r="F1027" s="102"/>
      <c r="G1027" s="102"/>
    </row>
    <row r="1028" spans="1:7" hidden="1" x14ac:dyDescent="0.35">
      <c r="A1028" t="s">
        <v>14</v>
      </c>
      <c r="B1028" s="79">
        <v>0</v>
      </c>
      <c r="C1028" s="79"/>
      <c r="D1028" s="79">
        <v>0</v>
      </c>
      <c r="E1028" s="79"/>
      <c r="F1028" s="102"/>
      <c r="G1028" s="102"/>
    </row>
    <row r="1029" spans="1:7" hidden="1" x14ac:dyDescent="0.35">
      <c r="A1029" t="s">
        <v>14</v>
      </c>
      <c r="B1029" s="79">
        <v>0</v>
      </c>
      <c r="C1029" s="79"/>
      <c r="D1029" s="79">
        <v>0</v>
      </c>
      <c r="E1029" s="79"/>
      <c r="F1029" s="102"/>
      <c r="G1029" s="102"/>
    </row>
    <row r="1030" spans="1:7" hidden="1" x14ac:dyDescent="0.35">
      <c r="A1030" t="s">
        <v>14</v>
      </c>
      <c r="B1030" s="79">
        <v>0</v>
      </c>
      <c r="C1030" s="79"/>
      <c r="D1030" s="79">
        <v>0</v>
      </c>
      <c r="E1030" s="79"/>
      <c r="F1030" s="102"/>
      <c r="G1030" s="102"/>
    </row>
    <row r="1031" spans="1:7" hidden="1" x14ac:dyDescent="0.35">
      <c r="A1031" t="s">
        <v>14</v>
      </c>
      <c r="B1031" s="79">
        <v>0</v>
      </c>
      <c r="C1031" s="79"/>
      <c r="D1031" s="79">
        <v>0</v>
      </c>
      <c r="E1031" s="79"/>
      <c r="F1031" s="102"/>
      <c r="G1031" s="102"/>
    </row>
    <row r="1032" spans="1:7" hidden="1" x14ac:dyDescent="0.35">
      <c r="A1032" t="s">
        <v>14</v>
      </c>
      <c r="B1032" s="79">
        <v>0</v>
      </c>
      <c r="C1032" s="79"/>
      <c r="D1032" s="79">
        <v>0</v>
      </c>
      <c r="E1032" s="79"/>
      <c r="F1032" s="102"/>
      <c r="G1032" s="102"/>
    </row>
    <row r="1033" spans="1:7" hidden="1" x14ac:dyDescent="0.35">
      <c r="A1033" t="s">
        <v>14</v>
      </c>
      <c r="B1033" s="79">
        <v>28912</v>
      </c>
      <c r="C1033" s="79"/>
      <c r="D1033" s="79">
        <v>28912</v>
      </c>
      <c r="E1033" s="79"/>
      <c r="F1033" s="102"/>
      <c r="G1033" s="102"/>
    </row>
    <row r="1034" spans="1:7" hidden="1" x14ac:dyDescent="0.35">
      <c r="A1034" t="s">
        <v>14</v>
      </c>
      <c r="B1034" s="79">
        <v>20020</v>
      </c>
      <c r="C1034" s="79"/>
      <c r="D1034" s="79">
        <v>20020</v>
      </c>
      <c r="E1034" s="79"/>
      <c r="F1034" s="102"/>
      <c r="G1034" s="102"/>
    </row>
    <row r="1035" spans="1:7" hidden="1" x14ac:dyDescent="0.35">
      <c r="A1035" t="s">
        <v>14</v>
      </c>
      <c r="B1035" s="79">
        <v>28050</v>
      </c>
      <c r="C1035" s="79"/>
      <c r="D1035" s="79">
        <v>28050</v>
      </c>
      <c r="E1035" s="79"/>
      <c r="F1035" s="102"/>
      <c r="G1035" s="102"/>
    </row>
    <row r="1036" spans="1:7" hidden="1" x14ac:dyDescent="0.35">
      <c r="A1036" t="s">
        <v>14</v>
      </c>
      <c r="B1036" s="79">
        <v>21010</v>
      </c>
      <c r="C1036" s="79"/>
      <c r="D1036" s="79">
        <v>21010</v>
      </c>
      <c r="E1036" s="79"/>
      <c r="F1036" s="102"/>
      <c r="G1036" s="102"/>
    </row>
    <row r="1037" spans="1:7" hidden="1" x14ac:dyDescent="0.35">
      <c r="A1037" t="s">
        <v>14</v>
      </c>
      <c r="B1037" s="79">
        <v>1855.62</v>
      </c>
      <c r="C1037" s="79"/>
      <c r="D1037" s="79">
        <v>1634.1</v>
      </c>
      <c r="E1037" s="79"/>
      <c r="F1037" s="102"/>
      <c r="G1037" s="102"/>
    </row>
    <row r="1038" spans="1:7" hidden="1" x14ac:dyDescent="0.35">
      <c r="A1038" t="s">
        <v>14</v>
      </c>
      <c r="B1038" s="79">
        <v>10173.33</v>
      </c>
      <c r="C1038" s="79"/>
      <c r="D1038" s="79">
        <v>10144.370000000001</v>
      </c>
      <c r="E1038" s="79"/>
      <c r="F1038" s="102"/>
      <c r="G1038" s="102"/>
    </row>
    <row r="1039" spans="1:7" hidden="1" x14ac:dyDescent="0.35">
      <c r="A1039" t="s">
        <v>14</v>
      </c>
      <c r="B1039" s="79">
        <v>14562.45</v>
      </c>
      <c r="C1039" s="79"/>
      <c r="D1039" s="79">
        <v>14282.69</v>
      </c>
      <c r="E1039" s="79"/>
      <c r="F1039" s="102"/>
      <c r="G1039" s="102"/>
    </row>
    <row r="1040" spans="1:7" hidden="1" x14ac:dyDescent="0.35">
      <c r="A1040" t="s">
        <v>14</v>
      </c>
      <c r="B1040" s="79">
        <v>4955.58</v>
      </c>
      <c r="C1040" s="79"/>
      <c r="D1040" s="79">
        <v>4366.1899999999996</v>
      </c>
      <c r="E1040" s="79"/>
      <c r="F1040" s="102"/>
      <c r="G1040" s="102"/>
    </row>
    <row r="1041" spans="1:7" hidden="1" x14ac:dyDescent="0.35">
      <c r="A1041" t="s">
        <v>14</v>
      </c>
      <c r="B1041" s="79">
        <v>13278.53</v>
      </c>
      <c r="C1041" s="79"/>
      <c r="D1041" s="79">
        <v>12540.01</v>
      </c>
      <c r="E1041" s="79"/>
      <c r="F1041" s="102"/>
      <c r="G1041" s="102"/>
    </row>
    <row r="1042" spans="1:7" hidden="1" x14ac:dyDescent="0.35">
      <c r="A1042" t="s">
        <v>14</v>
      </c>
      <c r="B1042" s="79">
        <v>21600</v>
      </c>
      <c r="C1042" s="79"/>
      <c r="D1042" s="79">
        <v>19800</v>
      </c>
      <c r="E1042" s="79"/>
      <c r="F1042" s="102"/>
      <c r="G1042" s="102"/>
    </row>
    <row r="1043" spans="1:7" hidden="1" x14ac:dyDescent="0.35">
      <c r="A1043" t="s">
        <v>14</v>
      </c>
      <c r="B1043" s="79">
        <v>40795.15</v>
      </c>
      <c r="C1043" s="79"/>
      <c r="D1043" s="79">
        <v>30773.93</v>
      </c>
      <c r="E1043" s="79"/>
      <c r="F1043" s="102"/>
      <c r="G1043" s="102"/>
    </row>
    <row r="1044" spans="1:7" hidden="1" x14ac:dyDescent="0.35">
      <c r="A1044" t="s">
        <v>14</v>
      </c>
      <c r="B1044" s="79">
        <v>28156.7</v>
      </c>
      <c r="C1044" s="79"/>
      <c r="D1044" s="79">
        <v>26169.4</v>
      </c>
      <c r="E1044" s="79"/>
      <c r="F1044" s="102"/>
      <c r="G1044" s="102"/>
    </row>
    <row r="1045" spans="1:7" hidden="1" x14ac:dyDescent="0.35">
      <c r="A1045" t="s">
        <v>14</v>
      </c>
      <c r="B1045" s="79">
        <v>39777.65</v>
      </c>
      <c r="C1045" s="79"/>
      <c r="D1045" s="79">
        <v>30558.19</v>
      </c>
      <c r="E1045" s="79"/>
      <c r="F1045" s="102"/>
      <c r="G1045" s="102"/>
    </row>
    <row r="1046" spans="1:7" hidden="1" x14ac:dyDescent="0.35">
      <c r="A1046" t="s">
        <v>14</v>
      </c>
      <c r="B1046" s="79">
        <v>60530.25</v>
      </c>
      <c r="C1046" s="79"/>
      <c r="D1046" s="79">
        <v>47101.51</v>
      </c>
      <c r="E1046" s="79"/>
      <c r="F1046" s="102"/>
      <c r="G1046" s="102"/>
    </row>
    <row r="1047" spans="1:7" hidden="1" x14ac:dyDescent="0.35">
      <c r="A1047" t="s">
        <v>14</v>
      </c>
      <c r="B1047" s="79">
        <v>9000</v>
      </c>
      <c r="C1047" s="79"/>
      <c r="D1047" s="79">
        <v>9000</v>
      </c>
      <c r="E1047" s="79"/>
      <c r="F1047" s="102"/>
      <c r="G1047" s="102"/>
    </row>
    <row r="1048" spans="1:7" hidden="1" x14ac:dyDescent="0.35">
      <c r="A1048" t="s">
        <v>14</v>
      </c>
      <c r="B1048" s="79">
        <v>33000</v>
      </c>
      <c r="C1048" s="79"/>
      <c r="D1048" s="79">
        <v>33000</v>
      </c>
      <c r="E1048" s="79"/>
      <c r="F1048" s="102"/>
      <c r="G1048" s="102"/>
    </row>
    <row r="1049" spans="1:7" hidden="1" x14ac:dyDescent="0.35">
      <c r="A1049" t="s">
        <v>14</v>
      </c>
      <c r="B1049" s="79">
        <v>0</v>
      </c>
      <c r="C1049" s="79"/>
      <c r="D1049" s="79">
        <v>0</v>
      </c>
      <c r="E1049" s="79"/>
      <c r="F1049" s="102"/>
      <c r="G1049" s="102"/>
    </row>
    <row r="1050" spans="1:7" hidden="1" x14ac:dyDescent="0.35">
      <c r="A1050" t="s">
        <v>14</v>
      </c>
      <c r="B1050" s="79">
        <v>24003.98</v>
      </c>
      <c r="C1050" s="79"/>
      <c r="D1050" s="79">
        <v>23761.98</v>
      </c>
      <c r="E1050" s="79"/>
      <c r="F1050" s="102"/>
      <c r="G1050" s="102"/>
    </row>
    <row r="1051" spans="1:7" hidden="1" x14ac:dyDescent="0.35">
      <c r="A1051" t="s">
        <v>14</v>
      </c>
      <c r="B1051" s="79">
        <v>187754.49</v>
      </c>
      <c r="C1051" s="79"/>
      <c r="D1051" s="79">
        <v>148830</v>
      </c>
      <c r="E1051" s="79"/>
      <c r="F1051" s="102"/>
      <c r="G1051" s="102"/>
    </row>
    <row r="1052" spans="1:7" hidden="1" x14ac:dyDescent="0.35">
      <c r="A1052" t="s">
        <v>14</v>
      </c>
      <c r="B1052" s="79">
        <v>84095</v>
      </c>
      <c r="C1052" s="79"/>
      <c r="D1052" s="79">
        <v>80619.88</v>
      </c>
      <c r="E1052" s="79"/>
      <c r="F1052" s="102"/>
      <c r="G1052" s="102"/>
    </row>
    <row r="1053" spans="1:7" hidden="1" x14ac:dyDescent="0.35">
      <c r="A1053" t="s">
        <v>14</v>
      </c>
      <c r="B1053" s="79">
        <v>54764.6</v>
      </c>
      <c r="C1053" s="79"/>
      <c r="D1053" s="79">
        <v>53227.9</v>
      </c>
      <c r="E1053" s="79"/>
      <c r="F1053" s="102"/>
      <c r="G1053" s="102"/>
    </row>
    <row r="1054" spans="1:7" hidden="1" x14ac:dyDescent="0.35">
      <c r="A1054" t="s">
        <v>14</v>
      </c>
      <c r="B1054" s="79">
        <v>303559.96000000002</v>
      </c>
      <c r="C1054" s="79"/>
      <c r="D1054" s="79">
        <v>269318.40999999997</v>
      </c>
      <c r="E1054" s="79"/>
      <c r="F1054" s="102"/>
      <c r="G1054" s="102"/>
    </row>
    <row r="1055" spans="1:7" hidden="1" x14ac:dyDescent="0.35">
      <c r="A1055" t="s">
        <v>14</v>
      </c>
      <c r="B1055" s="79">
        <v>21407.32</v>
      </c>
      <c r="C1055" s="79"/>
      <c r="D1055" s="79">
        <v>21407.32</v>
      </c>
      <c r="E1055" s="79"/>
      <c r="F1055" s="102"/>
      <c r="G1055" s="102"/>
    </row>
    <row r="1056" spans="1:7" hidden="1" x14ac:dyDescent="0.35">
      <c r="A1056" t="s">
        <v>14</v>
      </c>
      <c r="B1056" s="79">
        <v>48400</v>
      </c>
      <c r="C1056" s="79"/>
      <c r="D1056" s="79">
        <v>45496</v>
      </c>
      <c r="E1056" s="79"/>
      <c r="F1056" s="102"/>
      <c r="G1056" s="102"/>
    </row>
    <row r="1057" spans="1:7" hidden="1" x14ac:dyDescent="0.35">
      <c r="A1057" t="s">
        <v>14</v>
      </c>
      <c r="B1057" s="79">
        <v>58500</v>
      </c>
      <c r="C1057" s="79"/>
      <c r="D1057" s="79">
        <v>43132.08</v>
      </c>
      <c r="E1057" s="79"/>
      <c r="F1057" s="102"/>
      <c r="G1057" s="102"/>
    </row>
    <row r="1058" spans="1:7" hidden="1" x14ac:dyDescent="0.35">
      <c r="A1058" t="s">
        <v>14</v>
      </c>
      <c r="B1058" s="79">
        <v>4498.78</v>
      </c>
      <c r="C1058" s="79"/>
      <c r="D1058" s="79">
        <v>4355.6400000000003</v>
      </c>
      <c r="E1058" s="79"/>
      <c r="F1058" s="102"/>
      <c r="G1058" s="102"/>
    </row>
    <row r="1059" spans="1:7" hidden="1" x14ac:dyDescent="0.35">
      <c r="A1059" t="s">
        <v>14</v>
      </c>
      <c r="B1059" s="79">
        <v>152.46</v>
      </c>
      <c r="C1059" s="79"/>
      <c r="D1059" s="79">
        <v>125.24</v>
      </c>
      <c r="E1059" s="79"/>
      <c r="F1059" s="102"/>
      <c r="G1059" s="102"/>
    </row>
    <row r="1060" spans="1:7" hidden="1" x14ac:dyDescent="0.35">
      <c r="A1060" t="s">
        <v>14</v>
      </c>
      <c r="B1060" s="79">
        <v>60947.7</v>
      </c>
      <c r="C1060" s="79"/>
      <c r="D1060" s="79">
        <v>46740.6</v>
      </c>
      <c r="E1060" s="79"/>
      <c r="F1060" s="102"/>
      <c r="G1060" s="102"/>
    </row>
    <row r="1061" spans="1:7" hidden="1" x14ac:dyDescent="0.35">
      <c r="A1061" t="s">
        <v>14</v>
      </c>
      <c r="B1061" s="79">
        <v>123239.71</v>
      </c>
      <c r="C1061" s="79"/>
      <c r="D1061" s="79">
        <v>114400.59</v>
      </c>
      <c r="E1061" s="79"/>
      <c r="F1061" s="102"/>
      <c r="G1061" s="102"/>
    </row>
    <row r="1062" spans="1:7" hidden="1" x14ac:dyDescent="0.35">
      <c r="A1062" t="s">
        <v>14</v>
      </c>
      <c r="B1062" s="79">
        <v>54849.36</v>
      </c>
      <c r="C1062" s="79"/>
      <c r="D1062" s="79">
        <v>43039.46</v>
      </c>
      <c r="E1062" s="79"/>
      <c r="F1062" s="102"/>
      <c r="G1062" s="102"/>
    </row>
    <row r="1063" spans="1:7" hidden="1" x14ac:dyDescent="0.35">
      <c r="A1063" t="s">
        <v>14</v>
      </c>
      <c r="B1063" s="79">
        <v>792</v>
      </c>
      <c r="C1063" s="79"/>
      <c r="D1063" s="79">
        <v>792</v>
      </c>
      <c r="E1063" s="79"/>
      <c r="F1063" s="102"/>
      <c r="G1063" s="102"/>
    </row>
    <row r="1064" spans="1:7" hidden="1" x14ac:dyDescent="0.35">
      <c r="A1064" t="s">
        <v>14</v>
      </c>
      <c r="B1064" s="79">
        <v>17750.009999999998</v>
      </c>
      <c r="C1064" s="79"/>
      <c r="D1064" s="79">
        <v>13988</v>
      </c>
      <c r="E1064" s="79"/>
      <c r="F1064" s="102"/>
      <c r="G1064" s="102"/>
    </row>
    <row r="1065" spans="1:7" hidden="1" x14ac:dyDescent="0.35">
      <c r="A1065" t="s">
        <v>14</v>
      </c>
      <c r="B1065" s="79">
        <v>46684</v>
      </c>
      <c r="C1065" s="79"/>
      <c r="D1065" s="79">
        <v>45320</v>
      </c>
      <c r="E1065" s="79"/>
      <c r="F1065" s="102"/>
      <c r="G1065" s="102"/>
    </row>
    <row r="1066" spans="1:7" hidden="1" x14ac:dyDescent="0.35">
      <c r="A1066" t="s">
        <v>14</v>
      </c>
      <c r="B1066" s="79">
        <v>39204</v>
      </c>
      <c r="C1066" s="79"/>
      <c r="D1066" s="79">
        <v>38115</v>
      </c>
      <c r="E1066" s="79"/>
      <c r="F1066" s="102"/>
      <c r="G1066" s="102"/>
    </row>
    <row r="1067" spans="1:7" hidden="1" x14ac:dyDescent="0.35">
      <c r="A1067" t="s">
        <v>14</v>
      </c>
      <c r="B1067" s="79">
        <v>797.5</v>
      </c>
      <c r="C1067" s="79"/>
      <c r="D1067" s="79">
        <v>797.5</v>
      </c>
      <c r="E1067" s="79"/>
      <c r="F1067" s="102"/>
      <c r="G1067" s="102"/>
    </row>
    <row r="1068" spans="1:7" hidden="1" x14ac:dyDescent="0.35">
      <c r="A1068" t="s">
        <v>14</v>
      </c>
      <c r="B1068" s="79">
        <v>16201.8</v>
      </c>
      <c r="C1068" s="79"/>
      <c r="D1068" s="79">
        <v>13229.7</v>
      </c>
      <c r="E1068" s="79"/>
      <c r="F1068" s="102"/>
      <c r="G1068" s="102"/>
    </row>
    <row r="1069" spans="1:7" hidden="1" x14ac:dyDescent="0.35">
      <c r="A1069" t="s">
        <v>14</v>
      </c>
      <c r="B1069" s="79">
        <v>41140</v>
      </c>
      <c r="C1069" s="79"/>
      <c r="D1069" s="79">
        <v>37675</v>
      </c>
      <c r="E1069" s="79"/>
      <c r="F1069" s="102"/>
      <c r="G1069" s="102"/>
    </row>
    <row r="1070" spans="1:7" hidden="1" x14ac:dyDescent="0.35">
      <c r="A1070" t="s">
        <v>14</v>
      </c>
      <c r="B1070" s="79">
        <v>27830</v>
      </c>
      <c r="C1070" s="79"/>
      <c r="D1070" s="79">
        <v>20700</v>
      </c>
      <c r="E1070" s="79"/>
      <c r="F1070" s="102"/>
      <c r="G1070" s="102"/>
    </row>
    <row r="1071" spans="1:7" hidden="1" x14ac:dyDescent="0.35">
      <c r="A1071" t="s">
        <v>14</v>
      </c>
      <c r="B1071" s="79">
        <v>45760</v>
      </c>
      <c r="C1071" s="79"/>
      <c r="D1071" s="79">
        <v>38060</v>
      </c>
      <c r="E1071" s="79"/>
      <c r="F1071" s="102"/>
      <c r="G1071" s="102"/>
    </row>
    <row r="1072" spans="1:7" hidden="1" x14ac:dyDescent="0.35">
      <c r="A1072" t="s">
        <v>14</v>
      </c>
      <c r="B1072" s="79">
        <v>847</v>
      </c>
      <c r="C1072" s="79"/>
      <c r="D1072" s="79">
        <v>690</v>
      </c>
      <c r="E1072" s="79"/>
      <c r="F1072" s="102"/>
      <c r="G1072" s="102"/>
    </row>
    <row r="1073" spans="1:7" hidden="1" x14ac:dyDescent="0.35">
      <c r="A1073" t="s">
        <v>14</v>
      </c>
      <c r="B1073" s="79">
        <v>82232</v>
      </c>
      <c r="C1073" s="79"/>
      <c r="D1073" s="79">
        <v>82232</v>
      </c>
      <c r="E1073" s="79"/>
      <c r="F1073" s="102"/>
      <c r="G1073" s="102"/>
    </row>
    <row r="1074" spans="1:7" hidden="1" x14ac:dyDescent="0.35">
      <c r="A1074" t="s">
        <v>14</v>
      </c>
      <c r="B1074" s="79">
        <v>25410</v>
      </c>
      <c r="C1074" s="79"/>
      <c r="D1074" s="79">
        <v>23606</v>
      </c>
      <c r="E1074" s="79"/>
      <c r="F1074" s="102"/>
      <c r="G1074" s="102"/>
    </row>
    <row r="1075" spans="1:7" hidden="1" x14ac:dyDescent="0.35">
      <c r="A1075" t="s">
        <v>14</v>
      </c>
      <c r="B1075" s="79">
        <v>180790.5</v>
      </c>
      <c r="C1075" s="79"/>
      <c r="D1075" s="79">
        <v>167035</v>
      </c>
      <c r="E1075" s="79"/>
      <c r="F1075" s="102"/>
      <c r="G1075" s="102"/>
    </row>
    <row r="1076" spans="1:7" hidden="1" x14ac:dyDescent="0.35">
      <c r="A1076" t="s">
        <v>14</v>
      </c>
      <c r="B1076" s="79">
        <v>1980</v>
      </c>
      <c r="C1076" s="79"/>
      <c r="D1076" s="79">
        <v>1980</v>
      </c>
      <c r="E1076" s="79"/>
      <c r="F1076" s="102"/>
      <c r="G1076" s="102"/>
    </row>
    <row r="1077" spans="1:7" hidden="1" x14ac:dyDescent="0.35">
      <c r="A1077" t="s">
        <v>14</v>
      </c>
      <c r="B1077" s="79">
        <v>32648</v>
      </c>
      <c r="C1077" s="79"/>
      <c r="D1077" s="79">
        <v>17710</v>
      </c>
      <c r="E1077" s="79"/>
      <c r="F1077" s="102"/>
      <c r="G1077" s="102"/>
    </row>
    <row r="1078" spans="1:7" hidden="1" x14ac:dyDescent="0.35">
      <c r="A1078" t="s">
        <v>14</v>
      </c>
      <c r="B1078" s="79">
        <v>847</v>
      </c>
      <c r="C1078" s="79"/>
      <c r="D1078" s="79">
        <v>690</v>
      </c>
      <c r="E1078" s="79"/>
      <c r="F1078" s="102"/>
      <c r="G1078" s="102"/>
    </row>
    <row r="1079" spans="1:7" hidden="1" x14ac:dyDescent="0.35">
      <c r="A1079" t="s">
        <v>14</v>
      </c>
      <c r="B1079" s="79">
        <v>21153</v>
      </c>
      <c r="C1079" s="79"/>
      <c r="D1079" s="79">
        <v>17210</v>
      </c>
      <c r="E1079" s="79"/>
      <c r="F1079" s="102"/>
      <c r="G1079" s="102"/>
    </row>
    <row r="1080" spans="1:7" hidden="1" x14ac:dyDescent="0.35">
      <c r="A1080" t="s">
        <v>14</v>
      </c>
      <c r="B1080" s="79">
        <v>10890</v>
      </c>
      <c r="C1080" s="79"/>
      <c r="D1080" s="79">
        <v>10890</v>
      </c>
      <c r="E1080" s="79"/>
      <c r="F1080" s="102"/>
      <c r="G1080" s="102"/>
    </row>
    <row r="1081" spans="1:7" hidden="1" x14ac:dyDescent="0.35">
      <c r="A1081" t="s">
        <v>14</v>
      </c>
      <c r="B1081" s="79">
        <v>18306.2</v>
      </c>
      <c r="C1081" s="79"/>
      <c r="D1081" s="79">
        <v>8439.5300000000007</v>
      </c>
      <c r="E1081" s="79"/>
      <c r="F1081" s="102"/>
      <c r="G1081" s="102"/>
    </row>
    <row r="1082" spans="1:7" hidden="1" x14ac:dyDescent="0.35">
      <c r="A1082" t="s">
        <v>14</v>
      </c>
      <c r="B1082" s="79">
        <v>99897.600000000006</v>
      </c>
      <c r="C1082" s="79"/>
      <c r="D1082" s="79">
        <v>63829.919999999998</v>
      </c>
      <c r="E1082" s="79"/>
      <c r="F1082" s="102"/>
      <c r="G1082" s="102"/>
    </row>
    <row r="1083" spans="1:7" hidden="1" x14ac:dyDescent="0.35">
      <c r="A1083" t="s">
        <v>14</v>
      </c>
      <c r="B1083" s="79">
        <v>44528</v>
      </c>
      <c r="C1083" s="79"/>
      <c r="D1083" s="79">
        <v>44528</v>
      </c>
      <c r="E1083" s="79"/>
      <c r="F1083" s="102"/>
      <c r="G1083" s="102"/>
    </row>
    <row r="1084" spans="1:7" hidden="1" x14ac:dyDescent="0.35">
      <c r="A1084" t="s">
        <v>14</v>
      </c>
      <c r="B1084" s="79">
        <v>104940</v>
      </c>
      <c r="C1084" s="79"/>
      <c r="D1084" s="79">
        <v>102640.93</v>
      </c>
      <c r="E1084" s="79"/>
      <c r="F1084" s="102"/>
      <c r="G1084" s="102"/>
    </row>
    <row r="1085" spans="1:7" hidden="1" x14ac:dyDescent="0.35">
      <c r="A1085" t="s">
        <v>14</v>
      </c>
      <c r="B1085" s="79">
        <v>51266.79</v>
      </c>
      <c r="C1085" s="79"/>
      <c r="D1085" s="79">
        <v>49271.199999999997</v>
      </c>
      <c r="E1085" s="79"/>
      <c r="F1085" s="102"/>
      <c r="G1085" s="102"/>
    </row>
    <row r="1086" spans="1:7" hidden="1" x14ac:dyDescent="0.35">
      <c r="A1086" t="s">
        <v>14</v>
      </c>
      <c r="B1086" s="79">
        <v>71995</v>
      </c>
      <c r="C1086" s="79"/>
      <c r="D1086" s="79">
        <v>71995</v>
      </c>
      <c r="E1086" s="79"/>
      <c r="F1086" s="102"/>
      <c r="G1086" s="102"/>
    </row>
    <row r="1087" spans="1:7" hidden="1" x14ac:dyDescent="0.35">
      <c r="A1087" t="s">
        <v>14</v>
      </c>
      <c r="B1087" s="79">
        <v>120814</v>
      </c>
      <c r="C1087" s="79"/>
      <c r="D1087" s="79">
        <v>119535</v>
      </c>
      <c r="E1087" s="79"/>
      <c r="F1087" s="102"/>
      <c r="G1087" s="102"/>
    </row>
    <row r="1088" spans="1:7" hidden="1" x14ac:dyDescent="0.35">
      <c r="A1088" t="s">
        <v>14</v>
      </c>
      <c r="B1088" s="79">
        <v>61800</v>
      </c>
      <c r="C1088" s="79"/>
      <c r="D1088" s="79">
        <v>60137</v>
      </c>
      <c r="E1088" s="79"/>
      <c r="F1088" s="102"/>
      <c r="G1088" s="102"/>
    </row>
    <row r="1089" spans="1:7" hidden="1" x14ac:dyDescent="0.35">
      <c r="A1089" t="s">
        <v>14</v>
      </c>
      <c r="B1089" s="79">
        <v>47650</v>
      </c>
      <c r="C1089" s="79"/>
      <c r="D1089" s="79">
        <v>47190</v>
      </c>
      <c r="E1089" s="79"/>
      <c r="F1089" s="102"/>
      <c r="G1089" s="102"/>
    </row>
    <row r="1090" spans="1:7" hidden="1" x14ac:dyDescent="0.35">
      <c r="A1090" t="s">
        <v>14</v>
      </c>
      <c r="B1090" s="79">
        <v>84530</v>
      </c>
      <c r="C1090" s="79"/>
      <c r="D1090" s="79">
        <v>78878</v>
      </c>
      <c r="E1090" s="79"/>
      <c r="F1090" s="102"/>
      <c r="G1090" s="102"/>
    </row>
    <row r="1091" spans="1:7" hidden="1" x14ac:dyDescent="0.35">
      <c r="A1091" t="s">
        <v>14</v>
      </c>
      <c r="B1091" s="79">
        <v>141260</v>
      </c>
      <c r="C1091" s="79"/>
      <c r="D1091" s="79">
        <v>136730</v>
      </c>
      <c r="E1091" s="79"/>
      <c r="F1091" s="102"/>
      <c r="G1091" s="102"/>
    </row>
    <row r="1092" spans="1:7" hidden="1" x14ac:dyDescent="0.35">
      <c r="A1092" t="s">
        <v>14</v>
      </c>
      <c r="B1092" s="79">
        <v>924482.44</v>
      </c>
      <c r="C1092" s="79"/>
      <c r="D1092" s="79">
        <v>793155</v>
      </c>
      <c r="E1092" s="79"/>
      <c r="F1092" s="102"/>
      <c r="G1092" s="102"/>
    </row>
    <row r="1093" spans="1:7" hidden="1" x14ac:dyDescent="0.35">
      <c r="A1093" t="s">
        <v>14</v>
      </c>
      <c r="B1093" s="79">
        <v>11796.4</v>
      </c>
      <c r="C1093" s="79"/>
      <c r="D1093" s="79">
        <v>11720.2</v>
      </c>
      <c r="E1093" s="79"/>
      <c r="F1093" s="102"/>
      <c r="G1093" s="102"/>
    </row>
    <row r="1094" spans="1:7" hidden="1" x14ac:dyDescent="0.35">
      <c r="A1094" t="s">
        <v>14</v>
      </c>
      <c r="B1094" s="79">
        <v>4695.62</v>
      </c>
      <c r="C1094" s="79"/>
      <c r="D1094" s="79">
        <v>2722</v>
      </c>
      <c r="E1094" s="79"/>
      <c r="F1094" s="102"/>
      <c r="G1094" s="102"/>
    </row>
    <row r="1095" spans="1:7" hidden="1" x14ac:dyDescent="0.35">
      <c r="A1095" t="s">
        <v>14</v>
      </c>
      <c r="B1095" s="79">
        <v>48494.99</v>
      </c>
      <c r="C1095" s="79"/>
      <c r="D1095" s="79">
        <v>47622.080000000002</v>
      </c>
      <c r="E1095" s="79"/>
      <c r="F1095" s="102"/>
      <c r="G1095" s="102"/>
    </row>
    <row r="1096" spans="1:7" hidden="1" x14ac:dyDescent="0.35">
      <c r="A1096" t="s">
        <v>14</v>
      </c>
      <c r="B1096" s="79">
        <v>371.8</v>
      </c>
      <c r="C1096" s="79"/>
      <c r="D1096" s="79">
        <v>371.8</v>
      </c>
      <c r="E1096" s="79"/>
      <c r="F1096" s="102"/>
      <c r="G1096" s="102"/>
    </row>
    <row r="1097" spans="1:7" hidden="1" x14ac:dyDescent="0.35">
      <c r="A1097" t="s">
        <v>14</v>
      </c>
      <c r="B1097" s="79">
        <v>12277.1</v>
      </c>
      <c r="C1097" s="79"/>
      <c r="D1097" s="79">
        <v>12277.1</v>
      </c>
      <c r="E1097" s="79"/>
      <c r="F1097" s="102"/>
      <c r="G1097" s="102"/>
    </row>
    <row r="1098" spans="1:7" hidden="1" x14ac:dyDescent="0.35">
      <c r="A1098" t="s">
        <v>14</v>
      </c>
      <c r="B1098" s="79">
        <v>58937.5</v>
      </c>
      <c r="C1098" s="79"/>
      <c r="D1098" s="79">
        <v>55973.5</v>
      </c>
      <c r="E1098" s="79"/>
      <c r="F1098" s="102"/>
      <c r="G1098" s="102"/>
    </row>
    <row r="1099" spans="1:7" hidden="1" x14ac:dyDescent="0.35">
      <c r="A1099" t="s">
        <v>14</v>
      </c>
      <c r="B1099" s="79">
        <v>28028.36</v>
      </c>
      <c r="C1099" s="79"/>
      <c r="D1099" s="79">
        <v>22207.46</v>
      </c>
      <c r="E1099" s="79"/>
      <c r="F1099" s="102"/>
      <c r="G1099" s="102"/>
    </row>
    <row r="1100" spans="1:7" hidden="1" x14ac:dyDescent="0.35">
      <c r="A1100" t="s">
        <v>14</v>
      </c>
      <c r="B1100" s="79">
        <v>46519.34</v>
      </c>
      <c r="C1100" s="79"/>
      <c r="D1100" s="79">
        <v>37165.699999999997</v>
      </c>
      <c r="E1100" s="79"/>
      <c r="F1100" s="102"/>
      <c r="G1100" s="102"/>
    </row>
    <row r="1101" spans="1:7" hidden="1" x14ac:dyDescent="0.35">
      <c r="A1101" t="s">
        <v>14</v>
      </c>
      <c r="B1101" s="79">
        <v>79.2</v>
      </c>
      <c r="C1101" s="79"/>
      <c r="D1101" s="79">
        <v>79.2</v>
      </c>
      <c r="E1101" s="79"/>
      <c r="F1101" s="102"/>
      <c r="G1101" s="102"/>
    </row>
    <row r="1102" spans="1:7" hidden="1" x14ac:dyDescent="0.35">
      <c r="A1102" t="s">
        <v>14</v>
      </c>
      <c r="B1102" s="79">
        <v>26033.22</v>
      </c>
      <c r="C1102" s="79"/>
      <c r="D1102" s="79">
        <v>18318.7</v>
      </c>
      <c r="E1102" s="79"/>
      <c r="F1102" s="102"/>
      <c r="G1102" s="102"/>
    </row>
    <row r="1103" spans="1:7" hidden="1" x14ac:dyDescent="0.35">
      <c r="A1103" t="s">
        <v>14</v>
      </c>
      <c r="B1103" s="79">
        <v>106480</v>
      </c>
      <c r="C1103" s="79"/>
      <c r="D1103" s="79">
        <v>99825</v>
      </c>
      <c r="E1103" s="79"/>
      <c r="F1103" s="102"/>
      <c r="G1103" s="102"/>
    </row>
    <row r="1104" spans="1:7" hidden="1" x14ac:dyDescent="0.35">
      <c r="A1104" t="s">
        <v>14</v>
      </c>
      <c r="B1104" s="79">
        <v>284550.86</v>
      </c>
      <c r="C1104" s="79"/>
      <c r="D1104" s="79">
        <v>183436</v>
      </c>
      <c r="E1104" s="79"/>
      <c r="F1104" s="102"/>
      <c r="G1104" s="102"/>
    </row>
    <row r="1105" spans="1:7" hidden="1" x14ac:dyDescent="0.35">
      <c r="A1105" t="s">
        <v>14</v>
      </c>
      <c r="B1105" s="79">
        <v>850000</v>
      </c>
      <c r="C1105" s="79"/>
      <c r="D1105" s="79">
        <v>848210</v>
      </c>
      <c r="E1105" s="79"/>
      <c r="F1105" s="102"/>
      <c r="G1105" s="102"/>
    </row>
    <row r="1106" spans="1:7" hidden="1" x14ac:dyDescent="0.35">
      <c r="A1106" t="s">
        <v>14</v>
      </c>
      <c r="B1106" s="79">
        <v>606659.38</v>
      </c>
      <c r="C1106" s="79"/>
      <c r="D1106" s="79">
        <v>606659.38</v>
      </c>
      <c r="E1106" s="79"/>
      <c r="F1106" s="102"/>
      <c r="G1106" s="102"/>
    </row>
    <row r="1107" spans="1:7" hidden="1" x14ac:dyDescent="0.35">
      <c r="A1107" t="s">
        <v>14</v>
      </c>
      <c r="B1107" s="79">
        <v>68970</v>
      </c>
      <c r="C1107" s="79"/>
      <c r="D1107" s="79">
        <v>60427.4</v>
      </c>
      <c r="E1107" s="79"/>
      <c r="F1107" s="102"/>
      <c r="G1107" s="102"/>
    </row>
    <row r="1108" spans="1:7" hidden="1" x14ac:dyDescent="0.35">
      <c r="A1108" t="s">
        <v>14</v>
      </c>
      <c r="B1108" s="79">
        <v>66550</v>
      </c>
      <c r="C1108" s="79"/>
      <c r="D1108" s="79">
        <v>66550</v>
      </c>
      <c r="E1108" s="79"/>
      <c r="F1108" s="102"/>
      <c r="G1108" s="102"/>
    </row>
    <row r="1109" spans="1:7" hidden="1" x14ac:dyDescent="0.35">
      <c r="A1109" t="s">
        <v>14</v>
      </c>
      <c r="B1109" s="79">
        <v>20265806</v>
      </c>
      <c r="C1109" s="79"/>
      <c r="D1109" s="79">
        <v>20265806</v>
      </c>
      <c r="E1109" s="79"/>
      <c r="F1109" s="102"/>
      <c r="G1109" s="102"/>
    </row>
    <row r="1110" spans="1:7" hidden="1" x14ac:dyDescent="0.35">
      <c r="A1110" t="s">
        <v>14</v>
      </c>
      <c r="B1110" s="79">
        <v>8788230</v>
      </c>
      <c r="C1110" s="79"/>
      <c r="D1110" s="79">
        <v>8788230</v>
      </c>
      <c r="E1110" s="79"/>
      <c r="F1110" s="102"/>
      <c r="G1110" s="102"/>
    </row>
    <row r="1111" spans="1:7" hidden="1" x14ac:dyDescent="0.35">
      <c r="A1111" t="s">
        <v>14</v>
      </c>
      <c r="B1111" s="79">
        <v>217400</v>
      </c>
      <c r="C1111" s="79"/>
      <c r="D1111" s="79">
        <v>190575</v>
      </c>
      <c r="E1111" s="79"/>
      <c r="F1111" s="102"/>
      <c r="G1111" s="102"/>
    </row>
    <row r="1112" spans="1:7" hidden="1" x14ac:dyDescent="0.35">
      <c r="A1112" t="s">
        <v>14</v>
      </c>
      <c r="B1112" s="79">
        <v>42096</v>
      </c>
      <c r="C1112" s="79"/>
      <c r="D1112" s="79">
        <v>41184.89</v>
      </c>
      <c r="E1112" s="79"/>
      <c r="F1112" s="102"/>
      <c r="G1112" s="102"/>
    </row>
    <row r="1113" spans="1:7" hidden="1" x14ac:dyDescent="0.35">
      <c r="A1113" t="s">
        <v>14</v>
      </c>
      <c r="B1113" s="79">
        <v>2000.02</v>
      </c>
      <c r="C1113" s="79"/>
      <c r="D1113" s="79">
        <v>0</v>
      </c>
      <c r="E1113" s="79"/>
      <c r="F1113" s="102"/>
      <c r="G1113" s="102"/>
    </row>
    <row r="1114" spans="1:7" hidden="1" x14ac:dyDescent="0.35">
      <c r="A1114" t="s">
        <v>14</v>
      </c>
      <c r="B1114" s="79">
        <v>67359.600000000006</v>
      </c>
      <c r="C1114" s="79"/>
      <c r="D1114" s="79">
        <v>67359.600000000006</v>
      </c>
      <c r="E1114" s="79"/>
      <c r="F1114" s="102"/>
      <c r="G1114" s="102"/>
    </row>
    <row r="1115" spans="1:7" hidden="1" x14ac:dyDescent="0.35">
      <c r="A1115" t="s">
        <v>14</v>
      </c>
      <c r="B1115" s="79">
        <v>71148</v>
      </c>
      <c r="C1115" s="79"/>
      <c r="D1115" s="79">
        <v>70301</v>
      </c>
      <c r="E1115" s="79"/>
      <c r="F1115" s="102"/>
      <c r="G1115" s="102"/>
    </row>
    <row r="1116" spans="1:7" hidden="1" x14ac:dyDescent="0.35">
      <c r="A1116" t="s">
        <v>14</v>
      </c>
      <c r="B1116" s="79">
        <v>68062.5</v>
      </c>
      <c r="C1116" s="79"/>
      <c r="D1116" s="79">
        <v>56307.35</v>
      </c>
      <c r="E1116" s="79"/>
      <c r="F1116" s="102"/>
      <c r="G1116" s="102"/>
    </row>
    <row r="1117" spans="1:7" hidden="1" x14ac:dyDescent="0.35">
      <c r="A1117" t="s">
        <v>14</v>
      </c>
      <c r="B1117" s="79">
        <v>4507.25</v>
      </c>
      <c r="C1117" s="79"/>
      <c r="D1117" s="79">
        <v>3448.5</v>
      </c>
      <c r="E1117" s="79"/>
      <c r="F1117" s="102"/>
      <c r="G1117" s="102"/>
    </row>
    <row r="1118" spans="1:7" hidden="1" x14ac:dyDescent="0.35">
      <c r="A1118" t="s">
        <v>14</v>
      </c>
      <c r="B1118" s="79">
        <v>5200</v>
      </c>
      <c r="C1118" s="79"/>
      <c r="D1118" s="79">
        <v>5200</v>
      </c>
      <c r="E1118" s="79"/>
      <c r="F1118" s="102"/>
      <c r="G1118" s="102"/>
    </row>
    <row r="1119" spans="1:7" hidden="1" x14ac:dyDescent="0.35">
      <c r="A1119" t="s">
        <v>14</v>
      </c>
      <c r="B1119" s="79">
        <v>52908.46</v>
      </c>
      <c r="C1119" s="79"/>
      <c r="D1119" s="79">
        <v>45272.15</v>
      </c>
      <c r="E1119" s="79"/>
      <c r="F1119" s="102"/>
      <c r="G1119" s="102"/>
    </row>
    <row r="1120" spans="1:7" hidden="1" x14ac:dyDescent="0.35">
      <c r="A1120" t="s">
        <v>14</v>
      </c>
      <c r="B1120" s="79">
        <v>251781.64</v>
      </c>
      <c r="C1120" s="79"/>
      <c r="D1120" s="79">
        <v>251781.64</v>
      </c>
      <c r="E1120" s="79"/>
      <c r="F1120" s="102"/>
      <c r="G1120" s="102"/>
    </row>
    <row r="1121" spans="1:7" hidden="1" x14ac:dyDescent="0.35">
      <c r="A1121" t="s">
        <v>14</v>
      </c>
      <c r="B1121" s="79">
        <v>33250.69</v>
      </c>
      <c r="C1121" s="79"/>
      <c r="D1121" s="79">
        <v>32276.75</v>
      </c>
      <c r="E1121" s="79"/>
      <c r="F1121" s="102"/>
      <c r="G1121" s="102"/>
    </row>
    <row r="1122" spans="1:7" hidden="1" x14ac:dyDescent="0.35">
      <c r="A1122" t="s">
        <v>14</v>
      </c>
      <c r="B1122" s="79">
        <v>524535</v>
      </c>
      <c r="C1122" s="79"/>
      <c r="D1122" s="79">
        <v>469755</v>
      </c>
      <c r="E1122" s="79"/>
      <c r="F1122" s="102"/>
      <c r="G1122" s="102"/>
    </row>
    <row r="1123" spans="1:7" hidden="1" x14ac:dyDescent="0.35">
      <c r="A1123" t="s">
        <v>14</v>
      </c>
      <c r="B1123" s="79">
        <v>6105</v>
      </c>
      <c r="C1123" s="79"/>
      <c r="D1123" s="79">
        <v>5841</v>
      </c>
      <c r="E1123" s="79"/>
      <c r="F1123" s="102"/>
      <c r="G1123" s="102"/>
    </row>
    <row r="1124" spans="1:7" hidden="1" x14ac:dyDescent="0.35">
      <c r="A1124" t="s">
        <v>14</v>
      </c>
      <c r="B1124" s="79">
        <v>35000</v>
      </c>
      <c r="C1124" s="79"/>
      <c r="D1124" s="79">
        <v>33890.89</v>
      </c>
      <c r="E1124" s="79"/>
      <c r="F1124" s="102"/>
      <c r="G1124" s="102"/>
    </row>
    <row r="1125" spans="1:7" hidden="1" x14ac:dyDescent="0.35">
      <c r="A1125" t="s">
        <v>14</v>
      </c>
      <c r="B1125" s="79">
        <v>14839</v>
      </c>
      <c r="C1125" s="79"/>
      <c r="D1125" s="79">
        <v>14839</v>
      </c>
      <c r="E1125" s="79"/>
      <c r="F1125" s="102"/>
      <c r="G1125" s="102"/>
    </row>
    <row r="1126" spans="1:7" hidden="1" x14ac:dyDescent="0.35">
      <c r="A1126" t="s">
        <v>14</v>
      </c>
      <c r="B1126" s="79">
        <v>4972</v>
      </c>
      <c r="C1126" s="79"/>
      <c r="D1126" s="79">
        <v>4972</v>
      </c>
      <c r="E1126" s="79"/>
      <c r="F1126" s="102"/>
      <c r="G1126" s="102"/>
    </row>
    <row r="1127" spans="1:7" hidden="1" x14ac:dyDescent="0.35">
      <c r="A1127" t="s">
        <v>14</v>
      </c>
      <c r="B1127" s="79">
        <v>807.4</v>
      </c>
      <c r="C1127" s="79"/>
      <c r="D1127" s="79">
        <v>807.4</v>
      </c>
      <c r="E1127" s="79"/>
      <c r="F1127" s="102"/>
      <c r="G1127" s="102"/>
    </row>
    <row r="1128" spans="1:7" hidden="1" x14ac:dyDescent="0.35">
      <c r="A1128" t="s">
        <v>14</v>
      </c>
      <c r="B1128" s="79">
        <v>29425</v>
      </c>
      <c r="C1128" s="79"/>
      <c r="D1128" s="79">
        <v>29425</v>
      </c>
      <c r="E1128" s="79"/>
      <c r="F1128" s="102"/>
      <c r="G1128" s="102"/>
    </row>
    <row r="1129" spans="1:7" hidden="1" x14ac:dyDescent="0.35">
      <c r="A1129" t="s">
        <v>14</v>
      </c>
      <c r="B1129" s="79">
        <v>167.97</v>
      </c>
      <c r="C1129" s="79"/>
      <c r="D1129" s="79">
        <v>167.97</v>
      </c>
      <c r="E1129" s="79"/>
      <c r="F1129" s="102"/>
      <c r="G1129" s="102"/>
    </row>
    <row r="1130" spans="1:7" hidden="1" x14ac:dyDescent="0.35">
      <c r="A1130" t="s">
        <v>14</v>
      </c>
      <c r="B1130" s="79">
        <v>288.2</v>
      </c>
      <c r="C1130" s="79"/>
      <c r="D1130" s="79">
        <v>288.2</v>
      </c>
      <c r="E1130" s="79"/>
      <c r="F1130" s="102"/>
      <c r="G1130" s="102"/>
    </row>
    <row r="1131" spans="1:7" hidden="1" x14ac:dyDescent="0.35">
      <c r="A1131" t="s">
        <v>14</v>
      </c>
      <c r="B1131" s="79">
        <v>37378</v>
      </c>
      <c r="C1131" s="79"/>
      <c r="D1131" s="79">
        <v>37378</v>
      </c>
      <c r="E1131" s="79"/>
      <c r="F1131" s="102"/>
      <c r="G1131" s="102"/>
    </row>
    <row r="1132" spans="1:7" hidden="1" x14ac:dyDescent="0.35">
      <c r="A1132" t="s">
        <v>14</v>
      </c>
      <c r="B1132" s="79">
        <v>40000</v>
      </c>
      <c r="C1132" s="79"/>
      <c r="D1132" s="79">
        <v>39990.5</v>
      </c>
      <c r="E1132" s="79"/>
      <c r="F1132" s="102"/>
      <c r="G1132" s="102"/>
    </row>
    <row r="1133" spans="1:7" hidden="1" x14ac:dyDescent="0.35">
      <c r="A1133" t="s">
        <v>14</v>
      </c>
      <c r="B1133" s="79">
        <v>85000</v>
      </c>
      <c r="C1133" s="79"/>
      <c r="D1133" s="79">
        <v>76109</v>
      </c>
      <c r="E1133" s="79"/>
      <c r="F1133" s="102"/>
      <c r="G1133" s="102"/>
    </row>
    <row r="1134" spans="1:7" hidden="1" x14ac:dyDescent="0.35">
      <c r="A1134" t="s">
        <v>14</v>
      </c>
      <c r="B1134" s="79">
        <v>404140</v>
      </c>
      <c r="C1134" s="79"/>
      <c r="D1134" s="79">
        <v>358160</v>
      </c>
      <c r="E1134" s="79"/>
      <c r="F1134" s="102"/>
      <c r="G1134" s="102"/>
    </row>
    <row r="1135" spans="1:7" hidden="1" x14ac:dyDescent="0.35">
      <c r="A1135" t="s">
        <v>14</v>
      </c>
      <c r="B1135" s="79">
        <v>46434.96</v>
      </c>
      <c r="C1135" s="79"/>
      <c r="D1135" s="79">
        <v>40293</v>
      </c>
      <c r="E1135" s="79"/>
      <c r="F1135" s="102"/>
      <c r="G1135" s="102"/>
    </row>
    <row r="1136" spans="1:7" hidden="1" x14ac:dyDescent="0.35">
      <c r="A1136" t="s">
        <v>14</v>
      </c>
      <c r="B1136" s="79">
        <v>88311.85</v>
      </c>
      <c r="C1136" s="79"/>
      <c r="D1136" s="79">
        <v>88305.8</v>
      </c>
      <c r="E1136" s="79"/>
      <c r="F1136" s="102"/>
      <c r="G1136" s="102"/>
    </row>
    <row r="1137" spans="1:7" hidden="1" x14ac:dyDescent="0.35">
      <c r="A1137" t="s">
        <v>14</v>
      </c>
      <c r="B1137" s="79">
        <v>40953</v>
      </c>
      <c r="C1137" s="79"/>
      <c r="D1137" s="79">
        <v>40535</v>
      </c>
      <c r="E1137" s="79"/>
      <c r="F1137" s="102"/>
      <c r="G1137" s="102"/>
    </row>
    <row r="1138" spans="1:7" hidden="1" x14ac:dyDescent="0.35">
      <c r="A1138" t="s">
        <v>14</v>
      </c>
      <c r="B1138" s="79">
        <v>39542.800000000003</v>
      </c>
      <c r="C1138" s="79"/>
      <c r="D1138" s="79">
        <v>35029.5</v>
      </c>
      <c r="E1138" s="79"/>
      <c r="F1138" s="102"/>
      <c r="G1138" s="102"/>
    </row>
    <row r="1139" spans="1:7" hidden="1" x14ac:dyDescent="0.35">
      <c r="A1139" t="s">
        <v>14</v>
      </c>
      <c r="B1139" s="79">
        <v>3751.84</v>
      </c>
      <c r="C1139" s="79"/>
      <c r="D1139" s="79">
        <v>3391.92</v>
      </c>
      <c r="E1139" s="79"/>
      <c r="F1139" s="102"/>
      <c r="G1139" s="102"/>
    </row>
    <row r="1140" spans="1:7" hidden="1" x14ac:dyDescent="0.35">
      <c r="A1140" t="s">
        <v>14</v>
      </c>
      <c r="B1140" s="79">
        <v>4229.51</v>
      </c>
      <c r="C1140" s="79"/>
      <c r="D1140" s="79">
        <v>4229.51</v>
      </c>
      <c r="E1140" s="79"/>
      <c r="F1140" s="102"/>
      <c r="G1140" s="102"/>
    </row>
    <row r="1141" spans="1:7" hidden="1" x14ac:dyDescent="0.35">
      <c r="A1141" t="s">
        <v>14</v>
      </c>
      <c r="B1141" s="79">
        <v>14346.75</v>
      </c>
      <c r="C1141" s="79"/>
      <c r="D1141" s="79">
        <v>12743.72</v>
      </c>
      <c r="E1141" s="79"/>
      <c r="F1141" s="102"/>
      <c r="G1141" s="102"/>
    </row>
    <row r="1142" spans="1:7" hidden="1" x14ac:dyDescent="0.35">
      <c r="A1142" t="s">
        <v>14</v>
      </c>
      <c r="B1142" s="79">
        <v>11742.99</v>
      </c>
      <c r="C1142" s="79"/>
      <c r="D1142" s="79">
        <v>10572.69</v>
      </c>
      <c r="E1142" s="79"/>
      <c r="F1142" s="102"/>
      <c r="G1142" s="102"/>
    </row>
    <row r="1143" spans="1:7" hidden="1" x14ac:dyDescent="0.35">
      <c r="A1143" t="s">
        <v>14</v>
      </c>
      <c r="B1143" s="79">
        <v>15657.41</v>
      </c>
      <c r="C1143" s="79"/>
      <c r="D1143" s="79">
        <v>13846.16</v>
      </c>
      <c r="E1143" s="79"/>
      <c r="F1143" s="102"/>
      <c r="G1143" s="102"/>
    </row>
    <row r="1144" spans="1:7" hidden="1" x14ac:dyDescent="0.35">
      <c r="A1144" t="s">
        <v>14</v>
      </c>
      <c r="B1144" s="79">
        <v>50820</v>
      </c>
      <c r="C1144" s="79"/>
      <c r="D1144" s="79">
        <v>50578</v>
      </c>
      <c r="E1144" s="79"/>
      <c r="F1144" s="102"/>
      <c r="G1144" s="102"/>
    </row>
    <row r="1145" spans="1:7" hidden="1" x14ac:dyDescent="0.35">
      <c r="A1145" t="s">
        <v>14</v>
      </c>
      <c r="B1145" s="79">
        <v>5082</v>
      </c>
      <c r="C1145" s="79"/>
      <c r="D1145" s="79">
        <v>4827.8999999999996</v>
      </c>
      <c r="E1145" s="79"/>
      <c r="F1145" s="102"/>
      <c r="G1145" s="102"/>
    </row>
    <row r="1146" spans="1:7" hidden="1" x14ac:dyDescent="0.35">
      <c r="A1146" t="s">
        <v>14</v>
      </c>
      <c r="B1146" s="79">
        <v>63.16</v>
      </c>
      <c r="C1146" s="79"/>
      <c r="D1146" s="79">
        <v>61.71</v>
      </c>
      <c r="E1146" s="79"/>
      <c r="F1146" s="102"/>
      <c r="G1146" s="102"/>
    </row>
    <row r="1147" spans="1:7" hidden="1" x14ac:dyDescent="0.35">
      <c r="A1147" t="s">
        <v>14</v>
      </c>
      <c r="B1147" s="79">
        <v>601.98</v>
      </c>
      <c r="C1147" s="79"/>
      <c r="D1147" s="79">
        <v>601.98</v>
      </c>
      <c r="E1147" s="79"/>
      <c r="F1147" s="102"/>
      <c r="G1147" s="102"/>
    </row>
    <row r="1148" spans="1:7" hidden="1" x14ac:dyDescent="0.35">
      <c r="A1148" t="s">
        <v>14</v>
      </c>
      <c r="B1148" s="79">
        <v>14731.33</v>
      </c>
      <c r="C1148" s="79"/>
      <c r="D1148" s="79">
        <v>14731.33</v>
      </c>
      <c r="E1148" s="79"/>
      <c r="F1148" s="102"/>
      <c r="G1148" s="102"/>
    </row>
    <row r="1149" spans="1:7" hidden="1" x14ac:dyDescent="0.35">
      <c r="A1149" t="s">
        <v>14</v>
      </c>
      <c r="B1149" s="79">
        <v>27808.7</v>
      </c>
      <c r="C1149" s="79"/>
      <c r="D1149" s="79">
        <v>27442.799999999999</v>
      </c>
      <c r="E1149" s="79"/>
      <c r="F1149" s="102"/>
      <c r="G1149" s="102"/>
    </row>
    <row r="1150" spans="1:7" hidden="1" x14ac:dyDescent="0.35">
      <c r="A1150" t="s">
        <v>14</v>
      </c>
      <c r="B1150" s="79">
        <v>14601.07</v>
      </c>
      <c r="C1150" s="79"/>
      <c r="D1150" s="79">
        <v>11341.57</v>
      </c>
      <c r="E1150" s="79"/>
      <c r="F1150" s="102"/>
      <c r="G1150" s="102"/>
    </row>
    <row r="1151" spans="1:7" hidden="1" x14ac:dyDescent="0.35">
      <c r="A1151" t="s">
        <v>14</v>
      </c>
      <c r="B1151" s="79">
        <v>38571.68</v>
      </c>
      <c r="C1151" s="79"/>
      <c r="D1151" s="79">
        <v>38571.68</v>
      </c>
      <c r="E1151" s="79"/>
      <c r="F1151" s="102"/>
      <c r="G1151" s="102"/>
    </row>
    <row r="1152" spans="1:7" hidden="1" x14ac:dyDescent="0.35">
      <c r="A1152" t="s">
        <v>14</v>
      </c>
      <c r="B1152" s="79">
        <v>1062.1400000000001</v>
      </c>
      <c r="C1152" s="79"/>
      <c r="D1152" s="79">
        <v>1062.1400000000001</v>
      </c>
      <c r="E1152" s="79"/>
      <c r="F1152" s="102"/>
      <c r="G1152" s="102"/>
    </row>
    <row r="1153" spans="1:7" hidden="1" x14ac:dyDescent="0.35">
      <c r="A1153" t="s">
        <v>14</v>
      </c>
      <c r="B1153" s="79">
        <v>7719.8</v>
      </c>
      <c r="C1153" s="79"/>
      <c r="D1153" s="79">
        <v>7719.8</v>
      </c>
      <c r="E1153" s="79"/>
      <c r="F1153" s="102"/>
      <c r="G1153" s="102"/>
    </row>
    <row r="1154" spans="1:7" hidden="1" x14ac:dyDescent="0.35">
      <c r="A1154" t="s">
        <v>14</v>
      </c>
      <c r="B1154" s="79">
        <v>10120.68</v>
      </c>
      <c r="C1154" s="79"/>
      <c r="D1154" s="79">
        <v>10120.68</v>
      </c>
      <c r="E1154" s="79"/>
      <c r="F1154" s="102"/>
      <c r="G1154" s="102"/>
    </row>
    <row r="1155" spans="1:7" hidden="1" x14ac:dyDescent="0.35">
      <c r="A1155" t="s">
        <v>14</v>
      </c>
      <c r="B1155" s="79">
        <v>5517.6</v>
      </c>
      <c r="C1155" s="79"/>
      <c r="D1155" s="79">
        <v>5517.6</v>
      </c>
      <c r="E1155" s="79"/>
      <c r="F1155" s="102"/>
      <c r="G1155" s="102"/>
    </row>
    <row r="1156" spans="1:7" hidden="1" x14ac:dyDescent="0.35">
      <c r="A1156" t="s">
        <v>14</v>
      </c>
      <c r="B1156" s="79">
        <v>71728.800000000003</v>
      </c>
      <c r="C1156" s="79"/>
      <c r="D1156" s="79">
        <v>71728.800000000003</v>
      </c>
      <c r="E1156" s="79"/>
      <c r="F1156" s="102"/>
      <c r="G1156" s="102"/>
    </row>
    <row r="1157" spans="1:7" hidden="1" x14ac:dyDescent="0.35">
      <c r="A1157" t="s">
        <v>14</v>
      </c>
      <c r="B1157" s="79">
        <v>35000</v>
      </c>
      <c r="C1157" s="79"/>
      <c r="D1157" s="79">
        <v>34485</v>
      </c>
      <c r="E1157" s="79"/>
      <c r="F1157" s="102"/>
      <c r="G1157" s="102"/>
    </row>
    <row r="1158" spans="1:7" hidden="1" x14ac:dyDescent="0.35">
      <c r="A1158" t="s">
        <v>14</v>
      </c>
      <c r="B1158" s="79">
        <v>45000</v>
      </c>
      <c r="C1158" s="79"/>
      <c r="D1158" s="79">
        <v>35090</v>
      </c>
      <c r="E1158" s="79"/>
      <c r="F1158" s="102"/>
      <c r="G1158" s="102"/>
    </row>
    <row r="1159" spans="1:7" hidden="1" x14ac:dyDescent="0.35">
      <c r="A1159" t="s">
        <v>14</v>
      </c>
      <c r="B1159" s="79">
        <v>7623</v>
      </c>
      <c r="C1159" s="79"/>
      <c r="D1159" s="79">
        <v>5837.04</v>
      </c>
      <c r="E1159" s="79"/>
      <c r="F1159" s="102"/>
      <c r="G1159" s="102"/>
    </row>
    <row r="1160" spans="1:7" hidden="1" x14ac:dyDescent="0.35">
      <c r="A1160" t="s">
        <v>14</v>
      </c>
      <c r="B1160" s="79">
        <v>60000</v>
      </c>
      <c r="C1160" s="79"/>
      <c r="D1160" s="79">
        <v>58048.54</v>
      </c>
      <c r="E1160" s="79"/>
      <c r="F1160" s="102"/>
      <c r="G1160" s="102"/>
    </row>
    <row r="1161" spans="1:7" hidden="1" x14ac:dyDescent="0.35">
      <c r="A1161" t="s">
        <v>14</v>
      </c>
      <c r="B1161" s="79">
        <v>64462.400000000001</v>
      </c>
      <c r="C1161" s="79"/>
      <c r="D1161" s="79">
        <v>61624.2</v>
      </c>
      <c r="E1161" s="79"/>
      <c r="F1161" s="102"/>
      <c r="G1161" s="102"/>
    </row>
    <row r="1162" spans="1:7" hidden="1" x14ac:dyDescent="0.35">
      <c r="A1162" t="s">
        <v>14</v>
      </c>
      <c r="B1162" s="79">
        <v>689.7</v>
      </c>
      <c r="C1162" s="79"/>
      <c r="D1162" s="79">
        <v>617.1</v>
      </c>
      <c r="E1162" s="79"/>
      <c r="F1162" s="102"/>
      <c r="G1162" s="102"/>
    </row>
    <row r="1163" spans="1:7" hidden="1" x14ac:dyDescent="0.35">
      <c r="A1163" t="s">
        <v>14</v>
      </c>
      <c r="B1163" s="79">
        <v>12345.3</v>
      </c>
      <c r="C1163" s="79"/>
      <c r="D1163" s="79">
        <v>8308.6200000000008</v>
      </c>
      <c r="E1163" s="79"/>
      <c r="F1163" s="102"/>
      <c r="G1163" s="102"/>
    </row>
    <row r="1164" spans="1:7" hidden="1" x14ac:dyDescent="0.35">
      <c r="A1164" t="s">
        <v>14</v>
      </c>
      <c r="B1164" s="79">
        <v>4613.3999999999996</v>
      </c>
      <c r="C1164" s="79"/>
      <c r="D1164" s="79">
        <v>4497.8999999999996</v>
      </c>
      <c r="E1164" s="79"/>
      <c r="F1164" s="102"/>
      <c r="G1164" s="102"/>
    </row>
    <row r="1165" spans="1:7" hidden="1" x14ac:dyDescent="0.35">
      <c r="A1165" t="s">
        <v>14</v>
      </c>
      <c r="B1165" s="79">
        <v>13431</v>
      </c>
      <c r="C1165" s="79"/>
      <c r="D1165" s="79">
        <v>13297.02</v>
      </c>
      <c r="E1165" s="79"/>
      <c r="F1165" s="102"/>
      <c r="G1165" s="102"/>
    </row>
    <row r="1166" spans="1:7" hidden="1" x14ac:dyDescent="0.35">
      <c r="A1166" t="s">
        <v>14</v>
      </c>
      <c r="B1166" s="79">
        <v>7750.62</v>
      </c>
      <c r="C1166" s="79"/>
      <c r="D1166" s="79">
        <v>6776.3</v>
      </c>
      <c r="E1166" s="79"/>
      <c r="F1166" s="102"/>
      <c r="G1166" s="102"/>
    </row>
    <row r="1167" spans="1:7" hidden="1" x14ac:dyDescent="0.35">
      <c r="A1167" t="s">
        <v>14</v>
      </c>
      <c r="B1167" s="79">
        <v>13151.16</v>
      </c>
      <c r="C1167" s="79"/>
      <c r="D1167" s="79">
        <v>11680.52</v>
      </c>
      <c r="E1167" s="79"/>
      <c r="F1167" s="102"/>
      <c r="G1167" s="102"/>
    </row>
    <row r="1168" spans="1:7" hidden="1" x14ac:dyDescent="0.35">
      <c r="A1168" t="s">
        <v>14</v>
      </c>
      <c r="B1168" s="79">
        <v>935.1</v>
      </c>
      <c r="C1168" s="79"/>
      <c r="D1168" s="79">
        <v>927.47</v>
      </c>
      <c r="E1168" s="79"/>
      <c r="F1168" s="102"/>
      <c r="G1168" s="102"/>
    </row>
    <row r="1169" spans="1:7" hidden="1" x14ac:dyDescent="0.35">
      <c r="A1169" t="s">
        <v>14</v>
      </c>
      <c r="B1169" s="79">
        <v>2239.0500000000002</v>
      </c>
      <c r="C1169" s="79"/>
      <c r="D1169" s="79">
        <v>1892.87</v>
      </c>
      <c r="E1169" s="79"/>
      <c r="F1169" s="102"/>
      <c r="G1169" s="102"/>
    </row>
    <row r="1170" spans="1:7" hidden="1" x14ac:dyDescent="0.35">
      <c r="A1170" t="s">
        <v>14</v>
      </c>
      <c r="B1170" s="79">
        <v>227.63</v>
      </c>
      <c r="C1170" s="79"/>
      <c r="D1170" s="79">
        <v>227.63</v>
      </c>
      <c r="E1170" s="79"/>
      <c r="F1170" s="102"/>
      <c r="G1170" s="102"/>
    </row>
    <row r="1171" spans="1:7" hidden="1" x14ac:dyDescent="0.35">
      <c r="A1171" t="s">
        <v>14</v>
      </c>
      <c r="B1171" s="79">
        <v>1237.83</v>
      </c>
      <c r="C1171" s="79"/>
      <c r="D1171" s="79">
        <v>1237.83</v>
      </c>
      <c r="E1171" s="79"/>
      <c r="F1171" s="102"/>
      <c r="G1171" s="102"/>
    </row>
    <row r="1172" spans="1:7" hidden="1" x14ac:dyDescent="0.35">
      <c r="A1172" t="s">
        <v>14</v>
      </c>
      <c r="B1172" s="79">
        <v>31108.62</v>
      </c>
      <c r="C1172" s="79"/>
      <c r="D1172" s="79">
        <v>31108.62</v>
      </c>
      <c r="E1172" s="79"/>
      <c r="F1172" s="102"/>
      <c r="G1172" s="102"/>
    </row>
    <row r="1173" spans="1:7" hidden="1" x14ac:dyDescent="0.35">
      <c r="A1173" t="s">
        <v>14</v>
      </c>
      <c r="B1173" s="79">
        <v>14664.63</v>
      </c>
      <c r="C1173" s="79"/>
      <c r="D1173" s="79">
        <v>14664.63</v>
      </c>
      <c r="E1173" s="79"/>
      <c r="F1173" s="102"/>
      <c r="G1173" s="102"/>
    </row>
    <row r="1174" spans="1:7" hidden="1" x14ac:dyDescent="0.35">
      <c r="A1174" t="s">
        <v>14</v>
      </c>
      <c r="B1174" s="79">
        <v>5052.96</v>
      </c>
      <c r="C1174" s="79"/>
      <c r="D1174" s="79">
        <v>5052.96</v>
      </c>
      <c r="E1174" s="79"/>
      <c r="F1174" s="102"/>
      <c r="G1174" s="102"/>
    </row>
    <row r="1175" spans="1:7" hidden="1" x14ac:dyDescent="0.35">
      <c r="A1175" t="s">
        <v>14</v>
      </c>
      <c r="B1175" s="79">
        <v>70915.679999999993</v>
      </c>
      <c r="C1175" s="79"/>
      <c r="D1175" s="79">
        <v>70754.509999999995</v>
      </c>
      <c r="E1175" s="79"/>
      <c r="F1175" s="102"/>
      <c r="G1175" s="102"/>
    </row>
    <row r="1176" spans="1:7" hidden="1" x14ac:dyDescent="0.35">
      <c r="A1176" t="s">
        <v>14</v>
      </c>
      <c r="B1176" s="79">
        <v>19000</v>
      </c>
      <c r="C1176" s="79"/>
      <c r="D1176" s="79">
        <v>16698</v>
      </c>
      <c r="E1176" s="79"/>
      <c r="F1176" s="102"/>
      <c r="G1176" s="102"/>
    </row>
    <row r="1177" spans="1:7" hidden="1" x14ac:dyDescent="0.35">
      <c r="A1177" t="s">
        <v>14</v>
      </c>
      <c r="B1177" s="79">
        <v>2547</v>
      </c>
      <c r="C1177" s="79"/>
      <c r="D1177" s="79">
        <v>2058.21</v>
      </c>
      <c r="E1177" s="79"/>
      <c r="F1177" s="102"/>
      <c r="G1177" s="102"/>
    </row>
    <row r="1178" spans="1:7" hidden="1" x14ac:dyDescent="0.35">
      <c r="A1178" t="s">
        <v>14</v>
      </c>
      <c r="B1178" s="79">
        <v>4907</v>
      </c>
      <c r="C1178" s="79"/>
      <c r="D1178" s="79">
        <v>4870.25</v>
      </c>
      <c r="E1178" s="79"/>
      <c r="F1178" s="102"/>
      <c r="G1178" s="102"/>
    </row>
    <row r="1179" spans="1:7" hidden="1" x14ac:dyDescent="0.35">
      <c r="A1179" t="s">
        <v>14</v>
      </c>
      <c r="B1179" s="79">
        <v>4651.68</v>
      </c>
      <c r="C1179" s="79"/>
      <c r="D1179" s="79">
        <v>3339.6</v>
      </c>
      <c r="E1179" s="79"/>
      <c r="F1179" s="102"/>
      <c r="G1179" s="102"/>
    </row>
    <row r="1180" spans="1:7" hidden="1" x14ac:dyDescent="0.35">
      <c r="A1180" t="s">
        <v>14</v>
      </c>
      <c r="B1180" s="79">
        <v>14256</v>
      </c>
      <c r="C1180" s="79"/>
      <c r="D1180" s="79">
        <v>12458.16</v>
      </c>
      <c r="E1180" s="79"/>
      <c r="F1180" s="102"/>
      <c r="G1180" s="102"/>
    </row>
    <row r="1181" spans="1:7" hidden="1" x14ac:dyDescent="0.35">
      <c r="A1181" t="s">
        <v>14</v>
      </c>
      <c r="B1181" s="79">
        <v>115500</v>
      </c>
      <c r="C1181" s="79"/>
      <c r="D1181" s="79">
        <v>114417</v>
      </c>
      <c r="E1181" s="79"/>
      <c r="F1181" s="102"/>
      <c r="G1181" s="102"/>
    </row>
    <row r="1182" spans="1:7" hidden="1" x14ac:dyDescent="0.35">
      <c r="A1182" t="s">
        <v>14</v>
      </c>
      <c r="B1182" s="79">
        <v>200</v>
      </c>
      <c r="C1182" s="79"/>
      <c r="D1182" s="79">
        <v>148.5</v>
      </c>
      <c r="E1182" s="79"/>
      <c r="F1182" s="102"/>
      <c r="G1182" s="102"/>
    </row>
    <row r="1183" spans="1:7" hidden="1" x14ac:dyDescent="0.35">
      <c r="A1183" t="s">
        <v>14</v>
      </c>
      <c r="B1183" s="79">
        <v>451560</v>
      </c>
      <c r="C1183" s="79"/>
      <c r="D1183" s="79">
        <v>415591</v>
      </c>
      <c r="E1183" s="79"/>
      <c r="F1183" s="102"/>
      <c r="G1183" s="102"/>
    </row>
    <row r="1184" spans="1:7" hidden="1" x14ac:dyDescent="0.35">
      <c r="A1184" t="s">
        <v>14</v>
      </c>
      <c r="B1184" s="79">
        <v>11490</v>
      </c>
      <c r="C1184" s="79"/>
      <c r="D1184" s="79">
        <v>11480</v>
      </c>
      <c r="E1184" s="79"/>
      <c r="F1184" s="102"/>
      <c r="G1184" s="102"/>
    </row>
    <row r="1185" spans="1:7" hidden="1" x14ac:dyDescent="0.35">
      <c r="A1185" t="s">
        <v>14</v>
      </c>
      <c r="B1185" s="79">
        <v>24000</v>
      </c>
      <c r="C1185" s="79"/>
      <c r="D1185" s="79">
        <v>20900</v>
      </c>
      <c r="E1185" s="79"/>
      <c r="F1185" s="102"/>
      <c r="G1185" s="102"/>
    </row>
    <row r="1186" spans="1:7" hidden="1" x14ac:dyDescent="0.35">
      <c r="A1186" t="s">
        <v>14</v>
      </c>
      <c r="B1186" s="79">
        <v>38599</v>
      </c>
      <c r="C1186" s="79"/>
      <c r="D1186" s="79">
        <v>30250</v>
      </c>
      <c r="E1186" s="79"/>
      <c r="F1186" s="102"/>
      <c r="G1186" s="102"/>
    </row>
    <row r="1187" spans="1:7" hidden="1" x14ac:dyDescent="0.35">
      <c r="A1187" t="s">
        <v>14</v>
      </c>
      <c r="B1187" s="79">
        <v>54000</v>
      </c>
      <c r="C1187" s="79"/>
      <c r="D1187" s="79">
        <v>53676.81</v>
      </c>
      <c r="E1187" s="79"/>
      <c r="F1187" s="102"/>
      <c r="G1187" s="102"/>
    </row>
    <row r="1188" spans="1:7" hidden="1" x14ac:dyDescent="0.35">
      <c r="A1188" t="s">
        <v>14</v>
      </c>
      <c r="B1188" s="79">
        <v>175396.28</v>
      </c>
      <c r="C1188" s="79"/>
      <c r="D1188" s="79">
        <v>138096.09</v>
      </c>
      <c r="E1188" s="79"/>
      <c r="F1188" s="102"/>
      <c r="G1188" s="102"/>
    </row>
    <row r="1189" spans="1:7" hidden="1" x14ac:dyDescent="0.35">
      <c r="A1189" t="s">
        <v>14</v>
      </c>
      <c r="B1189" s="79">
        <v>166132.98000000001</v>
      </c>
      <c r="C1189" s="79"/>
      <c r="D1189" s="79">
        <v>148043.5</v>
      </c>
      <c r="E1189" s="79"/>
      <c r="F1189" s="102"/>
      <c r="G1189" s="102"/>
    </row>
    <row r="1190" spans="1:7" hidden="1" x14ac:dyDescent="0.35">
      <c r="A1190" t="s">
        <v>14</v>
      </c>
      <c r="B1190" s="79">
        <v>29000</v>
      </c>
      <c r="C1190" s="79"/>
      <c r="D1190" s="79">
        <v>22506</v>
      </c>
      <c r="E1190" s="79"/>
      <c r="F1190" s="102"/>
      <c r="G1190" s="102"/>
    </row>
    <row r="1191" spans="1:7" hidden="1" x14ac:dyDescent="0.35">
      <c r="A1191" t="s">
        <v>14</v>
      </c>
      <c r="B1191" s="79">
        <v>210063.35999999999</v>
      </c>
      <c r="C1191" s="79"/>
      <c r="D1191" s="79">
        <v>190698.38</v>
      </c>
      <c r="E1191" s="79"/>
      <c r="F1191" s="102"/>
      <c r="G1191" s="102"/>
    </row>
    <row r="1192" spans="1:7" hidden="1" x14ac:dyDescent="0.35">
      <c r="A1192" t="s">
        <v>14</v>
      </c>
      <c r="B1192" s="79">
        <v>148999.4</v>
      </c>
      <c r="C1192" s="79"/>
      <c r="D1192" s="79">
        <v>130401.7</v>
      </c>
      <c r="E1192" s="79"/>
      <c r="F1192" s="102"/>
      <c r="G1192" s="102"/>
    </row>
    <row r="1193" spans="1:7" hidden="1" x14ac:dyDescent="0.35">
      <c r="A1193" t="s">
        <v>14</v>
      </c>
      <c r="B1193" s="79">
        <v>30250</v>
      </c>
      <c r="C1193" s="79"/>
      <c r="D1193" s="79">
        <v>30243.95</v>
      </c>
      <c r="E1193" s="79"/>
      <c r="F1193" s="102"/>
      <c r="G1193" s="102"/>
    </row>
    <row r="1194" spans="1:7" hidden="1" x14ac:dyDescent="0.35">
      <c r="A1194" t="s">
        <v>14</v>
      </c>
      <c r="B1194" s="79">
        <v>54950.94</v>
      </c>
      <c r="C1194" s="79"/>
      <c r="D1194" s="79">
        <v>38804.699999999997</v>
      </c>
      <c r="E1194" s="79"/>
      <c r="F1194" s="102"/>
      <c r="G1194" s="102"/>
    </row>
    <row r="1195" spans="1:7" hidden="1" x14ac:dyDescent="0.35">
      <c r="A1195" t="s">
        <v>14</v>
      </c>
      <c r="B1195" s="79">
        <v>19392.669999999998</v>
      </c>
      <c r="C1195" s="79"/>
      <c r="D1195" s="79">
        <v>16129.54</v>
      </c>
      <c r="E1195" s="79"/>
      <c r="F1195" s="102"/>
      <c r="G1195" s="102"/>
    </row>
    <row r="1196" spans="1:7" hidden="1" x14ac:dyDescent="0.35">
      <c r="A1196" t="s">
        <v>14</v>
      </c>
      <c r="B1196" s="79">
        <v>11359.48</v>
      </c>
      <c r="C1196" s="79"/>
      <c r="D1196" s="79">
        <v>5984.18</v>
      </c>
      <c r="E1196" s="79"/>
      <c r="F1196" s="102"/>
      <c r="G1196" s="102"/>
    </row>
    <row r="1197" spans="1:7" hidden="1" x14ac:dyDescent="0.35">
      <c r="A1197" t="s">
        <v>14</v>
      </c>
      <c r="B1197" s="79">
        <v>4786.76</v>
      </c>
      <c r="C1197" s="79"/>
      <c r="D1197" s="79">
        <v>3799.88</v>
      </c>
      <c r="E1197" s="79"/>
      <c r="F1197" s="102"/>
      <c r="G1197" s="102"/>
    </row>
    <row r="1198" spans="1:7" hidden="1" x14ac:dyDescent="0.35">
      <c r="A1198" t="s">
        <v>14</v>
      </c>
      <c r="B1198" s="79">
        <v>101166.42</v>
      </c>
      <c r="C1198" s="79"/>
      <c r="D1198" s="79">
        <v>83031.77</v>
      </c>
      <c r="E1198" s="79"/>
      <c r="F1198" s="102"/>
      <c r="G1198" s="102"/>
    </row>
    <row r="1199" spans="1:7" hidden="1" x14ac:dyDescent="0.35">
      <c r="A1199" t="s">
        <v>14</v>
      </c>
      <c r="B1199" s="79">
        <v>1494.48</v>
      </c>
      <c r="C1199" s="79"/>
      <c r="D1199" s="79">
        <v>1185.56</v>
      </c>
      <c r="E1199" s="79"/>
      <c r="F1199" s="102"/>
      <c r="G1199" s="102"/>
    </row>
    <row r="1200" spans="1:7" hidden="1" x14ac:dyDescent="0.35">
      <c r="A1200" t="s">
        <v>14</v>
      </c>
      <c r="B1200" s="79">
        <v>2063.6</v>
      </c>
      <c r="C1200" s="79"/>
      <c r="D1200" s="79">
        <v>1459.26</v>
      </c>
      <c r="E1200" s="79"/>
      <c r="F1200" s="102"/>
      <c r="G1200" s="102"/>
    </row>
    <row r="1201" spans="1:7" hidden="1" x14ac:dyDescent="0.35">
      <c r="A1201" t="s">
        <v>14</v>
      </c>
      <c r="B1201" s="79">
        <v>6229.08</v>
      </c>
      <c r="C1201" s="79"/>
      <c r="D1201" s="79">
        <v>5025.8599999999997</v>
      </c>
      <c r="E1201" s="79"/>
      <c r="F1201" s="102"/>
      <c r="G1201" s="102"/>
    </row>
    <row r="1202" spans="1:7" hidden="1" x14ac:dyDescent="0.35">
      <c r="A1202" t="s">
        <v>14</v>
      </c>
      <c r="B1202" s="79">
        <v>38134</v>
      </c>
      <c r="C1202" s="79"/>
      <c r="D1202" s="79">
        <v>24506.5</v>
      </c>
      <c r="E1202" s="79"/>
      <c r="F1202" s="102"/>
      <c r="G1202" s="102"/>
    </row>
    <row r="1203" spans="1:7" hidden="1" x14ac:dyDescent="0.35">
      <c r="A1203" t="s">
        <v>14</v>
      </c>
      <c r="B1203" s="79">
        <v>33051.800000000003</v>
      </c>
      <c r="C1203" s="79"/>
      <c r="D1203" s="79">
        <v>20211</v>
      </c>
      <c r="E1203" s="79"/>
      <c r="F1203" s="102"/>
      <c r="G1203" s="102"/>
    </row>
    <row r="1204" spans="1:7" hidden="1" x14ac:dyDescent="0.35">
      <c r="A1204" t="s">
        <v>14</v>
      </c>
      <c r="B1204" s="79">
        <v>14036</v>
      </c>
      <c r="C1204" s="79"/>
      <c r="D1204" s="79">
        <v>8954</v>
      </c>
      <c r="E1204" s="79"/>
      <c r="F1204" s="102"/>
      <c r="G1204" s="102"/>
    </row>
    <row r="1205" spans="1:7" hidden="1" x14ac:dyDescent="0.35">
      <c r="A1205" t="s">
        <v>14</v>
      </c>
      <c r="B1205" s="79">
        <v>17231.28</v>
      </c>
      <c r="C1205" s="79"/>
      <c r="D1205" s="79">
        <v>11071.5</v>
      </c>
      <c r="E1205" s="79"/>
      <c r="F1205" s="102"/>
      <c r="G1205" s="102"/>
    </row>
    <row r="1206" spans="1:7" hidden="1" x14ac:dyDescent="0.35">
      <c r="A1206" t="s">
        <v>14</v>
      </c>
      <c r="B1206" s="79">
        <v>40745.599999999999</v>
      </c>
      <c r="C1206" s="79"/>
      <c r="D1206" s="79">
        <v>30440.5</v>
      </c>
      <c r="E1206" s="79"/>
      <c r="F1206" s="102"/>
      <c r="G1206" s="102"/>
    </row>
    <row r="1207" spans="1:7" hidden="1" x14ac:dyDescent="0.35">
      <c r="A1207" t="s">
        <v>14</v>
      </c>
      <c r="B1207" s="79">
        <v>20855</v>
      </c>
      <c r="C1207" s="79"/>
      <c r="D1207" s="79">
        <v>11966.9</v>
      </c>
      <c r="E1207" s="79"/>
      <c r="F1207" s="102"/>
      <c r="G1207" s="102"/>
    </row>
    <row r="1208" spans="1:7" hidden="1" x14ac:dyDescent="0.35">
      <c r="A1208" t="s">
        <v>14</v>
      </c>
      <c r="B1208" s="79">
        <v>7740</v>
      </c>
      <c r="C1208" s="79"/>
      <c r="D1208" s="79">
        <v>7154.13</v>
      </c>
      <c r="E1208" s="79"/>
      <c r="F1208" s="102"/>
      <c r="G1208" s="102"/>
    </row>
    <row r="1209" spans="1:7" hidden="1" x14ac:dyDescent="0.35">
      <c r="A1209" t="s">
        <v>14</v>
      </c>
      <c r="B1209" s="79">
        <v>23850</v>
      </c>
      <c r="C1209" s="79"/>
      <c r="D1209" s="79">
        <v>18730.8</v>
      </c>
      <c r="E1209" s="79"/>
      <c r="F1209" s="102"/>
      <c r="G1209" s="102"/>
    </row>
    <row r="1210" spans="1:7" hidden="1" x14ac:dyDescent="0.35">
      <c r="A1210" t="s">
        <v>14</v>
      </c>
      <c r="B1210" s="79">
        <v>7986</v>
      </c>
      <c r="C1210" s="79"/>
      <c r="D1210" s="79">
        <v>7906.14</v>
      </c>
      <c r="E1210" s="79"/>
      <c r="F1210" s="102"/>
      <c r="G1210" s="102"/>
    </row>
    <row r="1211" spans="1:7" hidden="1" x14ac:dyDescent="0.35">
      <c r="A1211" t="s">
        <v>14</v>
      </c>
      <c r="B1211" s="79">
        <v>29539</v>
      </c>
      <c r="C1211" s="79"/>
      <c r="D1211" s="79">
        <v>26336.86</v>
      </c>
      <c r="E1211" s="79"/>
      <c r="F1211" s="102"/>
      <c r="G1211" s="102"/>
    </row>
    <row r="1212" spans="1:7" hidden="1" x14ac:dyDescent="0.35">
      <c r="A1212" t="s">
        <v>14</v>
      </c>
      <c r="B1212" s="79">
        <v>7147</v>
      </c>
      <c r="C1212" s="79"/>
      <c r="D1212" s="79">
        <v>6222.43</v>
      </c>
      <c r="E1212" s="79"/>
      <c r="F1212" s="102"/>
      <c r="G1212" s="102"/>
    </row>
    <row r="1213" spans="1:7" hidden="1" x14ac:dyDescent="0.35">
      <c r="A1213" t="s">
        <v>14</v>
      </c>
      <c r="B1213" s="79">
        <v>6310</v>
      </c>
      <c r="C1213" s="79"/>
      <c r="D1213" s="79">
        <v>5229.74</v>
      </c>
      <c r="E1213" s="79"/>
      <c r="F1213" s="102"/>
      <c r="G1213" s="102"/>
    </row>
    <row r="1214" spans="1:7" hidden="1" x14ac:dyDescent="0.35">
      <c r="A1214" t="s">
        <v>14</v>
      </c>
      <c r="B1214" s="79">
        <v>786</v>
      </c>
      <c r="C1214" s="79"/>
      <c r="D1214" s="79">
        <v>665.5</v>
      </c>
      <c r="E1214" s="79"/>
      <c r="F1214" s="102"/>
      <c r="G1214" s="102"/>
    </row>
    <row r="1215" spans="1:7" hidden="1" x14ac:dyDescent="0.35">
      <c r="A1215" t="s">
        <v>14</v>
      </c>
      <c r="B1215" s="79">
        <v>7744</v>
      </c>
      <c r="C1215" s="79"/>
      <c r="D1215" s="79">
        <v>6050</v>
      </c>
      <c r="E1215" s="79"/>
      <c r="F1215" s="102"/>
      <c r="G1215" s="102"/>
    </row>
    <row r="1216" spans="1:7" hidden="1" x14ac:dyDescent="0.35">
      <c r="A1216" t="s">
        <v>14</v>
      </c>
      <c r="B1216" s="79">
        <v>6515</v>
      </c>
      <c r="C1216" s="79"/>
      <c r="D1216" s="79">
        <v>4603.5</v>
      </c>
      <c r="E1216" s="79"/>
      <c r="F1216" s="102"/>
      <c r="G1216" s="102"/>
    </row>
    <row r="1217" spans="1:7" hidden="1" x14ac:dyDescent="0.35">
      <c r="A1217" t="s">
        <v>14</v>
      </c>
      <c r="B1217" s="79">
        <v>13805</v>
      </c>
      <c r="C1217" s="79"/>
      <c r="D1217" s="79">
        <v>12586.31</v>
      </c>
      <c r="E1217" s="79"/>
      <c r="F1217" s="102"/>
      <c r="G1217" s="102"/>
    </row>
    <row r="1218" spans="1:7" hidden="1" x14ac:dyDescent="0.35">
      <c r="A1218" t="s">
        <v>14</v>
      </c>
      <c r="B1218" s="79">
        <v>21201.43</v>
      </c>
      <c r="C1218" s="79"/>
      <c r="D1218" s="79">
        <v>19759.3</v>
      </c>
      <c r="E1218" s="79"/>
      <c r="F1218" s="102"/>
      <c r="G1218" s="102"/>
    </row>
    <row r="1219" spans="1:7" hidden="1" x14ac:dyDescent="0.35">
      <c r="A1219" t="s">
        <v>14</v>
      </c>
      <c r="B1219" s="79">
        <v>9792</v>
      </c>
      <c r="C1219" s="79"/>
      <c r="D1219" s="79">
        <v>9690.89</v>
      </c>
      <c r="E1219" s="79"/>
      <c r="F1219" s="102"/>
      <c r="G1219" s="102"/>
    </row>
    <row r="1220" spans="1:7" hidden="1" x14ac:dyDescent="0.35">
      <c r="A1220" t="s">
        <v>14</v>
      </c>
      <c r="B1220" s="79">
        <v>5151.2</v>
      </c>
      <c r="C1220" s="79"/>
      <c r="D1220" s="79">
        <v>4577.91</v>
      </c>
      <c r="E1220" s="79"/>
      <c r="F1220" s="102"/>
      <c r="G1220" s="102"/>
    </row>
    <row r="1221" spans="1:7" hidden="1" x14ac:dyDescent="0.35">
      <c r="A1221" t="s">
        <v>14</v>
      </c>
      <c r="B1221" s="79">
        <v>4646.3999999999996</v>
      </c>
      <c r="C1221" s="79"/>
      <c r="D1221" s="79">
        <v>4567.99</v>
      </c>
      <c r="E1221" s="79"/>
      <c r="F1221" s="102"/>
      <c r="G1221" s="102"/>
    </row>
    <row r="1222" spans="1:7" hidden="1" x14ac:dyDescent="0.35">
      <c r="A1222" t="s">
        <v>14</v>
      </c>
      <c r="B1222" s="79">
        <v>122085.33</v>
      </c>
      <c r="C1222" s="79"/>
      <c r="D1222" s="79">
        <v>116211.96</v>
      </c>
      <c r="E1222" s="79"/>
      <c r="F1222" s="102"/>
      <c r="G1222" s="102"/>
    </row>
    <row r="1223" spans="1:7" hidden="1" x14ac:dyDescent="0.35">
      <c r="A1223" t="s">
        <v>14</v>
      </c>
      <c r="B1223" s="79">
        <v>42000</v>
      </c>
      <c r="C1223" s="79"/>
      <c r="D1223" s="79">
        <v>33759</v>
      </c>
      <c r="E1223" s="79"/>
      <c r="F1223" s="102"/>
      <c r="G1223" s="102"/>
    </row>
    <row r="1224" spans="1:7" hidden="1" x14ac:dyDescent="0.35">
      <c r="A1224" t="s">
        <v>14</v>
      </c>
      <c r="B1224" s="79">
        <v>35061.870000000003</v>
      </c>
      <c r="C1224" s="79"/>
      <c r="D1224" s="79">
        <v>32786.620000000003</v>
      </c>
      <c r="E1224" s="79"/>
      <c r="F1224" s="102"/>
      <c r="G1224" s="102"/>
    </row>
    <row r="1225" spans="1:7" hidden="1" x14ac:dyDescent="0.35">
      <c r="A1225" t="s">
        <v>14</v>
      </c>
      <c r="B1225" s="79">
        <v>5501.89</v>
      </c>
      <c r="C1225" s="79"/>
      <c r="D1225" s="79">
        <v>2208.25</v>
      </c>
      <c r="E1225" s="79"/>
      <c r="F1225" s="102"/>
      <c r="G1225" s="102"/>
    </row>
    <row r="1226" spans="1:7" hidden="1" x14ac:dyDescent="0.35">
      <c r="A1226" t="s">
        <v>14</v>
      </c>
      <c r="B1226" s="79">
        <v>4806.3100000000004</v>
      </c>
      <c r="C1226" s="79"/>
      <c r="D1226" s="79">
        <v>4436.79</v>
      </c>
      <c r="E1226" s="79"/>
      <c r="F1226" s="102"/>
      <c r="G1226" s="102"/>
    </row>
    <row r="1227" spans="1:7" hidden="1" x14ac:dyDescent="0.35">
      <c r="A1227" t="s">
        <v>14</v>
      </c>
      <c r="B1227" s="79">
        <v>5733.23</v>
      </c>
      <c r="C1227" s="79"/>
      <c r="D1227" s="79">
        <v>5059.08</v>
      </c>
      <c r="E1227" s="79"/>
      <c r="F1227" s="102"/>
      <c r="G1227" s="102"/>
    </row>
    <row r="1228" spans="1:7" hidden="1" x14ac:dyDescent="0.35">
      <c r="A1228" t="s">
        <v>14</v>
      </c>
      <c r="B1228" s="79">
        <v>25000</v>
      </c>
      <c r="C1228" s="79"/>
      <c r="D1228" s="79">
        <v>21930.57</v>
      </c>
      <c r="E1228" s="79"/>
      <c r="F1228" s="102"/>
      <c r="G1228" s="102"/>
    </row>
    <row r="1229" spans="1:7" hidden="1" x14ac:dyDescent="0.35">
      <c r="A1229" t="s">
        <v>14</v>
      </c>
      <c r="B1229" s="79">
        <v>39962.01</v>
      </c>
      <c r="C1229" s="79"/>
      <c r="D1229" s="79">
        <v>33702.9</v>
      </c>
      <c r="E1229" s="79"/>
      <c r="F1229" s="102"/>
      <c r="G1229" s="102"/>
    </row>
    <row r="1230" spans="1:7" hidden="1" x14ac:dyDescent="0.35">
      <c r="A1230" t="s">
        <v>14</v>
      </c>
      <c r="B1230" s="79">
        <v>22830.3</v>
      </c>
      <c r="C1230" s="79"/>
      <c r="D1230" s="79">
        <v>17557.32</v>
      </c>
      <c r="E1230" s="79"/>
      <c r="F1230" s="102"/>
      <c r="G1230" s="102"/>
    </row>
    <row r="1231" spans="1:7" hidden="1" x14ac:dyDescent="0.35">
      <c r="A1231" t="s">
        <v>14</v>
      </c>
      <c r="B1231" s="79">
        <v>28512.66</v>
      </c>
      <c r="C1231" s="79"/>
      <c r="D1231" s="79">
        <v>24305.64</v>
      </c>
      <c r="E1231" s="79"/>
      <c r="F1231" s="102"/>
      <c r="G1231" s="102"/>
    </row>
    <row r="1232" spans="1:7" hidden="1" x14ac:dyDescent="0.35">
      <c r="A1232" t="s">
        <v>14</v>
      </c>
      <c r="B1232" s="79">
        <v>8638.93</v>
      </c>
      <c r="C1232" s="79"/>
      <c r="D1232" s="79">
        <v>8368.4500000000007</v>
      </c>
      <c r="E1232" s="79"/>
      <c r="F1232" s="102"/>
      <c r="G1232" s="102"/>
    </row>
    <row r="1233" spans="1:7" hidden="1" x14ac:dyDescent="0.35">
      <c r="A1233" t="s">
        <v>14</v>
      </c>
      <c r="B1233" s="79">
        <v>45500</v>
      </c>
      <c r="C1233" s="79"/>
      <c r="D1233" s="79">
        <v>42229</v>
      </c>
      <c r="E1233" s="79"/>
      <c r="F1233" s="102"/>
      <c r="G1233" s="102"/>
    </row>
    <row r="1234" spans="1:7" hidden="1" x14ac:dyDescent="0.35">
      <c r="A1234" t="s">
        <v>14</v>
      </c>
      <c r="B1234" s="79">
        <v>58000</v>
      </c>
      <c r="C1234" s="79"/>
      <c r="D1234" s="79">
        <v>57475</v>
      </c>
      <c r="E1234" s="79"/>
      <c r="F1234" s="102"/>
      <c r="G1234" s="102"/>
    </row>
    <row r="1235" spans="1:7" hidden="1" x14ac:dyDescent="0.35">
      <c r="A1235" t="s">
        <v>14</v>
      </c>
      <c r="B1235" s="79">
        <v>35000</v>
      </c>
      <c r="C1235" s="79"/>
      <c r="D1235" s="79">
        <v>31339</v>
      </c>
      <c r="E1235" s="79"/>
      <c r="F1235" s="102"/>
      <c r="G1235" s="102"/>
    </row>
    <row r="1236" spans="1:7" hidden="1" x14ac:dyDescent="0.35">
      <c r="A1236" t="s">
        <v>14</v>
      </c>
      <c r="B1236" s="79">
        <v>46244</v>
      </c>
      <c r="C1236" s="79"/>
      <c r="D1236" s="79">
        <v>44627.83</v>
      </c>
      <c r="E1236" s="79"/>
      <c r="F1236" s="102"/>
      <c r="G1236" s="102"/>
    </row>
    <row r="1237" spans="1:7" hidden="1" x14ac:dyDescent="0.35">
      <c r="A1237" t="s">
        <v>14</v>
      </c>
      <c r="B1237" s="79">
        <v>23736</v>
      </c>
      <c r="C1237" s="79"/>
      <c r="D1237" s="79">
        <v>21332.3</v>
      </c>
      <c r="E1237" s="79"/>
      <c r="F1237" s="102"/>
      <c r="G1237" s="102"/>
    </row>
    <row r="1238" spans="1:7" hidden="1" x14ac:dyDescent="0.35">
      <c r="A1238" t="s">
        <v>14</v>
      </c>
      <c r="B1238" s="79">
        <v>4095</v>
      </c>
      <c r="C1238" s="79"/>
      <c r="D1238" s="79">
        <v>4011.15</v>
      </c>
      <c r="E1238" s="79"/>
      <c r="F1238" s="102"/>
      <c r="G1238" s="102"/>
    </row>
    <row r="1239" spans="1:7" hidden="1" x14ac:dyDescent="0.35">
      <c r="A1239" t="s">
        <v>14</v>
      </c>
      <c r="B1239" s="79">
        <v>49900</v>
      </c>
      <c r="C1239" s="79"/>
      <c r="D1239" s="80">
        <v>49597.9</v>
      </c>
      <c r="E1239" s="80"/>
      <c r="F1239" s="102"/>
      <c r="G1239" s="102"/>
    </row>
    <row r="1240" spans="1:7" hidden="1" x14ac:dyDescent="0.35">
      <c r="A1240" t="s">
        <v>14</v>
      </c>
      <c r="B1240" s="79">
        <v>2262</v>
      </c>
      <c r="C1240" s="79"/>
      <c r="D1240" s="79">
        <v>2175</v>
      </c>
      <c r="E1240" s="79"/>
      <c r="F1240" s="102"/>
      <c r="G1240" s="102"/>
    </row>
    <row r="1241" spans="1:7" hidden="1" x14ac:dyDescent="0.35">
      <c r="A1241" t="s">
        <v>14</v>
      </c>
      <c r="B1241" s="79">
        <v>1684.78</v>
      </c>
      <c r="C1241" s="79"/>
      <c r="D1241" s="79">
        <v>1684.78</v>
      </c>
      <c r="E1241" s="79"/>
      <c r="F1241" s="102"/>
      <c r="G1241" s="102"/>
    </row>
    <row r="1242" spans="1:7" hidden="1" x14ac:dyDescent="0.35">
      <c r="A1242" t="s">
        <v>14</v>
      </c>
      <c r="B1242" s="79">
        <v>30492</v>
      </c>
      <c r="C1242" s="79"/>
      <c r="D1242" s="79">
        <v>21743.7</v>
      </c>
      <c r="E1242" s="79"/>
      <c r="F1242" s="102"/>
      <c r="G1242" s="102"/>
    </row>
    <row r="1243" spans="1:7" hidden="1" x14ac:dyDescent="0.35">
      <c r="A1243" t="s">
        <v>14</v>
      </c>
      <c r="B1243" s="79">
        <v>32997.910000000003</v>
      </c>
      <c r="C1243" s="79"/>
      <c r="D1243" s="79">
        <v>32307</v>
      </c>
      <c r="E1243" s="79"/>
      <c r="F1243" s="102"/>
      <c r="G1243" s="102"/>
    </row>
    <row r="1244" spans="1:7" hidden="1" x14ac:dyDescent="0.35">
      <c r="A1244" t="s">
        <v>14</v>
      </c>
      <c r="B1244" s="79">
        <v>52635</v>
      </c>
      <c r="C1244" s="79"/>
      <c r="D1244" s="79">
        <v>47419.9</v>
      </c>
      <c r="E1244" s="79"/>
      <c r="F1244" s="102"/>
      <c r="G1244" s="102"/>
    </row>
    <row r="1245" spans="1:7" hidden="1" x14ac:dyDescent="0.35">
      <c r="A1245" t="s">
        <v>14</v>
      </c>
      <c r="B1245" s="79">
        <v>21408.13</v>
      </c>
      <c r="C1245" s="79"/>
      <c r="D1245" s="79">
        <v>8390.64</v>
      </c>
      <c r="E1245" s="79"/>
      <c r="F1245" s="102"/>
      <c r="G1245" s="102"/>
    </row>
    <row r="1246" spans="1:7" hidden="1" x14ac:dyDescent="0.35">
      <c r="A1246" t="s">
        <v>14</v>
      </c>
      <c r="B1246" s="79">
        <v>56265</v>
      </c>
      <c r="C1246" s="79"/>
      <c r="D1246" s="79">
        <v>56144</v>
      </c>
      <c r="E1246" s="79"/>
      <c r="F1246" s="102"/>
      <c r="G1246" s="102"/>
    </row>
    <row r="1247" spans="1:7" hidden="1" x14ac:dyDescent="0.35">
      <c r="A1247" t="s">
        <v>14</v>
      </c>
      <c r="B1247" s="79">
        <v>131778</v>
      </c>
      <c r="C1247" s="79"/>
      <c r="D1247" s="79">
        <v>129627.35</v>
      </c>
      <c r="E1247" s="79"/>
      <c r="F1247" s="102"/>
      <c r="G1247" s="102"/>
    </row>
    <row r="1248" spans="1:7" hidden="1" x14ac:dyDescent="0.35">
      <c r="A1248" t="s">
        <v>14</v>
      </c>
      <c r="B1248" s="79">
        <v>31244.400000000001</v>
      </c>
      <c r="C1248" s="79"/>
      <c r="D1248" s="79">
        <v>31244.400000000001</v>
      </c>
      <c r="E1248" s="79"/>
      <c r="F1248" s="102"/>
      <c r="G1248" s="102"/>
    </row>
    <row r="1249" spans="1:7" hidden="1" x14ac:dyDescent="0.35">
      <c r="A1249" t="s">
        <v>14</v>
      </c>
      <c r="B1249" s="79">
        <v>5791.5</v>
      </c>
      <c r="C1249" s="79"/>
      <c r="D1249" s="79">
        <v>5791.5</v>
      </c>
      <c r="E1249" s="79"/>
      <c r="F1249" s="102"/>
      <c r="G1249" s="102"/>
    </row>
    <row r="1250" spans="1:7" hidden="1" x14ac:dyDescent="0.35">
      <c r="A1250" t="s">
        <v>14</v>
      </c>
      <c r="B1250" s="79">
        <v>8712</v>
      </c>
      <c r="C1250" s="79"/>
      <c r="D1250" s="79">
        <v>8712</v>
      </c>
      <c r="E1250" s="79"/>
      <c r="F1250" s="102"/>
      <c r="G1250" s="102"/>
    </row>
    <row r="1251" spans="1:7" hidden="1" x14ac:dyDescent="0.35">
      <c r="A1251" t="s">
        <v>14</v>
      </c>
      <c r="B1251" s="79">
        <v>26136</v>
      </c>
      <c r="C1251" s="79"/>
      <c r="D1251" s="79">
        <v>26136</v>
      </c>
      <c r="E1251" s="79"/>
      <c r="F1251" s="102"/>
      <c r="G1251" s="102"/>
    </row>
    <row r="1252" spans="1:7" hidden="1" x14ac:dyDescent="0.35">
      <c r="A1252" t="s">
        <v>14</v>
      </c>
      <c r="B1252" s="79">
        <v>126225</v>
      </c>
      <c r="C1252" s="79"/>
      <c r="D1252" s="79">
        <v>126225</v>
      </c>
      <c r="E1252" s="79"/>
      <c r="F1252" s="102"/>
      <c r="G1252" s="102"/>
    </row>
    <row r="1253" spans="1:7" hidden="1" x14ac:dyDescent="0.35">
      <c r="A1253" t="s">
        <v>14</v>
      </c>
      <c r="B1253" s="79">
        <v>2494.8000000000002</v>
      </c>
      <c r="C1253" s="79"/>
      <c r="D1253" s="79">
        <v>2494.8000000000002</v>
      </c>
      <c r="E1253" s="79"/>
      <c r="F1253" s="102"/>
      <c r="G1253" s="102"/>
    </row>
    <row r="1254" spans="1:7" hidden="1" x14ac:dyDescent="0.35">
      <c r="A1254" t="s">
        <v>14</v>
      </c>
      <c r="B1254" s="79">
        <v>57827.22</v>
      </c>
      <c r="C1254" s="79"/>
      <c r="D1254" s="79">
        <v>57827.22</v>
      </c>
      <c r="E1254" s="79"/>
      <c r="F1254" s="102"/>
      <c r="G1254" s="102"/>
    </row>
    <row r="1255" spans="1:7" hidden="1" x14ac:dyDescent="0.35">
      <c r="A1255" t="s">
        <v>14</v>
      </c>
      <c r="B1255" s="79">
        <v>101.2</v>
      </c>
      <c r="C1255" s="79"/>
      <c r="D1255" s="79">
        <v>101.2</v>
      </c>
      <c r="E1255" s="79"/>
      <c r="F1255" s="102"/>
      <c r="G1255" s="102"/>
    </row>
    <row r="1256" spans="1:7" hidden="1" x14ac:dyDescent="0.35">
      <c r="A1256" t="s">
        <v>14</v>
      </c>
      <c r="B1256" s="79">
        <v>4273.5</v>
      </c>
      <c r="C1256" s="79"/>
      <c r="D1256" s="79">
        <v>4273.5</v>
      </c>
      <c r="E1256" s="79"/>
      <c r="F1256" s="102"/>
      <c r="G1256" s="102"/>
    </row>
    <row r="1257" spans="1:7" hidden="1" x14ac:dyDescent="0.35">
      <c r="A1257" t="s">
        <v>14</v>
      </c>
      <c r="B1257" s="79">
        <v>28531.8</v>
      </c>
      <c r="C1257" s="79"/>
      <c r="D1257" s="79">
        <v>8314.44</v>
      </c>
      <c r="E1257" s="79"/>
      <c r="F1257" s="102"/>
      <c r="G1257" s="102"/>
    </row>
    <row r="1258" spans="1:7" hidden="1" x14ac:dyDescent="0.35">
      <c r="A1258" t="s">
        <v>14</v>
      </c>
      <c r="B1258" s="79">
        <v>9545.69</v>
      </c>
      <c r="C1258" s="79"/>
      <c r="D1258" s="79">
        <v>9545.69</v>
      </c>
      <c r="E1258" s="79"/>
      <c r="F1258" s="102"/>
      <c r="G1258" s="102"/>
    </row>
    <row r="1259" spans="1:7" hidden="1" x14ac:dyDescent="0.35">
      <c r="A1259" t="s">
        <v>14</v>
      </c>
      <c r="B1259" s="79">
        <v>80186.7</v>
      </c>
      <c r="C1259" s="79"/>
      <c r="D1259" s="79">
        <v>80186.7</v>
      </c>
      <c r="E1259" s="79"/>
      <c r="F1259" s="102"/>
      <c r="G1259" s="102"/>
    </row>
    <row r="1260" spans="1:7" hidden="1" x14ac:dyDescent="0.35">
      <c r="A1260" t="s">
        <v>14</v>
      </c>
      <c r="B1260" s="79">
        <v>99792</v>
      </c>
      <c r="C1260" s="79"/>
      <c r="D1260" s="79">
        <v>99792</v>
      </c>
      <c r="E1260" s="79"/>
      <c r="F1260" s="102"/>
      <c r="G1260" s="102"/>
    </row>
    <row r="1261" spans="1:7" hidden="1" x14ac:dyDescent="0.35">
      <c r="A1261" t="s">
        <v>14</v>
      </c>
      <c r="B1261" s="79">
        <v>79749.89</v>
      </c>
      <c r="C1261" s="79"/>
      <c r="D1261" s="79">
        <v>79749.89</v>
      </c>
      <c r="E1261" s="79"/>
      <c r="F1261" s="102"/>
      <c r="G1261" s="102"/>
    </row>
    <row r="1262" spans="1:7" hidden="1" x14ac:dyDescent="0.35">
      <c r="A1262" t="s">
        <v>14</v>
      </c>
      <c r="B1262" s="79">
        <v>339.24</v>
      </c>
      <c r="C1262" s="79"/>
      <c r="D1262" s="79">
        <v>339.24</v>
      </c>
      <c r="E1262" s="79"/>
      <c r="F1262" s="102"/>
      <c r="G1262" s="102"/>
    </row>
    <row r="1263" spans="1:7" hidden="1" x14ac:dyDescent="0.35">
      <c r="A1263" t="s">
        <v>14</v>
      </c>
      <c r="B1263" s="79">
        <v>93170</v>
      </c>
      <c r="C1263" s="79"/>
      <c r="D1263" s="79">
        <v>93170</v>
      </c>
      <c r="E1263" s="79"/>
      <c r="F1263" s="102"/>
      <c r="G1263" s="102"/>
    </row>
    <row r="1264" spans="1:7" hidden="1" x14ac:dyDescent="0.35">
      <c r="A1264" t="s">
        <v>14</v>
      </c>
      <c r="B1264" s="79">
        <v>30420</v>
      </c>
      <c r="C1264" s="79"/>
      <c r="D1264" s="79">
        <v>30420</v>
      </c>
      <c r="E1264" s="79"/>
      <c r="F1264" s="102"/>
      <c r="G1264" s="102"/>
    </row>
    <row r="1265" spans="1:7" hidden="1" x14ac:dyDescent="0.35">
      <c r="A1265" t="s">
        <v>14</v>
      </c>
      <c r="B1265" s="79">
        <v>3422.64</v>
      </c>
      <c r="C1265" s="79"/>
      <c r="D1265" s="79">
        <v>3422.64</v>
      </c>
      <c r="E1265" s="79"/>
      <c r="F1265" s="102"/>
      <c r="G1265" s="102"/>
    </row>
    <row r="1266" spans="1:7" hidden="1" x14ac:dyDescent="0.35">
      <c r="A1266" t="s">
        <v>14</v>
      </c>
      <c r="B1266" s="79">
        <v>7726.09</v>
      </c>
      <c r="C1266" s="79"/>
      <c r="D1266" s="79">
        <v>7726.09</v>
      </c>
      <c r="E1266" s="79"/>
      <c r="F1266" s="102"/>
      <c r="G1266" s="102"/>
    </row>
    <row r="1267" spans="1:7" hidden="1" x14ac:dyDescent="0.35">
      <c r="A1267" t="s">
        <v>14</v>
      </c>
      <c r="B1267" s="79">
        <v>3260.03</v>
      </c>
      <c r="C1267" s="79"/>
      <c r="D1267" s="79">
        <v>3260.03</v>
      </c>
      <c r="E1267" s="79"/>
      <c r="F1267" s="102"/>
      <c r="G1267" s="102"/>
    </row>
    <row r="1268" spans="1:7" hidden="1" x14ac:dyDescent="0.35">
      <c r="A1268" t="s">
        <v>14</v>
      </c>
      <c r="B1268" s="79">
        <v>2204.7800000000002</v>
      </c>
      <c r="C1268" s="79"/>
      <c r="D1268" s="79">
        <v>2204.7800000000002</v>
      </c>
      <c r="E1268" s="79"/>
      <c r="F1268" s="102"/>
      <c r="G1268" s="102"/>
    </row>
    <row r="1269" spans="1:7" hidden="1" x14ac:dyDescent="0.35">
      <c r="A1269" t="s">
        <v>14</v>
      </c>
      <c r="B1269" s="79">
        <v>6195.28</v>
      </c>
      <c r="C1269" s="79"/>
      <c r="D1269" s="79">
        <v>6195.28</v>
      </c>
      <c r="E1269" s="79"/>
      <c r="F1269" s="102"/>
      <c r="G1269" s="102"/>
    </row>
    <row r="1270" spans="1:7" hidden="1" x14ac:dyDescent="0.35">
      <c r="A1270" t="s">
        <v>14</v>
      </c>
      <c r="B1270" s="79">
        <v>10988.66</v>
      </c>
      <c r="C1270" s="79"/>
      <c r="D1270" s="79">
        <v>10988.66</v>
      </c>
      <c r="E1270" s="79"/>
      <c r="F1270" s="102"/>
      <c r="G1270" s="102"/>
    </row>
    <row r="1271" spans="1:7" hidden="1" x14ac:dyDescent="0.35">
      <c r="A1271" t="s">
        <v>14</v>
      </c>
      <c r="B1271" s="79">
        <v>26145.89</v>
      </c>
      <c r="C1271" s="79"/>
      <c r="D1271" s="79">
        <v>26145.89</v>
      </c>
      <c r="E1271" s="79"/>
      <c r="F1271" s="102"/>
      <c r="G1271" s="102"/>
    </row>
    <row r="1272" spans="1:7" hidden="1" x14ac:dyDescent="0.35">
      <c r="A1272" t="s">
        <v>14</v>
      </c>
      <c r="B1272" s="79">
        <v>16253.95</v>
      </c>
      <c r="C1272" s="79"/>
      <c r="D1272" s="79">
        <v>16253.95</v>
      </c>
      <c r="E1272" s="79"/>
      <c r="F1272" s="102"/>
      <c r="G1272" s="102"/>
    </row>
    <row r="1273" spans="1:7" hidden="1" x14ac:dyDescent="0.35">
      <c r="A1273" t="s">
        <v>14</v>
      </c>
      <c r="B1273" s="79">
        <v>102297</v>
      </c>
      <c r="C1273" s="79"/>
      <c r="D1273" s="79">
        <v>102297</v>
      </c>
      <c r="E1273" s="79"/>
      <c r="F1273" s="102"/>
      <c r="G1273" s="102"/>
    </row>
    <row r="1274" spans="1:7" hidden="1" x14ac:dyDescent="0.35">
      <c r="A1274" t="s">
        <v>14</v>
      </c>
      <c r="B1274" s="79">
        <v>9359.25</v>
      </c>
      <c r="C1274" s="79"/>
      <c r="D1274" s="79">
        <v>9359.25</v>
      </c>
      <c r="E1274" s="79"/>
      <c r="F1274" s="102"/>
      <c r="G1274" s="102"/>
    </row>
    <row r="1275" spans="1:7" hidden="1" x14ac:dyDescent="0.35">
      <c r="A1275" t="s">
        <v>14</v>
      </c>
      <c r="B1275" s="79">
        <v>2620.87</v>
      </c>
      <c r="C1275" s="79"/>
      <c r="D1275" s="79">
        <v>2620.87</v>
      </c>
      <c r="E1275" s="79"/>
      <c r="F1275" s="102"/>
      <c r="G1275" s="102"/>
    </row>
    <row r="1276" spans="1:7" hidden="1" x14ac:dyDescent="0.35">
      <c r="A1276" t="s">
        <v>14</v>
      </c>
      <c r="B1276" s="79">
        <v>33274.93</v>
      </c>
      <c r="C1276" s="79"/>
      <c r="D1276" s="79">
        <v>33274.93</v>
      </c>
      <c r="E1276" s="79"/>
      <c r="F1276" s="102"/>
      <c r="G1276" s="102"/>
    </row>
    <row r="1277" spans="1:7" hidden="1" x14ac:dyDescent="0.35">
      <c r="A1277" t="s">
        <v>14</v>
      </c>
      <c r="B1277" s="79">
        <v>600.01</v>
      </c>
      <c r="C1277" s="79"/>
      <c r="D1277" s="79">
        <v>578.57000000000005</v>
      </c>
      <c r="E1277" s="79"/>
      <c r="F1277" s="102"/>
      <c r="G1277" s="102"/>
    </row>
    <row r="1278" spans="1:7" hidden="1" x14ac:dyDescent="0.35">
      <c r="A1278" t="s">
        <v>14</v>
      </c>
      <c r="B1278" s="79">
        <v>37758</v>
      </c>
      <c r="C1278" s="79"/>
      <c r="D1278" s="79">
        <v>37758</v>
      </c>
      <c r="E1278" s="79"/>
      <c r="F1278" s="102"/>
      <c r="G1278" s="102"/>
    </row>
    <row r="1279" spans="1:7" hidden="1" x14ac:dyDescent="0.35">
      <c r="A1279" t="s">
        <v>14</v>
      </c>
      <c r="B1279" s="79">
        <v>135520</v>
      </c>
      <c r="C1279" s="79"/>
      <c r="D1279" s="79">
        <v>135520</v>
      </c>
      <c r="E1279" s="79"/>
      <c r="F1279" s="102"/>
      <c r="G1279" s="102"/>
    </row>
    <row r="1280" spans="1:7" hidden="1" x14ac:dyDescent="0.35">
      <c r="A1280" t="s">
        <v>14</v>
      </c>
      <c r="B1280" s="79">
        <v>130000</v>
      </c>
      <c r="C1280" s="79"/>
      <c r="D1280" s="79">
        <v>84340.03</v>
      </c>
      <c r="E1280" s="79"/>
      <c r="F1280" s="102"/>
      <c r="G1280" s="102"/>
    </row>
    <row r="1281" spans="1:7" hidden="1" x14ac:dyDescent="0.35">
      <c r="A1281" t="s">
        <v>14</v>
      </c>
      <c r="B1281" s="79">
        <v>101462.39999999999</v>
      </c>
      <c r="C1281" s="79"/>
      <c r="D1281" s="79">
        <v>82280</v>
      </c>
      <c r="E1281" s="79"/>
      <c r="F1281" s="102"/>
      <c r="G1281" s="102"/>
    </row>
    <row r="1282" spans="1:7" hidden="1" x14ac:dyDescent="0.35">
      <c r="A1282" t="s">
        <v>14</v>
      </c>
      <c r="B1282" s="79">
        <v>31734.6</v>
      </c>
      <c r="C1282" s="79"/>
      <c r="D1282" s="79">
        <v>31190.89</v>
      </c>
      <c r="E1282" s="79"/>
      <c r="F1282" s="102"/>
      <c r="G1282" s="102"/>
    </row>
    <row r="1283" spans="1:7" hidden="1" x14ac:dyDescent="0.35">
      <c r="A1283" t="s">
        <v>14</v>
      </c>
      <c r="B1283" s="79">
        <v>9900.2000000000007</v>
      </c>
      <c r="C1283" s="79"/>
      <c r="D1283" s="79">
        <v>9899.82</v>
      </c>
      <c r="E1283" s="79"/>
      <c r="F1283" s="102"/>
      <c r="G1283" s="102"/>
    </row>
    <row r="1284" spans="1:7" hidden="1" x14ac:dyDescent="0.35">
      <c r="A1284" t="s">
        <v>14</v>
      </c>
      <c r="B1284" s="79">
        <v>17846.919999999998</v>
      </c>
      <c r="C1284" s="79"/>
      <c r="D1284" s="79">
        <v>17399.669999999998</v>
      </c>
      <c r="E1284" s="79"/>
      <c r="F1284" s="102"/>
      <c r="G1284" s="102"/>
    </row>
    <row r="1285" spans="1:7" hidden="1" x14ac:dyDescent="0.35">
      <c r="A1285" t="s">
        <v>14</v>
      </c>
      <c r="B1285" s="79">
        <v>557821.68000000005</v>
      </c>
      <c r="C1285" s="79"/>
      <c r="D1285" s="79">
        <v>557821.68000000005</v>
      </c>
      <c r="E1285" s="79"/>
      <c r="F1285" s="102"/>
      <c r="G1285" s="102"/>
    </row>
    <row r="1286" spans="1:7" hidden="1" x14ac:dyDescent="0.35">
      <c r="A1286" t="s">
        <v>14</v>
      </c>
      <c r="B1286" s="79">
        <v>670191.01</v>
      </c>
      <c r="C1286" s="79"/>
      <c r="D1286" s="79">
        <v>670191.01</v>
      </c>
      <c r="E1286" s="79"/>
      <c r="F1286" s="102"/>
      <c r="G1286" s="102"/>
    </row>
    <row r="1287" spans="1:7" hidden="1" x14ac:dyDescent="0.35">
      <c r="A1287" t="s">
        <v>14</v>
      </c>
      <c r="B1287" s="79">
        <v>10086.98</v>
      </c>
      <c r="C1287" s="79"/>
      <c r="D1287" s="79">
        <v>10086.98</v>
      </c>
      <c r="E1287" s="79"/>
      <c r="F1287" s="102"/>
      <c r="G1287" s="102"/>
    </row>
    <row r="1288" spans="1:7" hidden="1" x14ac:dyDescent="0.35">
      <c r="A1288" t="s">
        <v>14</v>
      </c>
      <c r="B1288" s="79">
        <v>34579.160000000003</v>
      </c>
      <c r="C1288" s="79"/>
      <c r="D1288" s="79">
        <v>34579.160000000003</v>
      </c>
      <c r="E1288" s="79"/>
      <c r="F1288" s="102"/>
      <c r="G1288" s="102"/>
    </row>
    <row r="1289" spans="1:7" hidden="1" x14ac:dyDescent="0.35">
      <c r="A1289" t="s">
        <v>14</v>
      </c>
      <c r="B1289" s="79">
        <v>1722599.42</v>
      </c>
      <c r="C1289" s="79"/>
      <c r="D1289" s="79">
        <v>1722599.42</v>
      </c>
      <c r="E1289" s="79"/>
      <c r="F1289" s="102"/>
      <c r="G1289" s="102"/>
    </row>
    <row r="1290" spans="1:7" hidden="1" x14ac:dyDescent="0.35">
      <c r="A1290" t="s">
        <v>14</v>
      </c>
      <c r="B1290" s="79">
        <v>3418360.47</v>
      </c>
      <c r="C1290" s="79"/>
      <c r="D1290" s="79">
        <v>3418360.47</v>
      </c>
      <c r="E1290" s="79"/>
      <c r="F1290" s="102"/>
      <c r="G1290" s="102"/>
    </row>
    <row r="1291" spans="1:7" hidden="1" x14ac:dyDescent="0.35">
      <c r="A1291" t="s">
        <v>14</v>
      </c>
      <c r="B1291" s="79">
        <v>889670.74</v>
      </c>
      <c r="C1291" s="79"/>
      <c r="D1291" s="79">
        <v>889670.74</v>
      </c>
      <c r="E1291" s="79"/>
      <c r="F1291" s="102"/>
      <c r="G1291" s="102"/>
    </row>
    <row r="1292" spans="1:7" hidden="1" x14ac:dyDescent="0.35">
      <c r="A1292" t="s">
        <v>14</v>
      </c>
      <c r="B1292" s="79">
        <v>171761.23</v>
      </c>
      <c r="C1292" s="79"/>
      <c r="D1292" s="79">
        <v>171761.23</v>
      </c>
      <c r="E1292" s="79"/>
      <c r="F1292" s="102"/>
      <c r="G1292" s="102"/>
    </row>
    <row r="1293" spans="1:7" hidden="1" x14ac:dyDescent="0.35">
      <c r="A1293" t="s">
        <v>14</v>
      </c>
      <c r="B1293" s="79">
        <v>945263.31</v>
      </c>
      <c r="C1293" s="79"/>
      <c r="D1293" s="79">
        <v>945263.31</v>
      </c>
      <c r="E1293" s="79"/>
      <c r="F1293" s="102"/>
      <c r="G1293" s="102"/>
    </row>
    <row r="1294" spans="1:7" hidden="1" x14ac:dyDescent="0.35">
      <c r="A1294" t="s">
        <v>14</v>
      </c>
      <c r="B1294" s="79">
        <v>3590.91</v>
      </c>
      <c r="C1294" s="79"/>
      <c r="D1294" s="79">
        <v>3590.91</v>
      </c>
      <c r="E1294" s="79"/>
      <c r="F1294" s="102"/>
      <c r="G1294" s="102"/>
    </row>
    <row r="1295" spans="1:7" hidden="1" x14ac:dyDescent="0.35">
      <c r="A1295" t="s">
        <v>14</v>
      </c>
      <c r="B1295" s="79">
        <v>17497.95</v>
      </c>
      <c r="C1295" s="79"/>
      <c r="D1295" s="79">
        <v>17497.95</v>
      </c>
      <c r="E1295" s="79"/>
      <c r="F1295" s="102"/>
      <c r="G1295" s="102"/>
    </row>
    <row r="1296" spans="1:7" hidden="1" x14ac:dyDescent="0.35">
      <c r="A1296" t="s">
        <v>14</v>
      </c>
      <c r="B1296" s="79">
        <v>90590.42</v>
      </c>
      <c r="C1296" s="79"/>
      <c r="D1296" s="79">
        <v>90590.42</v>
      </c>
      <c r="E1296" s="79"/>
      <c r="F1296" s="102"/>
      <c r="G1296" s="102"/>
    </row>
    <row r="1297" spans="1:7" hidden="1" x14ac:dyDescent="0.35">
      <c r="A1297" t="s">
        <v>14</v>
      </c>
      <c r="B1297" s="79">
        <v>126829.9</v>
      </c>
      <c r="C1297" s="79"/>
      <c r="D1297" s="79">
        <v>126829.9</v>
      </c>
      <c r="E1297" s="79"/>
      <c r="F1297" s="102"/>
      <c r="G1297" s="102"/>
    </row>
    <row r="1298" spans="1:7" hidden="1" x14ac:dyDescent="0.35">
      <c r="A1298" t="s">
        <v>14</v>
      </c>
      <c r="B1298" s="79">
        <v>749388.19</v>
      </c>
      <c r="C1298" s="79"/>
      <c r="D1298" s="79">
        <v>749388.19</v>
      </c>
      <c r="E1298" s="79"/>
      <c r="F1298" s="102"/>
      <c r="G1298" s="102"/>
    </row>
    <row r="1299" spans="1:7" hidden="1" x14ac:dyDescent="0.35">
      <c r="A1299" t="s">
        <v>14</v>
      </c>
      <c r="B1299" s="79">
        <v>14400</v>
      </c>
      <c r="C1299" s="79"/>
      <c r="D1299" s="79">
        <v>14400</v>
      </c>
      <c r="E1299" s="79"/>
      <c r="F1299" s="102"/>
      <c r="G1299" s="102"/>
    </row>
    <row r="1300" spans="1:7" hidden="1" x14ac:dyDescent="0.35">
      <c r="A1300" t="s">
        <v>14</v>
      </c>
      <c r="B1300" s="79">
        <v>113608.72</v>
      </c>
      <c r="C1300" s="79"/>
      <c r="D1300" s="79">
        <v>113608.72</v>
      </c>
      <c r="E1300" s="79"/>
      <c r="F1300" s="102"/>
      <c r="G1300" s="102"/>
    </row>
    <row r="1301" spans="1:7" hidden="1" x14ac:dyDescent="0.35">
      <c r="A1301" t="s">
        <v>14</v>
      </c>
      <c r="B1301" s="79">
        <v>320166</v>
      </c>
      <c r="C1301" s="79"/>
      <c r="D1301" s="79">
        <v>320166</v>
      </c>
      <c r="E1301" s="79"/>
      <c r="F1301" s="102"/>
      <c r="G1301" s="102"/>
    </row>
    <row r="1302" spans="1:7" hidden="1" x14ac:dyDescent="0.35">
      <c r="A1302" t="s">
        <v>14</v>
      </c>
      <c r="B1302" s="79">
        <v>991848</v>
      </c>
      <c r="C1302" s="79"/>
      <c r="D1302" s="79">
        <v>991848</v>
      </c>
      <c r="E1302" s="79"/>
      <c r="F1302" s="102"/>
      <c r="G1302" s="102"/>
    </row>
    <row r="1303" spans="1:7" hidden="1" x14ac:dyDescent="0.35">
      <c r="A1303" t="s">
        <v>14</v>
      </c>
      <c r="B1303" s="79">
        <v>53018.78</v>
      </c>
      <c r="C1303" s="79"/>
      <c r="D1303" s="79">
        <v>53018.78</v>
      </c>
      <c r="E1303" s="79"/>
      <c r="F1303" s="102"/>
      <c r="G1303" s="102"/>
    </row>
    <row r="1304" spans="1:7" hidden="1" x14ac:dyDescent="0.35">
      <c r="A1304" t="s">
        <v>14</v>
      </c>
      <c r="B1304" s="79">
        <v>96096</v>
      </c>
      <c r="C1304" s="79"/>
      <c r="D1304" s="79">
        <v>96096</v>
      </c>
      <c r="E1304" s="79"/>
      <c r="F1304" s="102"/>
      <c r="G1304" s="102"/>
    </row>
    <row r="1305" spans="1:7" hidden="1" x14ac:dyDescent="0.35">
      <c r="A1305" t="s">
        <v>14</v>
      </c>
      <c r="B1305" s="79">
        <v>862265.43</v>
      </c>
      <c r="C1305" s="79"/>
      <c r="D1305" s="79">
        <v>862265.43</v>
      </c>
      <c r="E1305" s="79"/>
      <c r="F1305" s="102"/>
      <c r="G1305" s="102"/>
    </row>
    <row r="1306" spans="1:7" hidden="1" x14ac:dyDescent="0.35">
      <c r="A1306" t="s">
        <v>14</v>
      </c>
      <c r="B1306" s="79">
        <v>993466.97</v>
      </c>
      <c r="C1306" s="79"/>
      <c r="D1306" s="79">
        <v>993466.97</v>
      </c>
      <c r="E1306" s="79"/>
      <c r="F1306" s="102"/>
      <c r="G1306" s="102"/>
    </row>
    <row r="1307" spans="1:7" hidden="1" x14ac:dyDescent="0.35">
      <c r="A1307" t="s">
        <v>14</v>
      </c>
      <c r="B1307" s="79">
        <v>973663.19</v>
      </c>
      <c r="C1307" s="79"/>
      <c r="D1307" s="79">
        <v>973663.19</v>
      </c>
      <c r="E1307" s="79"/>
      <c r="F1307" s="102"/>
      <c r="G1307" s="102"/>
    </row>
    <row r="1308" spans="1:7" hidden="1" x14ac:dyDescent="0.35">
      <c r="A1308" t="s">
        <v>14</v>
      </c>
      <c r="B1308" s="79">
        <v>194025</v>
      </c>
      <c r="C1308" s="79"/>
      <c r="D1308" s="79">
        <v>194025</v>
      </c>
      <c r="E1308" s="79"/>
      <c r="F1308" s="102"/>
      <c r="G1308" s="102"/>
    </row>
    <row r="1309" spans="1:7" hidden="1" x14ac:dyDescent="0.35">
      <c r="A1309" t="s">
        <v>14</v>
      </c>
      <c r="B1309" s="79">
        <v>822054.48</v>
      </c>
      <c r="C1309" s="79"/>
      <c r="D1309" s="79">
        <v>822054.48</v>
      </c>
      <c r="E1309" s="79"/>
      <c r="F1309" s="102"/>
      <c r="G1309" s="102"/>
    </row>
    <row r="1310" spans="1:7" hidden="1" x14ac:dyDescent="0.35">
      <c r="A1310" t="s">
        <v>14</v>
      </c>
      <c r="B1310" s="79">
        <v>523788.26</v>
      </c>
      <c r="C1310" s="79"/>
      <c r="D1310" s="79">
        <v>523788.26</v>
      </c>
      <c r="E1310" s="79"/>
      <c r="F1310" s="102"/>
      <c r="G1310" s="102"/>
    </row>
    <row r="1311" spans="1:7" hidden="1" x14ac:dyDescent="0.35">
      <c r="A1311" t="s">
        <v>14</v>
      </c>
      <c r="B1311" s="79">
        <v>3724301.16</v>
      </c>
      <c r="C1311" s="79"/>
      <c r="D1311" s="79">
        <v>3724301.16</v>
      </c>
      <c r="E1311" s="79"/>
      <c r="F1311" s="102"/>
      <c r="G1311" s="102"/>
    </row>
    <row r="1312" spans="1:7" hidden="1" x14ac:dyDescent="0.35">
      <c r="A1312" t="s">
        <v>14</v>
      </c>
      <c r="B1312" s="79">
        <v>936542.04</v>
      </c>
      <c r="C1312" s="79"/>
      <c r="D1312" s="79">
        <v>936542.04</v>
      </c>
      <c r="E1312" s="79"/>
      <c r="F1312" s="102"/>
      <c r="G1312" s="102"/>
    </row>
    <row r="1313" spans="1:7" hidden="1" x14ac:dyDescent="0.35">
      <c r="A1313" t="s">
        <v>14</v>
      </c>
      <c r="B1313" s="79">
        <v>14404103.59</v>
      </c>
      <c r="C1313" s="79"/>
      <c r="D1313" s="79">
        <v>14404103.59</v>
      </c>
      <c r="E1313" s="79"/>
      <c r="F1313" s="102"/>
      <c r="G1313" s="102"/>
    </row>
    <row r="1314" spans="1:7" hidden="1" x14ac:dyDescent="0.35">
      <c r="A1314" t="s">
        <v>14</v>
      </c>
      <c r="B1314" s="79">
        <v>186162.98</v>
      </c>
      <c r="C1314" s="79"/>
      <c r="D1314" s="80">
        <v>186162.98</v>
      </c>
      <c r="E1314" s="80"/>
      <c r="F1314" s="102"/>
      <c r="G1314" s="102"/>
    </row>
    <row r="1315" spans="1:7" hidden="1" x14ac:dyDescent="0.35">
      <c r="A1315" t="s">
        <v>14</v>
      </c>
      <c r="B1315" s="79">
        <v>33726.93</v>
      </c>
      <c r="C1315" s="79"/>
      <c r="D1315" s="79">
        <v>33366.18</v>
      </c>
      <c r="E1315" s="79"/>
      <c r="F1315" s="102"/>
      <c r="G1315" s="102"/>
    </row>
    <row r="1316" spans="1:7" hidden="1" x14ac:dyDescent="0.35">
      <c r="A1316" t="s">
        <v>14</v>
      </c>
      <c r="B1316" s="79">
        <v>48540.72</v>
      </c>
      <c r="C1316" s="79"/>
      <c r="D1316" s="79">
        <v>41012.050000000003</v>
      </c>
      <c r="E1316" s="79"/>
      <c r="F1316" s="102"/>
      <c r="G1316" s="102"/>
    </row>
    <row r="1317" spans="1:7" hidden="1" x14ac:dyDescent="0.35">
      <c r="A1317" t="s">
        <v>14</v>
      </c>
      <c r="B1317" s="79">
        <v>101930.82</v>
      </c>
      <c r="C1317" s="79"/>
      <c r="D1317" s="79">
        <v>75428.81</v>
      </c>
      <c r="E1317" s="79"/>
      <c r="F1317" s="102"/>
      <c r="G1317" s="102"/>
    </row>
    <row r="1318" spans="1:7" hidden="1" x14ac:dyDescent="0.35">
      <c r="A1318" t="s">
        <v>14</v>
      </c>
      <c r="B1318" s="79">
        <v>36874.75</v>
      </c>
      <c r="C1318" s="79"/>
      <c r="D1318" s="79">
        <v>36521.67</v>
      </c>
      <c r="E1318" s="79"/>
      <c r="F1318" s="102"/>
      <c r="G1318" s="102"/>
    </row>
    <row r="1319" spans="1:7" hidden="1" x14ac:dyDescent="0.35">
      <c r="A1319" t="s">
        <v>14</v>
      </c>
      <c r="B1319" s="79">
        <v>88191.76</v>
      </c>
      <c r="C1319" s="79"/>
      <c r="D1319" s="79">
        <v>84700</v>
      </c>
      <c r="E1319" s="79"/>
      <c r="F1319" s="102"/>
      <c r="G1319" s="102"/>
    </row>
    <row r="1320" spans="1:7" hidden="1" x14ac:dyDescent="0.35">
      <c r="A1320" t="s">
        <v>14</v>
      </c>
      <c r="B1320" s="79">
        <v>58961.24</v>
      </c>
      <c r="C1320" s="79"/>
      <c r="D1320" s="79">
        <v>58253.7</v>
      </c>
      <c r="E1320" s="79"/>
      <c r="F1320" s="102"/>
      <c r="G1320" s="102"/>
    </row>
    <row r="1321" spans="1:7" hidden="1" x14ac:dyDescent="0.35">
      <c r="A1321" t="s">
        <v>14</v>
      </c>
      <c r="B1321" s="79">
        <v>46149.4</v>
      </c>
      <c r="C1321" s="79"/>
      <c r="D1321" s="79">
        <v>34777.82</v>
      </c>
      <c r="E1321" s="79"/>
      <c r="F1321" s="102"/>
      <c r="G1321" s="102"/>
    </row>
    <row r="1322" spans="1:7" hidden="1" x14ac:dyDescent="0.35">
      <c r="A1322" t="s">
        <v>14</v>
      </c>
      <c r="B1322" s="79">
        <v>59290</v>
      </c>
      <c r="C1322" s="79"/>
      <c r="D1322" s="79">
        <v>52522.62</v>
      </c>
      <c r="E1322" s="79"/>
      <c r="F1322" s="102"/>
      <c r="G1322" s="102"/>
    </row>
    <row r="1323" spans="1:7" hidden="1" x14ac:dyDescent="0.35">
      <c r="A1323" t="s">
        <v>14</v>
      </c>
      <c r="B1323" s="79">
        <v>32649.91</v>
      </c>
      <c r="C1323" s="79"/>
      <c r="D1323" s="79">
        <v>25397.9</v>
      </c>
      <c r="E1323" s="79"/>
      <c r="F1323" s="102"/>
      <c r="G1323" s="102"/>
    </row>
    <row r="1324" spans="1:7" hidden="1" x14ac:dyDescent="0.35">
      <c r="A1324" t="s">
        <v>14</v>
      </c>
      <c r="B1324" s="79">
        <v>87944.86</v>
      </c>
      <c r="C1324" s="79"/>
      <c r="D1324" s="79">
        <v>65588.05</v>
      </c>
      <c r="E1324" s="79"/>
      <c r="F1324" s="102"/>
      <c r="G1324" s="102"/>
    </row>
    <row r="1325" spans="1:7" hidden="1" x14ac:dyDescent="0.35">
      <c r="A1325" t="s">
        <v>14</v>
      </c>
      <c r="B1325" s="79">
        <v>59938.62</v>
      </c>
      <c r="C1325" s="79"/>
      <c r="D1325" s="79">
        <v>46950</v>
      </c>
      <c r="E1325" s="79"/>
      <c r="F1325" s="102"/>
      <c r="G1325" s="102"/>
    </row>
    <row r="1326" spans="1:7" hidden="1" x14ac:dyDescent="0.35">
      <c r="A1326" t="s">
        <v>14</v>
      </c>
      <c r="B1326" s="79">
        <v>33275</v>
      </c>
      <c r="C1326" s="79"/>
      <c r="D1326" s="79">
        <v>33033</v>
      </c>
      <c r="E1326" s="79"/>
      <c r="F1326" s="102"/>
      <c r="G1326" s="102"/>
    </row>
    <row r="1327" spans="1:7" hidden="1" x14ac:dyDescent="0.35">
      <c r="A1327" t="s">
        <v>14</v>
      </c>
      <c r="B1327" s="79">
        <v>41896.44</v>
      </c>
      <c r="C1327" s="79"/>
      <c r="D1327" s="79">
        <v>25810.58</v>
      </c>
      <c r="E1327" s="79"/>
      <c r="F1327" s="102"/>
      <c r="G1327" s="102"/>
    </row>
    <row r="1328" spans="1:7" hidden="1" x14ac:dyDescent="0.35">
      <c r="A1328" t="s">
        <v>14</v>
      </c>
      <c r="B1328" s="79">
        <v>62610.45</v>
      </c>
      <c r="C1328" s="79"/>
      <c r="D1328" s="79">
        <v>48158</v>
      </c>
      <c r="E1328" s="79"/>
      <c r="F1328" s="102"/>
      <c r="G1328" s="102"/>
    </row>
    <row r="1329" spans="1:7" hidden="1" x14ac:dyDescent="0.35">
      <c r="A1329" t="s">
        <v>14</v>
      </c>
      <c r="B1329" s="79">
        <v>93877.84</v>
      </c>
      <c r="C1329" s="79"/>
      <c r="D1329" s="79">
        <v>76170.31</v>
      </c>
      <c r="E1329" s="79"/>
      <c r="F1329" s="102"/>
      <c r="G1329" s="102"/>
    </row>
    <row r="1330" spans="1:7" hidden="1" x14ac:dyDescent="0.35">
      <c r="A1330" t="s">
        <v>14</v>
      </c>
      <c r="B1330" s="79">
        <v>10648</v>
      </c>
      <c r="C1330" s="79"/>
      <c r="D1330" s="79">
        <v>6282</v>
      </c>
      <c r="E1330" s="79"/>
      <c r="F1330" s="102"/>
      <c r="G1330" s="102"/>
    </row>
    <row r="1331" spans="1:7" hidden="1" x14ac:dyDescent="0.35">
      <c r="A1331" t="s">
        <v>14</v>
      </c>
      <c r="B1331" s="79">
        <v>57500</v>
      </c>
      <c r="C1331" s="79"/>
      <c r="D1331" s="79">
        <v>52376.06</v>
      </c>
      <c r="E1331" s="79"/>
      <c r="F1331" s="102"/>
      <c r="G1331" s="102"/>
    </row>
    <row r="1332" spans="1:7" hidden="1" x14ac:dyDescent="0.35">
      <c r="A1332" t="s">
        <v>14</v>
      </c>
      <c r="B1332" s="79">
        <v>33840</v>
      </c>
      <c r="C1332" s="79"/>
      <c r="D1332" s="79">
        <v>27701</v>
      </c>
      <c r="E1332" s="79"/>
      <c r="F1332" s="102"/>
      <c r="G1332" s="102"/>
    </row>
    <row r="1333" spans="1:7" hidden="1" x14ac:dyDescent="0.35">
      <c r="A1333" t="s">
        <v>14</v>
      </c>
      <c r="B1333" s="79">
        <v>183540</v>
      </c>
      <c r="C1333" s="79"/>
      <c r="D1333" s="79">
        <v>152958</v>
      </c>
      <c r="E1333" s="79"/>
      <c r="F1333" s="102"/>
      <c r="G1333" s="102"/>
    </row>
    <row r="1334" spans="1:7" hidden="1" x14ac:dyDescent="0.35">
      <c r="A1334" t="s">
        <v>14</v>
      </c>
      <c r="B1334" s="79">
        <v>31200</v>
      </c>
      <c r="C1334" s="79"/>
      <c r="D1334" s="79">
        <v>29809.56</v>
      </c>
      <c r="E1334" s="79"/>
      <c r="F1334" s="102"/>
      <c r="G1334" s="102"/>
    </row>
    <row r="1335" spans="1:7" hidden="1" x14ac:dyDescent="0.35">
      <c r="A1335" t="s">
        <v>14</v>
      </c>
      <c r="B1335" s="79">
        <v>16000</v>
      </c>
      <c r="C1335" s="79"/>
      <c r="D1335" s="79">
        <v>14407.27</v>
      </c>
      <c r="E1335" s="79"/>
      <c r="F1335" s="102"/>
      <c r="G1335" s="102"/>
    </row>
    <row r="1336" spans="1:7" hidden="1" x14ac:dyDescent="0.35">
      <c r="A1336" t="s">
        <v>14</v>
      </c>
      <c r="B1336" s="79">
        <v>53094.8</v>
      </c>
      <c r="C1336" s="79"/>
      <c r="D1336" s="79">
        <v>51788</v>
      </c>
      <c r="E1336" s="79"/>
      <c r="F1336" s="102"/>
      <c r="G1336" s="102"/>
    </row>
    <row r="1337" spans="1:7" hidden="1" x14ac:dyDescent="0.35">
      <c r="A1337" t="s">
        <v>14</v>
      </c>
      <c r="B1337" s="79">
        <v>40600</v>
      </c>
      <c r="C1337" s="79"/>
      <c r="D1337" s="79">
        <v>36537.599999999999</v>
      </c>
      <c r="E1337" s="79"/>
      <c r="F1337" s="102"/>
      <c r="G1337" s="102"/>
    </row>
    <row r="1338" spans="1:7" hidden="1" x14ac:dyDescent="0.35">
      <c r="A1338" t="s">
        <v>14</v>
      </c>
      <c r="B1338" s="79">
        <v>133100</v>
      </c>
      <c r="C1338" s="79"/>
      <c r="D1338" s="79">
        <v>101700.5</v>
      </c>
      <c r="E1338" s="79"/>
      <c r="F1338" s="102"/>
      <c r="G1338" s="102"/>
    </row>
    <row r="1339" spans="1:7" hidden="1" x14ac:dyDescent="0.35">
      <c r="A1339" t="s">
        <v>14</v>
      </c>
      <c r="B1339" s="79">
        <v>120225.60000000001</v>
      </c>
      <c r="C1339" s="79"/>
      <c r="D1339" s="79">
        <v>119624.47</v>
      </c>
      <c r="E1339" s="79"/>
      <c r="F1339" s="102"/>
      <c r="G1339" s="102"/>
    </row>
    <row r="1340" spans="1:7" hidden="1" x14ac:dyDescent="0.35">
      <c r="A1340" t="s">
        <v>14</v>
      </c>
      <c r="B1340" s="79">
        <v>32065</v>
      </c>
      <c r="C1340" s="79"/>
      <c r="D1340" s="79">
        <v>29946.67</v>
      </c>
      <c r="E1340" s="79"/>
      <c r="F1340" s="102"/>
      <c r="G1340" s="102"/>
    </row>
    <row r="1341" spans="1:7" hidden="1" x14ac:dyDescent="0.35">
      <c r="A1341" t="s">
        <v>14</v>
      </c>
      <c r="B1341" s="79">
        <v>40474.5</v>
      </c>
      <c r="C1341" s="79"/>
      <c r="D1341" s="79">
        <v>31823</v>
      </c>
      <c r="E1341" s="79"/>
      <c r="F1341" s="102"/>
      <c r="G1341" s="102"/>
    </row>
    <row r="1342" spans="1:7" hidden="1" x14ac:dyDescent="0.35">
      <c r="A1342" t="s">
        <v>14</v>
      </c>
      <c r="B1342" s="79">
        <v>8447.3799999999992</v>
      </c>
      <c r="C1342" s="79"/>
      <c r="D1342" s="79">
        <v>8447.3799999999992</v>
      </c>
      <c r="E1342" s="79"/>
      <c r="F1342" s="102"/>
      <c r="G1342" s="102"/>
    </row>
    <row r="1343" spans="1:7" hidden="1" x14ac:dyDescent="0.35">
      <c r="A1343" t="s">
        <v>14</v>
      </c>
      <c r="B1343" s="79">
        <v>1626.49</v>
      </c>
      <c r="C1343" s="79"/>
      <c r="D1343" s="79">
        <v>1626.49</v>
      </c>
      <c r="E1343" s="79"/>
      <c r="F1343" s="102"/>
      <c r="G1343" s="102"/>
    </row>
    <row r="1344" spans="1:7" hidden="1" x14ac:dyDescent="0.35">
      <c r="A1344" t="s">
        <v>14</v>
      </c>
      <c r="B1344" s="79">
        <v>2632.84</v>
      </c>
      <c r="C1344" s="79"/>
      <c r="D1344" s="79">
        <v>2632.84</v>
      </c>
      <c r="E1344" s="79"/>
      <c r="F1344" s="102"/>
      <c r="G1344" s="102"/>
    </row>
    <row r="1345" spans="1:7" hidden="1" x14ac:dyDescent="0.35">
      <c r="A1345" t="s">
        <v>14</v>
      </c>
      <c r="B1345" s="79">
        <v>1626.49</v>
      </c>
      <c r="C1345" s="79"/>
      <c r="D1345" s="79">
        <v>1626.49</v>
      </c>
      <c r="E1345" s="79"/>
      <c r="F1345" s="102"/>
      <c r="G1345" s="102"/>
    </row>
    <row r="1346" spans="1:7" hidden="1" x14ac:dyDescent="0.35">
      <c r="A1346" t="s">
        <v>14</v>
      </c>
      <c r="B1346" s="79">
        <v>170610</v>
      </c>
      <c r="C1346" s="79"/>
      <c r="D1346" s="79">
        <v>170610</v>
      </c>
      <c r="E1346" s="79"/>
      <c r="F1346" s="102"/>
      <c r="G1346" s="102"/>
    </row>
    <row r="1347" spans="1:7" hidden="1" x14ac:dyDescent="0.35">
      <c r="A1347" t="s">
        <v>14</v>
      </c>
      <c r="B1347" s="79">
        <v>22978.49</v>
      </c>
      <c r="C1347" s="79"/>
      <c r="D1347" s="79">
        <v>22978.49</v>
      </c>
      <c r="E1347" s="79"/>
      <c r="F1347" s="102"/>
      <c r="G1347" s="102"/>
    </row>
    <row r="1348" spans="1:7" hidden="1" x14ac:dyDescent="0.35">
      <c r="A1348" t="s">
        <v>14</v>
      </c>
      <c r="B1348" s="79">
        <v>730732.31</v>
      </c>
      <c r="C1348" s="79"/>
      <c r="D1348" s="79">
        <v>730235</v>
      </c>
      <c r="E1348" s="79"/>
      <c r="F1348" s="102"/>
      <c r="G1348" s="102"/>
    </row>
    <row r="1349" spans="1:7" hidden="1" x14ac:dyDescent="0.35">
      <c r="A1349" t="s">
        <v>14</v>
      </c>
      <c r="B1349" s="79">
        <v>125585.9</v>
      </c>
      <c r="C1349" s="79"/>
      <c r="D1349" s="79">
        <v>125585.9</v>
      </c>
      <c r="E1349" s="79"/>
      <c r="F1349" s="102"/>
      <c r="G1349" s="102"/>
    </row>
    <row r="1350" spans="1:7" hidden="1" x14ac:dyDescent="0.35">
      <c r="A1350" t="s">
        <v>14</v>
      </c>
      <c r="B1350" s="79">
        <v>40446.67</v>
      </c>
      <c r="C1350" s="79"/>
      <c r="D1350" s="79">
        <v>40443.4</v>
      </c>
      <c r="E1350" s="79"/>
      <c r="F1350" s="102"/>
      <c r="G1350" s="102"/>
    </row>
    <row r="1351" spans="1:7" hidden="1" x14ac:dyDescent="0.35">
      <c r="A1351" t="s">
        <v>14</v>
      </c>
      <c r="B1351" s="79">
        <v>63900.71</v>
      </c>
      <c r="C1351" s="79"/>
      <c r="D1351" s="79">
        <v>60016</v>
      </c>
      <c r="E1351" s="79"/>
      <c r="F1351" s="102"/>
      <c r="G1351" s="102"/>
    </row>
    <row r="1352" spans="1:7" hidden="1" x14ac:dyDescent="0.35">
      <c r="A1352" t="s">
        <v>14</v>
      </c>
      <c r="B1352" s="79">
        <v>197775.71</v>
      </c>
      <c r="C1352" s="79"/>
      <c r="D1352" s="79">
        <v>197775.71</v>
      </c>
      <c r="E1352" s="79"/>
      <c r="F1352" s="102"/>
      <c r="G1352" s="102"/>
    </row>
    <row r="1353" spans="1:7" hidden="1" x14ac:dyDescent="0.35">
      <c r="A1353" t="s">
        <v>14</v>
      </c>
      <c r="B1353" s="79">
        <v>71845.429999999993</v>
      </c>
      <c r="C1353" s="79"/>
      <c r="D1353" s="79">
        <v>71465.42</v>
      </c>
      <c r="E1353" s="79"/>
      <c r="F1353" s="102"/>
      <c r="G1353" s="102"/>
    </row>
    <row r="1354" spans="1:7" hidden="1" x14ac:dyDescent="0.35">
      <c r="A1354" t="s">
        <v>14</v>
      </c>
      <c r="B1354" s="79">
        <v>81070</v>
      </c>
      <c r="C1354" s="79"/>
      <c r="D1354" s="79">
        <v>81070</v>
      </c>
      <c r="E1354" s="79"/>
      <c r="F1354" s="102"/>
      <c r="G1354" s="102"/>
    </row>
    <row r="1355" spans="1:7" hidden="1" x14ac:dyDescent="0.35">
      <c r="A1355" t="s">
        <v>14</v>
      </c>
      <c r="B1355" s="79">
        <v>35903.120000000003</v>
      </c>
      <c r="C1355" s="79"/>
      <c r="D1355" s="79">
        <v>35901.910000000003</v>
      </c>
      <c r="E1355" s="79"/>
      <c r="F1355" s="102"/>
      <c r="G1355" s="102"/>
    </row>
    <row r="1356" spans="1:7" hidden="1" x14ac:dyDescent="0.35">
      <c r="A1356" t="s">
        <v>14</v>
      </c>
      <c r="B1356" s="79">
        <v>914760</v>
      </c>
      <c r="C1356" s="79"/>
      <c r="D1356" s="79">
        <v>914760</v>
      </c>
      <c r="E1356" s="79"/>
      <c r="F1356" s="102"/>
      <c r="G1356" s="102"/>
    </row>
    <row r="1357" spans="1:7" hidden="1" x14ac:dyDescent="0.35">
      <c r="A1357" t="s">
        <v>14</v>
      </c>
      <c r="B1357" s="79">
        <v>65340</v>
      </c>
      <c r="C1357" s="79"/>
      <c r="D1357" s="79">
        <v>61710</v>
      </c>
      <c r="E1357" s="79"/>
      <c r="F1357" s="102"/>
      <c r="G1357" s="102"/>
    </row>
    <row r="1358" spans="1:7" hidden="1" x14ac:dyDescent="0.35">
      <c r="A1358" t="s">
        <v>14</v>
      </c>
      <c r="B1358" s="79">
        <v>26140.36</v>
      </c>
      <c r="C1358" s="79"/>
      <c r="D1358" s="79">
        <v>24187.88</v>
      </c>
      <c r="E1358" s="79"/>
      <c r="F1358" s="102"/>
      <c r="G1358" s="102"/>
    </row>
    <row r="1359" spans="1:7" hidden="1" x14ac:dyDescent="0.35">
      <c r="A1359" t="s">
        <v>14</v>
      </c>
      <c r="B1359" s="79">
        <v>41007.93</v>
      </c>
      <c r="C1359" s="79"/>
      <c r="D1359" s="79">
        <v>37759.360000000001</v>
      </c>
      <c r="E1359" s="79"/>
      <c r="F1359" s="102"/>
      <c r="G1359" s="102"/>
    </row>
    <row r="1360" spans="1:7" hidden="1" x14ac:dyDescent="0.35">
      <c r="A1360" t="s">
        <v>14</v>
      </c>
      <c r="B1360" s="79">
        <v>41646.75</v>
      </c>
      <c r="C1360" s="79"/>
      <c r="D1360" s="79">
        <v>41624</v>
      </c>
      <c r="E1360" s="79"/>
      <c r="F1360" s="102"/>
      <c r="G1360" s="102"/>
    </row>
    <row r="1361" spans="1:7" hidden="1" x14ac:dyDescent="0.35">
      <c r="A1361" t="s">
        <v>14</v>
      </c>
      <c r="B1361" s="79">
        <v>187436.79999999999</v>
      </c>
      <c r="C1361" s="79"/>
      <c r="D1361" s="79">
        <v>187366.83</v>
      </c>
      <c r="E1361" s="79"/>
      <c r="F1361" s="102"/>
      <c r="G1361" s="102"/>
    </row>
    <row r="1362" spans="1:7" hidden="1" x14ac:dyDescent="0.35">
      <c r="A1362" t="s">
        <v>14</v>
      </c>
      <c r="B1362" s="79">
        <v>121659.45</v>
      </c>
      <c r="C1362" s="79"/>
      <c r="D1362" s="79">
        <v>121659.45</v>
      </c>
      <c r="E1362" s="79"/>
      <c r="F1362" s="102"/>
      <c r="G1362" s="102"/>
    </row>
    <row r="1363" spans="1:7" hidden="1" x14ac:dyDescent="0.35">
      <c r="A1363" t="s">
        <v>14</v>
      </c>
      <c r="B1363" s="79">
        <v>36583.160000000003</v>
      </c>
      <c r="C1363" s="79"/>
      <c r="D1363" s="79">
        <v>36583.160000000003</v>
      </c>
      <c r="E1363" s="79"/>
      <c r="F1363" s="102"/>
      <c r="G1363" s="102"/>
    </row>
    <row r="1364" spans="1:7" hidden="1" x14ac:dyDescent="0.35">
      <c r="A1364" t="s">
        <v>14</v>
      </c>
      <c r="B1364" s="79">
        <v>163158.82</v>
      </c>
      <c r="C1364" s="79"/>
      <c r="D1364" s="79">
        <v>162140</v>
      </c>
      <c r="E1364" s="79"/>
      <c r="F1364" s="102"/>
      <c r="G1364" s="102"/>
    </row>
    <row r="1365" spans="1:7" hidden="1" x14ac:dyDescent="0.35">
      <c r="A1365" t="s">
        <v>14</v>
      </c>
      <c r="B1365" s="79">
        <v>42623.46</v>
      </c>
      <c r="C1365" s="79"/>
      <c r="D1365" s="79">
        <v>42410.34</v>
      </c>
      <c r="E1365" s="79"/>
      <c r="F1365" s="102"/>
      <c r="G1365" s="102"/>
    </row>
    <row r="1366" spans="1:7" hidden="1" x14ac:dyDescent="0.35">
      <c r="A1366" t="s">
        <v>14</v>
      </c>
      <c r="B1366" s="79">
        <v>178354</v>
      </c>
      <c r="C1366" s="79"/>
      <c r="D1366" s="79">
        <v>177265</v>
      </c>
      <c r="E1366" s="79"/>
      <c r="F1366" s="102"/>
      <c r="G1366" s="102"/>
    </row>
    <row r="1367" spans="1:7" hidden="1" x14ac:dyDescent="0.35">
      <c r="A1367" t="s">
        <v>14</v>
      </c>
      <c r="B1367" s="79">
        <v>49864.1</v>
      </c>
      <c r="C1367" s="79"/>
      <c r="D1367" s="79">
        <v>49161.95</v>
      </c>
      <c r="E1367" s="79"/>
      <c r="F1367" s="102"/>
      <c r="G1367" s="102"/>
    </row>
    <row r="1368" spans="1:7" hidden="1" x14ac:dyDescent="0.35">
      <c r="A1368" t="s">
        <v>14</v>
      </c>
      <c r="B1368" s="79">
        <v>92565</v>
      </c>
      <c r="C1368" s="79"/>
      <c r="D1368" s="79">
        <v>92565</v>
      </c>
      <c r="E1368" s="79"/>
      <c r="F1368" s="102"/>
      <c r="G1368" s="102"/>
    </row>
    <row r="1369" spans="1:7" hidden="1" x14ac:dyDescent="0.35">
      <c r="A1369" t="s">
        <v>14</v>
      </c>
      <c r="B1369" s="79">
        <v>169400</v>
      </c>
      <c r="C1369" s="79"/>
      <c r="D1369" s="79">
        <v>167706</v>
      </c>
      <c r="E1369" s="79"/>
      <c r="F1369" s="102"/>
      <c r="G1369" s="102"/>
    </row>
    <row r="1370" spans="1:7" hidden="1" x14ac:dyDescent="0.35">
      <c r="A1370" t="s">
        <v>14</v>
      </c>
      <c r="B1370" s="79">
        <v>780450</v>
      </c>
      <c r="C1370" s="79"/>
      <c r="D1370" s="79">
        <v>779845</v>
      </c>
      <c r="E1370" s="79"/>
      <c r="F1370" s="102"/>
      <c r="G1370" s="102"/>
    </row>
    <row r="1371" spans="1:7" hidden="1" x14ac:dyDescent="0.35">
      <c r="A1371" t="s">
        <v>14</v>
      </c>
      <c r="B1371" s="79">
        <v>38785.339999999997</v>
      </c>
      <c r="C1371" s="79"/>
      <c r="D1371" s="79">
        <v>38784.86</v>
      </c>
      <c r="E1371" s="79"/>
      <c r="F1371" s="102"/>
      <c r="G1371" s="102"/>
    </row>
    <row r="1372" spans="1:7" hidden="1" x14ac:dyDescent="0.35">
      <c r="A1372" t="s">
        <v>14</v>
      </c>
      <c r="B1372" s="79">
        <v>174845</v>
      </c>
      <c r="C1372" s="79"/>
      <c r="D1372" s="79">
        <v>174240</v>
      </c>
      <c r="E1372" s="79"/>
      <c r="F1372" s="102"/>
      <c r="G1372" s="102"/>
    </row>
    <row r="1373" spans="1:7" hidden="1" x14ac:dyDescent="0.35">
      <c r="A1373" t="s">
        <v>14</v>
      </c>
      <c r="B1373" s="79">
        <v>8651.5</v>
      </c>
      <c r="C1373" s="79"/>
      <c r="D1373" s="79">
        <v>8651.5</v>
      </c>
      <c r="E1373" s="79"/>
      <c r="F1373" s="102"/>
      <c r="G1373" s="102"/>
    </row>
    <row r="1374" spans="1:7" hidden="1" x14ac:dyDescent="0.35">
      <c r="A1374" t="s">
        <v>14</v>
      </c>
      <c r="B1374" s="79">
        <v>42350</v>
      </c>
      <c r="C1374" s="79"/>
      <c r="D1374" s="79">
        <v>36905</v>
      </c>
      <c r="E1374" s="79"/>
      <c r="F1374" s="102"/>
      <c r="G1374" s="102"/>
    </row>
    <row r="1375" spans="1:7" hidden="1" x14ac:dyDescent="0.35">
      <c r="A1375" t="s">
        <v>14</v>
      </c>
      <c r="B1375" s="79">
        <v>112530</v>
      </c>
      <c r="C1375" s="79"/>
      <c r="D1375" s="79">
        <v>111804</v>
      </c>
      <c r="E1375" s="79"/>
      <c r="F1375" s="102"/>
      <c r="G1375" s="102"/>
    </row>
    <row r="1376" spans="1:7" hidden="1" x14ac:dyDescent="0.35">
      <c r="A1376" t="s">
        <v>14</v>
      </c>
      <c r="B1376" s="79">
        <v>120153</v>
      </c>
      <c r="C1376" s="79"/>
      <c r="D1376" s="79">
        <v>120032</v>
      </c>
      <c r="E1376" s="79"/>
      <c r="F1376" s="102"/>
      <c r="G1376" s="102"/>
    </row>
    <row r="1377" spans="1:7" hidden="1" x14ac:dyDescent="0.35">
      <c r="A1377" t="s">
        <v>14</v>
      </c>
      <c r="B1377" s="79">
        <v>47190</v>
      </c>
      <c r="C1377" s="79"/>
      <c r="D1377" s="79">
        <v>42313.7</v>
      </c>
      <c r="E1377" s="79"/>
      <c r="F1377" s="102"/>
      <c r="G1377" s="102"/>
    </row>
    <row r="1378" spans="1:7" hidden="1" x14ac:dyDescent="0.35">
      <c r="A1378" t="s">
        <v>14</v>
      </c>
      <c r="B1378" s="79">
        <v>53240</v>
      </c>
      <c r="C1378" s="79"/>
      <c r="D1378" s="79">
        <v>50251.3</v>
      </c>
      <c r="E1378" s="79"/>
      <c r="F1378" s="102"/>
      <c r="G1378" s="102"/>
    </row>
    <row r="1379" spans="1:7" hidden="1" x14ac:dyDescent="0.35">
      <c r="A1379" t="s">
        <v>14</v>
      </c>
      <c r="B1379" s="79">
        <v>229721.51</v>
      </c>
      <c r="C1379" s="79"/>
      <c r="D1379" s="79">
        <v>229721.5</v>
      </c>
      <c r="E1379" s="79"/>
      <c r="F1379" s="102"/>
      <c r="G1379" s="102"/>
    </row>
    <row r="1380" spans="1:7" hidden="1" x14ac:dyDescent="0.35">
      <c r="A1380" t="s">
        <v>14</v>
      </c>
      <c r="B1380" s="79">
        <v>278300</v>
      </c>
      <c r="C1380" s="79"/>
      <c r="D1380" s="79">
        <v>278300</v>
      </c>
      <c r="E1380" s="79"/>
      <c r="F1380" s="102"/>
      <c r="G1380" s="102"/>
    </row>
    <row r="1381" spans="1:7" hidden="1" x14ac:dyDescent="0.35">
      <c r="A1381" t="s">
        <v>14</v>
      </c>
      <c r="B1381" s="79">
        <v>176184.8</v>
      </c>
      <c r="C1381" s="79"/>
      <c r="D1381" s="79">
        <v>176184.8</v>
      </c>
      <c r="E1381" s="79"/>
      <c r="F1381" s="102"/>
      <c r="G1381" s="102"/>
    </row>
    <row r="1382" spans="1:7" hidden="1" x14ac:dyDescent="0.35">
      <c r="A1382" t="s">
        <v>14</v>
      </c>
      <c r="B1382" s="79">
        <v>29040</v>
      </c>
      <c r="C1382" s="79"/>
      <c r="D1382" s="79">
        <v>28798</v>
      </c>
      <c r="E1382" s="79"/>
      <c r="F1382" s="102"/>
      <c r="G1382" s="102"/>
    </row>
    <row r="1383" spans="1:7" hidden="1" x14ac:dyDescent="0.35">
      <c r="A1383" t="s">
        <v>14</v>
      </c>
      <c r="B1383" s="79">
        <v>383096.54</v>
      </c>
      <c r="C1383" s="79"/>
      <c r="D1383" s="79">
        <v>382360</v>
      </c>
      <c r="E1383" s="79"/>
      <c r="F1383" s="102"/>
      <c r="G1383" s="102"/>
    </row>
    <row r="1384" spans="1:7" hidden="1" x14ac:dyDescent="0.35">
      <c r="A1384" t="s">
        <v>14</v>
      </c>
      <c r="B1384" s="79">
        <v>32827.300000000003</v>
      </c>
      <c r="C1384" s="79"/>
      <c r="D1384" s="79">
        <v>32670</v>
      </c>
      <c r="E1384" s="79"/>
      <c r="F1384" s="102"/>
      <c r="G1384" s="102"/>
    </row>
    <row r="1385" spans="1:7" hidden="1" x14ac:dyDescent="0.35">
      <c r="A1385" t="s">
        <v>14</v>
      </c>
      <c r="B1385" s="79">
        <v>54079.74</v>
      </c>
      <c r="C1385" s="79"/>
      <c r="D1385" s="79">
        <v>52030</v>
      </c>
      <c r="E1385" s="79"/>
      <c r="F1385" s="102"/>
      <c r="G1385" s="102"/>
    </row>
    <row r="1386" spans="1:7" hidden="1" x14ac:dyDescent="0.35">
      <c r="A1386" t="s">
        <v>14</v>
      </c>
      <c r="B1386" s="79">
        <v>135641</v>
      </c>
      <c r="C1386" s="79"/>
      <c r="D1386" s="79">
        <v>133093.95000000001</v>
      </c>
      <c r="E1386" s="79"/>
      <c r="F1386" s="102"/>
      <c r="G1386" s="102"/>
    </row>
    <row r="1387" spans="1:7" hidden="1" x14ac:dyDescent="0.35">
      <c r="A1387" t="s">
        <v>14</v>
      </c>
      <c r="B1387" s="79">
        <v>436151.28</v>
      </c>
      <c r="C1387" s="79"/>
      <c r="D1387" s="79">
        <v>435358</v>
      </c>
      <c r="E1387" s="79"/>
      <c r="F1387" s="102"/>
      <c r="G1387" s="102"/>
    </row>
    <row r="1388" spans="1:7" hidden="1" x14ac:dyDescent="0.35">
      <c r="A1388" t="s">
        <v>14</v>
      </c>
      <c r="B1388" s="79">
        <v>33800</v>
      </c>
      <c r="C1388" s="79"/>
      <c r="D1388" s="79">
        <v>33761.42</v>
      </c>
      <c r="E1388" s="79"/>
      <c r="F1388" s="102"/>
      <c r="G1388" s="102"/>
    </row>
    <row r="1389" spans="1:7" hidden="1" x14ac:dyDescent="0.35">
      <c r="A1389" t="s">
        <v>14</v>
      </c>
      <c r="B1389" s="79">
        <v>59411</v>
      </c>
      <c r="C1389" s="79"/>
      <c r="D1389" s="79">
        <v>59350.5</v>
      </c>
      <c r="E1389" s="79"/>
      <c r="F1389" s="102"/>
      <c r="G1389" s="102"/>
    </row>
    <row r="1390" spans="1:7" hidden="1" x14ac:dyDescent="0.35">
      <c r="A1390" t="s">
        <v>14</v>
      </c>
      <c r="B1390" s="79">
        <v>241159.2</v>
      </c>
      <c r="C1390" s="79"/>
      <c r="D1390" s="79">
        <v>241159.2</v>
      </c>
      <c r="E1390" s="79"/>
      <c r="F1390" s="102"/>
      <c r="G1390" s="102"/>
    </row>
    <row r="1391" spans="1:7" hidden="1" x14ac:dyDescent="0.35">
      <c r="A1391" t="s">
        <v>14</v>
      </c>
      <c r="B1391" s="79">
        <v>402591.2</v>
      </c>
      <c r="C1391" s="79"/>
      <c r="D1391" s="79">
        <v>402591.2</v>
      </c>
      <c r="E1391" s="79"/>
      <c r="F1391" s="102"/>
      <c r="G1391" s="102"/>
    </row>
    <row r="1392" spans="1:7" hidden="1" x14ac:dyDescent="0.35">
      <c r="A1392" t="s">
        <v>14</v>
      </c>
      <c r="B1392" s="79">
        <v>57789.58</v>
      </c>
      <c r="C1392" s="79"/>
      <c r="D1392" s="79">
        <v>52010.62</v>
      </c>
      <c r="E1392" s="79"/>
      <c r="F1392" s="102"/>
      <c r="G1392" s="102"/>
    </row>
    <row r="1393" spans="1:7" hidden="1" x14ac:dyDescent="0.35">
      <c r="A1393" t="s">
        <v>14</v>
      </c>
      <c r="B1393" s="79">
        <v>67859.8</v>
      </c>
      <c r="C1393" s="79"/>
      <c r="D1393" s="79">
        <v>55644.56</v>
      </c>
      <c r="E1393" s="79"/>
      <c r="F1393" s="102"/>
      <c r="G1393" s="102"/>
    </row>
    <row r="1394" spans="1:7" hidden="1" x14ac:dyDescent="0.35">
      <c r="A1394" t="s">
        <v>14</v>
      </c>
      <c r="B1394" s="79">
        <v>46669.7</v>
      </c>
      <c r="C1394" s="79"/>
      <c r="D1394" s="79">
        <v>45375</v>
      </c>
      <c r="E1394" s="79"/>
      <c r="F1394" s="102"/>
      <c r="G1394" s="102"/>
    </row>
    <row r="1395" spans="1:7" hidden="1" x14ac:dyDescent="0.35">
      <c r="A1395" t="s">
        <v>14</v>
      </c>
      <c r="B1395" s="79">
        <v>25410</v>
      </c>
      <c r="C1395" s="79"/>
      <c r="D1395" s="79">
        <v>24742.65</v>
      </c>
      <c r="E1395" s="79"/>
      <c r="F1395" s="102"/>
      <c r="G1395" s="102"/>
    </row>
    <row r="1396" spans="1:7" hidden="1" x14ac:dyDescent="0.35">
      <c r="A1396" t="s">
        <v>14</v>
      </c>
      <c r="B1396" s="79">
        <v>266113.75</v>
      </c>
      <c r="C1396" s="79"/>
      <c r="D1396" s="79">
        <v>265448.46999999997</v>
      </c>
      <c r="E1396" s="79"/>
      <c r="F1396" s="102"/>
      <c r="G1396" s="102"/>
    </row>
    <row r="1397" spans="1:7" hidden="1" x14ac:dyDescent="0.35">
      <c r="A1397" t="s">
        <v>14</v>
      </c>
      <c r="B1397" s="79">
        <v>50820</v>
      </c>
      <c r="C1397" s="79"/>
      <c r="D1397" s="79">
        <v>50820</v>
      </c>
      <c r="E1397" s="79"/>
      <c r="F1397" s="102"/>
      <c r="G1397" s="102"/>
    </row>
    <row r="1398" spans="1:7" hidden="1" x14ac:dyDescent="0.35">
      <c r="A1398" t="s">
        <v>14</v>
      </c>
      <c r="B1398" s="79">
        <v>67639</v>
      </c>
      <c r="C1398" s="79"/>
      <c r="D1398" s="79">
        <v>55244.97</v>
      </c>
      <c r="E1398" s="79"/>
      <c r="F1398" s="102"/>
      <c r="G1398" s="102"/>
    </row>
    <row r="1399" spans="1:7" hidden="1" x14ac:dyDescent="0.35">
      <c r="A1399" t="s">
        <v>14</v>
      </c>
      <c r="B1399" s="79">
        <v>120326.03</v>
      </c>
      <c r="C1399" s="79"/>
      <c r="D1399" s="79">
        <v>117733</v>
      </c>
      <c r="E1399" s="79"/>
      <c r="F1399" s="102"/>
      <c r="G1399" s="102"/>
    </row>
    <row r="1400" spans="1:7" hidden="1" x14ac:dyDescent="0.35">
      <c r="A1400" t="s">
        <v>14</v>
      </c>
      <c r="B1400" s="79">
        <v>84069.29</v>
      </c>
      <c r="C1400" s="79"/>
      <c r="D1400" s="79">
        <v>78230.98</v>
      </c>
      <c r="E1400" s="79"/>
      <c r="F1400" s="102"/>
      <c r="G1400" s="102"/>
    </row>
    <row r="1401" spans="1:7" hidden="1" x14ac:dyDescent="0.35">
      <c r="A1401" t="s">
        <v>14</v>
      </c>
      <c r="B1401" s="79">
        <v>23092.25</v>
      </c>
      <c r="C1401" s="79"/>
      <c r="D1401" s="79">
        <v>23086.799999999999</v>
      </c>
      <c r="E1401" s="79"/>
      <c r="F1401" s="102"/>
      <c r="G1401" s="102"/>
    </row>
    <row r="1402" spans="1:7" hidden="1" x14ac:dyDescent="0.35">
      <c r="A1402" t="s">
        <v>14</v>
      </c>
      <c r="B1402" s="79">
        <v>123277.27</v>
      </c>
      <c r="C1402" s="79"/>
      <c r="D1402" s="79">
        <v>122969.15</v>
      </c>
      <c r="E1402" s="79"/>
      <c r="F1402" s="102"/>
      <c r="G1402" s="102"/>
    </row>
    <row r="1403" spans="1:7" hidden="1" x14ac:dyDescent="0.35">
      <c r="A1403" t="s">
        <v>14</v>
      </c>
      <c r="B1403" s="79">
        <v>3118.17</v>
      </c>
      <c r="C1403" s="79"/>
      <c r="D1403" s="79">
        <v>3118.17</v>
      </c>
      <c r="E1403" s="79"/>
      <c r="F1403" s="102"/>
      <c r="G1403" s="102"/>
    </row>
    <row r="1404" spans="1:7" hidden="1" x14ac:dyDescent="0.35">
      <c r="A1404" t="s">
        <v>14</v>
      </c>
      <c r="B1404" s="79">
        <v>65945</v>
      </c>
      <c r="C1404" s="79"/>
      <c r="D1404" s="79">
        <v>65807.06</v>
      </c>
      <c r="E1404" s="79"/>
      <c r="F1404" s="102"/>
      <c r="G1404" s="102"/>
    </row>
    <row r="1405" spans="1:7" hidden="1" x14ac:dyDescent="0.35">
      <c r="A1405" t="s">
        <v>14</v>
      </c>
      <c r="B1405" s="79">
        <v>34262.36</v>
      </c>
      <c r="C1405" s="79"/>
      <c r="D1405" s="79">
        <v>34262.36</v>
      </c>
      <c r="E1405" s="79"/>
      <c r="F1405" s="102"/>
      <c r="G1405" s="102"/>
    </row>
    <row r="1406" spans="1:7" hidden="1" x14ac:dyDescent="0.35">
      <c r="A1406" t="s">
        <v>14</v>
      </c>
      <c r="B1406" s="79">
        <v>43015.5</v>
      </c>
      <c r="C1406" s="79"/>
      <c r="D1406" s="79">
        <v>42955</v>
      </c>
      <c r="E1406" s="79"/>
      <c r="F1406" s="102"/>
      <c r="G1406" s="102"/>
    </row>
    <row r="1407" spans="1:7" hidden="1" x14ac:dyDescent="0.35">
      <c r="A1407" t="s">
        <v>14</v>
      </c>
      <c r="B1407" s="79">
        <v>86515</v>
      </c>
      <c r="C1407" s="79"/>
      <c r="D1407" s="79">
        <v>67913.78</v>
      </c>
      <c r="E1407" s="79"/>
      <c r="F1407" s="102"/>
      <c r="G1407" s="102"/>
    </row>
    <row r="1408" spans="1:7" x14ac:dyDescent="0.35">
      <c r="A1408" s="10" t="s">
        <v>14</v>
      </c>
      <c r="B1408" s="105">
        <f>SUM(B869:B1407)</f>
        <v>119922460.32000008</v>
      </c>
      <c r="C1408" s="102">
        <f t="shared" ref="C1408:C1409" si="0">B1408/1000000</f>
        <v>119.92246032000008</v>
      </c>
      <c r="D1408" s="105">
        <f>SUM(D869:D1407)</f>
        <v>116922516.8500001</v>
      </c>
      <c r="E1408" s="102">
        <f t="shared" ref="E1408:E1409" si="1">D1408/1000000</f>
        <v>116.92251685000009</v>
      </c>
      <c r="F1408" s="102">
        <f t="shared" ref="F1408:F1409" si="2">C1408-E1408</f>
        <v>2.999943469999991</v>
      </c>
      <c r="G1408" s="102">
        <f t="shared" ref="G1408:G1409" si="3">(F1408*100)/C1408</f>
        <v>2.5015693157019685</v>
      </c>
    </row>
    <row r="1409" spans="1:11" x14ac:dyDescent="0.35">
      <c r="A1409" s="10" t="s">
        <v>127</v>
      </c>
      <c r="B1409" s="105">
        <f>SUBTOTAL(9,B1408,B868,B161,B151,B64,B15,B13,B11)</f>
        <v>875641862.18000007</v>
      </c>
      <c r="C1409" s="102">
        <f t="shared" si="0"/>
        <v>875.64186218000009</v>
      </c>
      <c r="D1409" s="105">
        <f>SUBTOTAL(9,D1408,D868,D161,D151,D64,D15,D13,D11)</f>
        <v>808717030.35000014</v>
      </c>
      <c r="E1409" s="102">
        <f t="shared" si="1"/>
        <v>808.71703035000019</v>
      </c>
      <c r="F1409" s="102">
        <f t="shared" si="2"/>
        <v>66.924831829999903</v>
      </c>
      <c r="G1409" s="102">
        <f t="shared" si="3"/>
        <v>7.6429456745459472</v>
      </c>
    </row>
    <row r="1410" spans="1:11" ht="15" thickBot="1" x14ac:dyDescent="0.4"/>
    <row r="1411" spans="1:11" x14ac:dyDescent="0.35">
      <c r="B1411" s="204" t="s">
        <v>1632</v>
      </c>
      <c r="C1411" s="205"/>
      <c r="D1411" s="205"/>
      <c r="E1411" s="205"/>
      <c r="F1411" s="205"/>
      <c r="G1411" s="205"/>
      <c r="H1411" s="206"/>
      <c r="I1411" s="205"/>
      <c r="J1411" s="205"/>
      <c r="K1411" s="207"/>
    </row>
    <row r="1412" spans="1:11" x14ac:dyDescent="0.35">
      <c r="B1412" s="208"/>
      <c r="C1412" s="209"/>
      <c r="D1412" s="209"/>
      <c r="E1412" s="209"/>
      <c r="F1412" s="209"/>
      <c r="G1412" s="209"/>
      <c r="H1412" s="210"/>
      <c r="I1412" s="209"/>
      <c r="J1412" s="209"/>
      <c r="K1412" s="211"/>
    </row>
    <row r="1413" spans="1:11" x14ac:dyDescent="0.35">
      <c r="B1413" s="212" t="s">
        <v>132</v>
      </c>
      <c r="C1413" s="142" t="s">
        <v>133</v>
      </c>
      <c r="D1413" s="216" t="s">
        <v>1628</v>
      </c>
      <c r="E1413" s="217"/>
      <c r="F1413" s="217"/>
      <c r="G1413" s="218"/>
      <c r="H1413" s="219" t="s">
        <v>233</v>
      </c>
      <c r="I1413" s="217"/>
      <c r="J1413" s="217"/>
      <c r="K1413" s="218"/>
    </row>
    <row r="1414" spans="1:11" x14ac:dyDescent="0.35">
      <c r="B1414" s="213"/>
      <c r="C1414" s="215"/>
      <c r="D1414" s="199" t="s">
        <v>163</v>
      </c>
      <c r="E1414" s="201" t="s">
        <v>178</v>
      </c>
      <c r="F1414" s="142" t="s">
        <v>164</v>
      </c>
      <c r="G1414" s="220" t="s">
        <v>165</v>
      </c>
      <c r="H1414" s="199" t="s">
        <v>163</v>
      </c>
      <c r="I1414" s="201" t="s">
        <v>178</v>
      </c>
      <c r="J1414" s="142" t="s">
        <v>164</v>
      </c>
      <c r="K1414" s="201" t="s">
        <v>165</v>
      </c>
    </row>
    <row r="1415" spans="1:11" ht="15" thickBot="1" x14ac:dyDescent="0.4">
      <c r="B1415" s="214"/>
      <c r="C1415" s="203"/>
      <c r="D1415" s="200"/>
      <c r="E1415" s="202"/>
      <c r="F1415" s="203"/>
      <c r="G1415" s="221"/>
      <c r="H1415" s="200"/>
      <c r="I1415" s="202"/>
      <c r="J1415" s="203"/>
      <c r="K1415" s="202"/>
    </row>
    <row r="1416" spans="1:11" x14ac:dyDescent="0.35">
      <c r="B1416" s="194" t="s">
        <v>136</v>
      </c>
      <c r="C1416" s="11" t="s">
        <v>29</v>
      </c>
      <c r="D1416" s="13">
        <f>C151</f>
        <v>17.116797179999995</v>
      </c>
      <c r="E1416" s="12">
        <f>E151</f>
        <v>10.741869730000001</v>
      </c>
      <c r="F1416" s="13">
        <f>F151</f>
        <v>6.3749274499999942</v>
      </c>
      <c r="G1416" s="110">
        <f>G151</f>
        <v>37.243693332119015</v>
      </c>
      <c r="H1416" s="13">
        <v>16.557295319999998</v>
      </c>
      <c r="I1416" s="12">
        <v>11.043083799999998</v>
      </c>
      <c r="J1416" s="13">
        <v>5.52</v>
      </c>
      <c r="K1416" s="13">
        <v>33.30381812625663</v>
      </c>
    </row>
    <row r="1417" spans="1:11" x14ac:dyDescent="0.35">
      <c r="B1417" s="195"/>
      <c r="C1417" s="14" t="s">
        <v>14</v>
      </c>
      <c r="D1417" s="16">
        <f>C1408</f>
        <v>119.92246032000008</v>
      </c>
      <c r="E1417" s="12">
        <f>E1408</f>
        <v>116.92251685000009</v>
      </c>
      <c r="F1417" s="16">
        <f>F1408</f>
        <v>2.999943469999991</v>
      </c>
      <c r="G1417" s="110">
        <f>G1408</f>
        <v>2.5015693157019685</v>
      </c>
      <c r="H1417" s="16">
        <v>115.84134002000009</v>
      </c>
      <c r="I1417" s="12">
        <v>104.89276469000016</v>
      </c>
      <c r="J1417" s="16">
        <v>10.948575329999926</v>
      </c>
      <c r="K1417" s="13">
        <v>9.451354178145424</v>
      </c>
    </row>
    <row r="1418" spans="1:11" x14ac:dyDescent="0.35">
      <c r="B1418" s="195"/>
      <c r="C1418" s="14" t="s">
        <v>15</v>
      </c>
      <c r="D1418" s="16">
        <f>C868</f>
        <v>237.03322549999993</v>
      </c>
      <c r="E1418" s="12">
        <f>E868</f>
        <v>208.74109497000015</v>
      </c>
      <c r="F1418" s="16">
        <f>F868</f>
        <v>28.292130529999781</v>
      </c>
      <c r="G1418" s="110">
        <f>G868</f>
        <v>11.935934496237866</v>
      </c>
      <c r="H1418" s="16">
        <v>183.35869308000019</v>
      </c>
      <c r="I1418" s="12">
        <v>157.73267908000014</v>
      </c>
      <c r="J1418" s="16">
        <v>25.626014000000055</v>
      </c>
      <c r="K1418" s="13">
        <v>13.975892590388018</v>
      </c>
    </row>
    <row r="1419" spans="1:11" ht="42" x14ac:dyDescent="0.35">
      <c r="B1419" s="195"/>
      <c r="C1419" s="14" t="s">
        <v>137</v>
      </c>
      <c r="D1419" s="16">
        <f>C64</f>
        <v>320.15062678999999</v>
      </c>
      <c r="E1419" s="12">
        <f>E64</f>
        <v>291.02767288999996</v>
      </c>
      <c r="F1419" s="16">
        <f>F64</f>
        <v>29.122953900000027</v>
      </c>
      <c r="G1419" s="110">
        <f>G64</f>
        <v>9.0966412254138671</v>
      </c>
      <c r="H1419" s="16">
        <v>294.3400295699999</v>
      </c>
      <c r="I1419" s="12">
        <v>277.79104271999978</v>
      </c>
      <c r="J1419" s="16">
        <v>16.548986850000119</v>
      </c>
      <c r="K1419" s="13">
        <v>5.6224044259886989</v>
      </c>
    </row>
    <row r="1420" spans="1:11" ht="28" x14ac:dyDescent="0.35">
      <c r="B1420" s="195"/>
      <c r="C1420" s="14" t="s">
        <v>182</v>
      </c>
      <c r="D1420" s="16">
        <f>C15</f>
        <v>0.13658213</v>
      </c>
      <c r="E1420" s="12">
        <f>E15</f>
        <v>0.13658213</v>
      </c>
      <c r="F1420" s="16">
        <f>F15</f>
        <v>0</v>
      </c>
      <c r="G1420" s="110">
        <f>G15</f>
        <v>0</v>
      </c>
      <c r="H1420" s="16">
        <v>0</v>
      </c>
      <c r="I1420" s="12">
        <v>0</v>
      </c>
      <c r="J1420" s="16">
        <v>0</v>
      </c>
      <c r="K1420" s="13">
        <v>0</v>
      </c>
    </row>
    <row r="1421" spans="1:11" ht="28" x14ac:dyDescent="0.35">
      <c r="B1421" s="195"/>
      <c r="C1421" s="14" t="s">
        <v>138</v>
      </c>
      <c r="D1421" s="16">
        <f>C13</f>
        <v>174.60317032</v>
      </c>
      <c r="E1421" s="12">
        <f>E13</f>
        <v>174.60317032</v>
      </c>
      <c r="F1421" s="16">
        <f>F13</f>
        <v>0</v>
      </c>
      <c r="G1421" s="110">
        <f>G13</f>
        <v>0</v>
      </c>
      <c r="H1421" s="16"/>
      <c r="I1421" s="12"/>
      <c r="J1421" s="16"/>
      <c r="K1421" s="13"/>
    </row>
    <row r="1422" spans="1:11" ht="28" x14ac:dyDescent="0.35">
      <c r="B1422" s="196"/>
      <c r="C1422" s="17" t="s">
        <v>139</v>
      </c>
      <c r="D1422" s="16">
        <f>C11</f>
        <v>0</v>
      </c>
      <c r="E1422" s="12">
        <f>E11</f>
        <v>0</v>
      </c>
      <c r="F1422" s="16">
        <f>F11</f>
        <v>0</v>
      </c>
      <c r="G1422" s="110">
        <f>G11</f>
        <v>0</v>
      </c>
      <c r="H1422" s="16">
        <v>0</v>
      </c>
      <c r="I1422" s="12">
        <v>0</v>
      </c>
      <c r="J1422" s="16">
        <v>0</v>
      </c>
      <c r="K1422" s="13">
        <v>0</v>
      </c>
    </row>
    <row r="1423" spans="1:11" ht="15" thickBot="1" x14ac:dyDescent="0.4">
      <c r="B1423" s="18" t="s">
        <v>140</v>
      </c>
      <c r="C1423" s="19" t="s">
        <v>141</v>
      </c>
      <c r="D1423" s="20">
        <f>C161</f>
        <v>6.6789999399999997</v>
      </c>
      <c r="E1423" s="12">
        <v>6.55</v>
      </c>
      <c r="F1423" s="20">
        <f>F161</f>
        <v>0.13487647999999997</v>
      </c>
      <c r="G1423" s="110">
        <f>G161</f>
        <v>2.0194113072562772</v>
      </c>
      <c r="H1423" s="20">
        <v>0.51298432999999999</v>
      </c>
      <c r="I1423" s="12">
        <v>0.44</v>
      </c>
      <c r="J1423" s="20">
        <v>7.2984329999999986E-2</v>
      </c>
      <c r="K1423" s="13">
        <v>14.227399499707913</v>
      </c>
    </row>
    <row r="1424" spans="1:11" ht="15" thickBot="1" x14ac:dyDescent="0.4">
      <c r="B1424" s="197" t="s">
        <v>146</v>
      </c>
      <c r="C1424" s="198"/>
      <c r="D1424" s="21">
        <f>SUBTOTAL(9,D1416:D1423)</f>
        <v>875.64186218000009</v>
      </c>
      <c r="E1424" s="21">
        <f>SUBTOTAL(9,E1416:E1423)</f>
        <v>808.7229068900001</v>
      </c>
      <c r="F1424" s="21">
        <f>SUBTOTAL(9,F1416:F1423)</f>
        <v>66.924831829999789</v>
      </c>
      <c r="G1424" s="111">
        <f>G1409</f>
        <v>7.6429456745459472</v>
      </c>
      <c r="H1424" s="21">
        <v>610.6103423200002</v>
      </c>
      <c r="I1424" s="21">
        <v>551.89289274000009</v>
      </c>
      <c r="J1424" s="21">
        <v>58.716560510000093</v>
      </c>
      <c r="K1424" s="21">
        <v>9.6161898203205141</v>
      </c>
    </row>
    <row r="2160" ht="23.25" customHeight="1" x14ac:dyDescent="0.35"/>
    <row r="2161" ht="14.5" customHeight="1" x14ac:dyDescent="0.35"/>
    <row r="2162" ht="14.5" customHeight="1" x14ac:dyDescent="0.35"/>
    <row r="2164" ht="14.5" customHeight="1" x14ac:dyDescent="0.35"/>
  </sheetData>
  <autoFilter ref="A1:G1408">
    <filterColumn colId="0">
      <colorFilter dxfId="2"/>
    </filterColumn>
  </autoFilter>
  <sortState ref="A2:C2158">
    <sortCondition ref="A1"/>
  </sortState>
  <mergeCells count="15">
    <mergeCell ref="B1411:K1412"/>
    <mergeCell ref="B1413:B1415"/>
    <mergeCell ref="C1413:C1415"/>
    <mergeCell ref="D1413:G1413"/>
    <mergeCell ref="H1413:K1413"/>
    <mergeCell ref="J1414:J1415"/>
    <mergeCell ref="K1414:K1415"/>
    <mergeCell ref="G1414:G1415"/>
    <mergeCell ref="H1414:H1415"/>
    <mergeCell ref="I1414:I1415"/>
    <mergeCell ref="B1416:B1422"/>
    <mergeCell ref="B1424:C1424"/>
    <mergeCell ref="D1414:D1415"/>
    <mergeCell ref="E1414:E1415"/>
    <mergeCell ref="F1414:F141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303"/>
  <sheetViews>
    <sheetView topLeftCell="A284" zoomScale="80" zoomScaleNormal="80" workbookViewId="0">
      <selection activeCell="D310" sqref="D310"/>
    </sheetView>
  </sheetViews>
  <sheetFormatPr baseColWidth="10" defaultColWidth="11.453125" defaultRowHeight="14.5" x14ac:dyDescent="0.35"/>
  <cols>
    <col min="1" max="1" width="11.453125" style="70"/>
    <col min="2" max="2" width="39" customWidth="1"/>
    <col min="3" max="3" width="19.453125" customWidth="1"/>
    <col min="4" max="4" width="14.08984375" customWidth="1"/>
    <col min="5" max="5" width="13.81640625" style="70" customWidth="1"/>
    <col min="6" max="8" width="11.453125" style="70"/>
    <col min="9" max="9" width="14.1796875" style="70" customWidth="1"/>
    <col min="10" max="16384" width="11.453125" style="70"/>
  </cols>
  <sheetData>
    <row r="1" spans="1:5" ht="18.5" x14ac:dyDescent="0.35">
      <c r="A1" s="56" t="s">
        <v>126</v>
      </c>
      <c r="B1" s="78" t="s">
        <v>1630</v>
      </c>
      <c r="C1" s="78" t="s">
        <v>123</v>
      </c>
      <c r="D1" s="77" t="s">
        <v>125</v>
      </c>
      <c r="E1" s="104"/>
    </row>
    <row r="2" spans="1:5" hidden="1" x14ac:dyDescent="0.35">
      <c r="B2" t="s">
        <v>13</v>
      </c>
      <c r="C2" t="s">
        <v>248</v>
      </c>
      <c r="D2" s="79">
        <v>7287.33</v>
      </c>
    </row>
    <row r="3" spans="1:5" x14ac:dyDescent="0.35">
      <c r="A3" s="104">
        <v>1</v>
      </c>
      <c r="B3" s="10" t="s">
        <v>13</v>
      </c>
      <c r="C3" s="10" t="s">
        <v>167</v>
      </c>
      <c r="D3" s="102">
        <f>SUM(D2)</f>
        <v>7287.33</v>
      </c>
      <c r="E3" s="102">
        <f>D3/1000</f>
        <v>7.2873299999999999</v>
      </c>
    </row>
    <row r="4" spans="1:5" hidden="1" x14ac:dyDescent="0.35">
      <c r="B4" t="s">
        <v>13</v>
      </c>
      <c r="C4" t="s">
        <v>249</v>
      </c>
      <c r="D4" s="79">
        <v>24379.62</v>
      </c>
    </row>
    <row r="5" spans="1:5" x14ac:dyDescent="0.35">
      <c r="A5" s="104">
        <v>1</v>
      </c>
      <c r="B5" s="10" t="s">
        <v>13</v>
      </c>
      <c r="C5" s="10" t="s">
        <v>168</v>
      </c>
      <c r="D5" s="102">
        <f>SUM(D4)</f>
        <v>24379.62</v>
      </c>
      <c r="E5" s="102">
        <f>D5/1000</f>
        <v>24.379619999999999</v>
      </c>
    </row>
    <row r="6" spans="1:5" hidden="1" x14ac:dyDescent="0.35">
      <c r="B6" t="s">
        <v>13</v>
      </c>
      <c r="C6" t="s">
        <v>250</v>
      </c>
      <c r="D6" s="79">
        <v>7000</v>
      </c>
    </row>
    <row r="7" spans="1:5" x14ac:dyDescent="0.35">
      <c r="A7" s="104">
        <v>1</v>
      </c>
      <c r="B7" s="10" t="s">
        <v>13</v>
      </c>
      <c r="C7" s="10" t="s">
        <v>169</v>
      </c>
      <c r="D7" s="102">
        <f>SUM(D6)</f>
        <v>7000</v>
      </c>
      <c r="E7" s="102">
        <f>D7/1000</f>
        <v>7</v>
      </c>
    </row>
    <row r="8" spans="1:5" hidden="1" x14ac:dyDescent="0.35">
      <c r="B8" t="s">
        <v>16</v>
      </c>
      <c r="C8" t="s">
        <v>255</v>
      </c>
      <c r="D8" s="79">
        <v>35000</v>
      </c>
    </row>
    <row r="9" spans="1:5" hidden="1" x14ac:dyDescent="0.35">
      <c r="B9" t="s">
        <v>16</v>
      </c>
      <c r="C9" t="s">
        <v>259</v>
      </c>
      <c r="D9" s="79">
        <v>67518</v>
      </c>
    </row>
    <row r="10" spans="1:5" hidden="1" x14ac:dyDescent="0.35">
      <c r="B10" t="s">
        <v>16</v>
      </c>
      <c r="C10" t="s">
        <v>261</v>
      </c>
      <c r="D10" s="79">
        <v>35000</v>
      </c>
    </row>
    <row r="11" spans="1:5" x14ac:dyDescent="0.35">
      <c r="A11" s="104">
        <v>3</v>
      </c>
      <c r="B11" s="10" t="s">
        <v>16</v>
      </c>
      <c r="C11" s="10" t="s">
        <v>169</v>
      </c>
      <c r="D11" s="102">
        <f>SUM(D8:D10)</f>
        <v>137518</v>
      </c>
      <c r="E11" s="102">
        <f>D11/1000</f>
        <v>137.518</v>
      </c>
    </row>
    <row r="12" spans="1:5" hidden="1" x14ac:dyDescent="0.35">
      <c r="B12" t="s">
        <v>16</v>
      </c>
      <c r="C12" t="s">
        <v>256</v>
      </c>
      <c r="D12" s="79">
        <v>116109.79</v>
      </c>
    </row>
    <row r="13" spans="1:5" ht="14.5" customHeight="1" x14ac:dyDescent="0.35">
      <c r="A13" s="104">
        <v>1</v>
      </c>
      <c r="B13" s="10" t="s">
        <v>1644</v>
      </c>
      <c r="C13" s="10"/>
      <c r="D13" s="102">
        <f>SUM(D12)</f>
        <v>116109.79</v>
      </c>
      <c r="E13" s="102">
        <f>D13/1000</f>
        <v>116.10978999999999</v>
      </c>
    </row>
    <row r="14" spans="1:5" ht="14.5" hidden="1" customHeight="1" x14ac:dyDescent="0.35">
      <c r="B14" t="s">
        <v>16</v>
      </c>
      <c r="C14" t="s">
        <v>257</v>
      </c>
      <c r="D14" s="79">
        <v>12607.37</v>
      </c>
    </row>
    <row r="15" spans="1:5" ht="14.5" hidden="1" customHeight="1" x14ac:dyDescent="0.35">
      <c r="B15" t="s">
        <v>16</v>
      </c>
      <c r="C15" t="s">
        <v>260</v>
      </c>
      <c r="D15" s="79">
        <v>18074.98</v>
      </c>
    </row>
    <row r="16" spans="1:5" ht="14.5" customHeight="1" x14ac:dyDescent="0.35">
      <c r="A16" s="104">
        <v>2</v>
      </c>
      <c r="B16" s="10" t="s">
        <v>1645</v>
      </c>
      <c r="C16" s="10" t="s">
        <v>168</v>
      </c>
      <c r="D16" s="102">
        <f>SUM(D14:D15)</f>
        <v>30682.35</v>
      </c>
      <c r="E16" s="102">
        <f>D16/1000</f>
        <v>30.68235</v>
      </c>
    </row>
    <row r="17" spans="1:5" ht="14.5" hidden="1" customHeight="1" x14ac:dyDescent="0.35">
      <c r="B17" t="s">
        <v>23</v>
      </c>
      <c r="C17" t="s">
        <v>266</v>
      </c>
      <c r="D17" s="79">
        <v>1500</v>
      </c>
    </row>
    <row r="18" spans="1:5" ht="23" hidden="1" customHeight="1" x14ac:dyDescent="0.35">
      <c r="D18" s="79"/>
    </row>
    <row r="19" spans="1:5" ht="14.5" hidden="1" customHeight="1" x14ac:dyDescent="0.35">
      <c r="B19" t="s">
        <v>23</v>
      </c>
      <c r="C19" t="s">
        <v>303</v>
      </c>
      <c r="D19" s="79">
        <v>440000</v>
      </c>
    </row>
    <row r="20" spans="1:5" x14ac:dyDescent="0.35">
      <c r="A20" s="104">
        <v>1</v>
      </c>
      <c r="B20" s="10" t="s">
        <v>23</v>
      </c>
      <c r="C20" s="10" t="s">
        <v>169</v>
      </c>
      <c r="D20" s="102">
        <f>SUM(D19)</f>
        <v>440000</v>
      </c>
      <c r="E20" s="102">
        <f>D20/1000</f>
        <v>440</v>
      </c>
    </row>
    <row r="21" spans="1:5" ht="14.5" hidden="1" customHeight="1" x14ac:dyDescent="0.35">
      <c r="A21" s="70">
        <v>1</v>
      </c>
      <c r="B21" t="s">
        <v>23</v>
      </c>
      <c r="C21" t="s">
        <v>267</v>
      </c>
      <c r="D21" s="79">
        <v>156854.01999999999</v>
      </c>
    </row>
    <row r="22" spans="1:5" ht="34.5" hidden="1" customHeight="1" x14ac:dyDescent="0.35">
      <c r="A22" s="70">
        <v>2</v>
      </c>
      <c r="B22" t="s">
        <v>23</v>
      </c>
      <c r="C22" t="s">
        <v>276</v>
      </c>
      <c r="D22" s="79">
        <v>30853.79</v>
      </c>
    </row>
    <row r="23" spans="1:5" ht="34.5" hidden="1" customHeight="1" x14ac:dyDescent="0.35">
      <c r="A23" s="70">
        <v>3</v>
      </c>
      <c r="B23" t="s">
        <v>23</v>
      </c>
      <c r="C23" t="s">
        <v>282</v>
      </c>
      <c r="D23" s="79">
        <v>25145.3</v>
      </c>
    </row>
    <row r="24" spans="1:5" ht="46" hidden="1" customHeight="1" x14ac:dyDescent="0.35">
      <c r="A24" s="70">
        <v>4</v>
      </c>
      <c r="B24" t="s">
        <v>23</v>
      </c>
      <c r="C24" t="s">
        <v>283</v>
      </c>
      <c r="D24" s="79">
        <v>27630.06</v>
      </c>
    </row>
    <row r="25" spans="1:5" ht="14.5" hidden="1" customHeight="1" x14ac:dyDescent="0.35">
      <c r="A25" s="70">
        <v>5</v>
      </c>
      <c r="B25" t="s">
        <v>23</v>
      </c>
      <c r="C25" t="s">
        <v>299</v>
      </c>
      <c r="D25" s="79">
        <v>239416.42</v>
      </c>
    </row>
    <row r="26" spans="1:5" ht="14.5" hidden="1" customHeight="1" x14ac:dyDescent="0.35">
      <c r="A26" s="70">
        <v>6</v>
      </c>
      <c r="B26" t="s">
        <v>23</v>
      </c>
      <c r="C26" t="s">
        <v>302</v>
      </c>
      <c r="D26" s="79">
        <v>134369.5</v>
      </c>
    </row>
    <row r="27" spans="1:5" ht="14.5" hidden="1" customHeight="1" x14ac:dyDescent="0.35">
      <c r="A27" s="70">
        <v>7</v>
      </c>
      <c r="B27" t="s">
        <v>23</v>
      </c>
      <c r="C27" t="s">
        <v>287</v>
      </c>
      <c r="D27" s="79">
        <v>22222.69</v>
      </c>
    </row>
    <row r="28" spans="1:5" x14ac:dyDescent="0.35">
      <c r="A28" s="104">
        <v>7</v>
      </c>
      <c r="B28" s="10" t="s">
        <v>23</v>
      </c>
      <c r="C28" s="10" t="s">
        <v>168</v>
      </c>
      <c r="D28" s="102">
        <f>SUM(D21:D27)</f>
        <v>636491.77999999991</v>
      </c>
      <c r="E28" s="102">
        <f>D28/1000</f>
        <v>636.49177999999995</v>
      </c>
    </row>
    <row r="29" spans="1:5" ht="23" hidden="1" customHeight="1" x14ac:dyDescent="0.35">
      <c r="A29" s="71">
        <v>1</v>
      </c>
      <c r="B29" t="s">
        <v>23</v>
      </c>
      <c r="C29" t="s">
        <v>277</v>
      </c>
      <c r="D29" s="79">
        <v>121790.47</v>
      </c>
    </row>
    <row r="30" spans="1:5" ht="14.5" hidden="1" customHeight="1" x14ac:dyDescent="0.35">
      <c r="A30" s="71">
        <v>2</v>
      </c>
      <c r="B30" t="s">
        <v>23</v>
      </c>
      <c r="C30" t="s">
        <v>278</v>
      </c>
      <c r="D30" s="79">
        <v>4537.5</v>
      </c>
    </row>
    <row r="31" spans="1:5" hidden="1" x14ac:dyDescent="0.35">
      <c r="A31" s="71">
        <v>3</v>
      </c>
      <c r="B31" t="s">
        <v>23</v>
      </c>
      <c r="C31" t="s">
        <v>279</v>
      </c>
      <c r="D31" s="79">
        <v>1554.12</v>
      </c>
    </row>
    <row r="32" spans="1:5" hidden="1" x14ac:dyDescent="0.35">
      <c r="A32" s="71">
        <v>4</v>
      </c>
      <c r="B32" t="s">
        <v>23</v>
      </c>
      <c r="C32" t="s">
        <v>280</v>
      </c>
      <c r="D32" s="79">
        <v>871.2</v>
      </c>
    </row>
    <row r="33" spans="1:5" hidden="1" x14ac:dyDescent="0.35">
      <c r="A33" s="71">
        <v>5</v>
      </c>
      <c r="B33" t="s">
        <v>23</v>
      </c>
      <c r="C33" t="s">
        <v>284</v>
      </c>
      <c r="D33" s="79">
        <v>27539.599999999999</v>
      </c>
    </row>
    <row r="34" spans="1:5" hidden="1" x14ac:dyDescent="0.35">
      <c r="A34" s="71">
        <v>6</v>
      </c>
      <c r="B34" t="s">
        <v>23</v>
      </c>
      <c r="C34" t="s">
        <v>285</v>
      </c>
      <c r="D34" s="79">
        <v>4642.7700000000004</v>
      </c>
    </row>
    <row r="35" spans="1:5" hidden="1" x14ac:dyDescent="0.35">
      <c r="A35" s="71">
        <v>7</v>
      </c>
      <c r="B35" t="s">
        <v>23</v>
      </c>
      <c r="C35" t="s">
        <v>288</v>
      </c>
      <c r="D35" s="79">
        <v>18012.62</v>
      </c>
    </row>
    <row r="36" spans="1:5" hidden="1" x14ac:dyDescent="0.35">
      <c r="A36" s="71">
        <v>8</v>
      </c>
      <c r="B36" t="s">
        <v>23</v>
      </c>
      <c r="C36" t="s">
        <v>290</v>
      </c>
      <c r="D36" s="79">
        <v>265611.71999999997</v>
      </c>
    </row>
    <row r="37" spans="1:5" hidden="1" x14ac:dyDescent="0.35">
      <c r="A37" s="71">
        <v>9</v>
      </c>
      <c r="B37" t="s">
        <v>23</v>
      </c>
      <c r="C37" t="s">
        <v>291</v>
      </c>
      <c r="D37" s="79">
        <v>3885.55</v>
      </c>
    </row>
    <row r="38" spans="1:5" hidden="1" x14ac:dyDescent="0.35">
      <c r="A38" s="71">
        <v>10</v>
      </c>
      <c r="B38" t="s">
        <v>23</v>
      </c>
      <c r="C38" t="s">
        <v>292</v>
      </c>
      <c r="D38" s="79">
        <v>4142.05</v>
      </c>
    </row>
    <row r="39" spans="1:5" x14ac:dyDescent="0.35">
      <c r="A39" s="104">
        <v>10</v>
      </c>
      <c r="B39" s="10" t="s">
        <v>23</v>
      </c>
      <c r="C39" s="10" t="s">
        <v>167</v>
      </c>
      <c r="D39" s="102">
        <f>SUM(D29:D38)</f>
        <v>452587.59999999992</v>
      </c>
      <c r="E39" s="102">
        <f>D39/1000</f>
        <v>452.5875999999999</v>
      </c>
    </row>
    <row r="40" spans="1:5" hidden="1" x14ac:dyDescent="0.35">
      <c r="A40" s="71">
        <v>1</v>
      </c>
      <c r="B40" t="s">
        <v>33</v>
      </c>
      <c r="C40" t="s">
        <v>351</v>
      </c>
      <c r="D40" s="79">
        <v>61449.38</v>
      </c>
    </row>
    <row r="41" spans="1:5" hidden="1" x14ac:dyDescent="0.35">
      <c r="A41" s="71">
        <v>2</v>
      </c>
      <c r="B41" t="s">
        <v>33</v>
      </c>
      <c r="C41" t="s">
        <v>352</v>
      </c>
      <c r="D41" s="79">
        <v>8840.26</v>
      </c>
    </row>
    <row r="42" spans="1:5" hidden="1" x14ac:dyDescent="0.35">
      <c r="A42" s="71">
        <v>3</v>
      </c>
      <c r="B42" t="s">
        <v>33</v>
      </c>
      <c r="C42" t="s">
        <v>353</v>
      </c>
      <c r="D42" s="79">
        <v>356.95</v>
      </c>
    </row>
    <row r="43" spans="1:5" hidden="1" x14ac:dyDescent="0.35">
      <c r="A43" s="71">
        <v>4</v>
      </c>
      <c r="B43" t="s">
        <v>33</v>
      </c>
      <c r="C43" t="s">
        <v>360</v>
      </c>
      <c r="D43" s="79">
        <v>1192.1400000000001</v>
      </c>
    </row>
    <row r="44" spans="1:5" hidden="1" x14ac:dyDescent="0.35">
      <c r="A44" s="71">
        <v>5</v>
      </c>
      <c r="B44" t="s">
        <v>33</v>
      </c>
      <c r="C44" t="s">
        <v>366</v>
      </c>
      <c r="D44" s="79">
        <v>2718.16</v>
      </c>
    </row>
    <row r="45" spans="1:5" hidden="1" x14ac:dyDescent="0.35">
      <c r="A45" s="71">
        <v>6</v>
      </c>
      <c r="B45" t="s">
        <v>33</v>
      </c>
      <c r="C45" t="s">
        <v>367</v>
      </c>
      <c r="D45" s="79">
        <v>29452.85</v>
      </c>
    </row>
    <row r="46" spans="1:5" hidden="1" x14ac:dyDescent="0.35">
      <c r="A46" s="71">
        <v>7</v>
      </c>
      <c r="B46" t="s">
        <v>33</v>
      </c>
      <c r="C46" t="s">
        <v>368</v>
      </c>
      <c r="D46" s="79">
        <v>3627.58</v>
      </c>
    </row>
    <row r="47" spans="1:5" hidden="1" x14ac:dyDescent="0.35">
      <c r="A47" s="71">
        <v>8</v>
      </c>
      <c r="B47" t="s">
        <v>33</v>
      </c>
      <c r="C47" t="s">
        <v>371</v>
      </c>
      <c r="D47" s="79">
        <v>29040</v>
      </c>
    </row>
    <row r="48" spans="1:5" hidden="1" x14ac:dyDescent="0.35">
      <c r="A48" s="71">
        <v>9</v>
      </c>
      <c r="B48" t="s">
        <v>33</v>
      </c>
      <c r="C48" t="s">
        <v>410</v>
      </c>
      <c r="D48" s="79">
        <v>1023.88</v>
      </c>
    </row>
    <row r="49" spans="1:5" hidden="1" x14ac:dyDescent="0.35">
      <c r="A49" s="71">
        <v>10</v>
      </c>
      <c r="B49" t="s">
        <v>33</v>
      </c>
      <c r="C49" t="s">
        <v>411</v>
      </c>
      <c r="D49" s="79">
        <v>2356.11</v>
      </c>
    </row>
    <row r="50" spans="1:5" hidden="1" x14ac:dyDescent="0.35">
      <c r="A50" s="71">
        <v>11</v>
      </c>
      <c r="B50" t="s">
        <v>33</v>
      </c>
      <c r="C50" t="s">
        <v>412</v>
      </c>
      <c r="D50" s="79">
        <v>72911.7</v>
      </c>
    </row>
    <row r="51" spans="1:5" hidden="1" x14ac:dyDescent="0.35">
      <c r="A51" s="71">
        <v>12</v>
      </c>
      <c r="B51" t="s">
        <v>33</v>
      </c>
      <c r="C51" t="s">
        <v>417</v>
      </c>
      <c r="D51" s="79">
        <v>524.23</v>
      </c>
    </row>
    <row r="52" spans="1:5" hidden="1" x14ac:dyDescent="0.35">
      <c r="A52" s="71">
        <v>13</v>
      </c>
      <c r="B52" t="s">
        <v>33</v>
      </c>
      <c r="C52" t="s">
        <v>418</v>
      </c>
      <c r="D52" s="79">
        <v>2945.14</v>
      </c>
    </row>
    <row r="53" spans="1:5" hidden="1" x14ac:dyDescent="0.35">
      <c r="A53" s="71">
        <v>14</v>
      </c>
      <c r="B53" t="s">
        <v>33</v>
      </c>
      <c r="C53" t="s">
        <v>419</v>
      </c>
      <c r="D53" s="79">
        <v>53381.33</v>
      </c>
    </row>
    <row r="54" spans="1:5" x14ac:dyDescent="0.35">
      <c r="A54" s="104">
        <v>14</v>
      </c>
      <c r="B54" s="10" t="s">
        <v>33</v>
      </c>
      <c r="C54" s="10" t="s">
        <v>167</v>
      </c>
      <c r="D54" s="102">
        <f>SUM(D40:D53)</f>
        <v>269819.71000000002</v>
      </c>
      <c r="E54" s="102">
        <f>D54/1000</f>
        <v>269.81971000000004</v>
      </c>
    </row>
    <row r="55" spans="1:5" hidden="1" x14ac:dyDescent="0.35">
      <c r="A55" s="71"/>
      <c r="B55" t="s">
        <v>33</v>
      </c>
      <c r="C55" t="s">
        <v>355</v>
      </c>
      <c r="D55" s="79">
        <v>183803.79</v>
      </c>
    </row>
    <row r="56" spans="1:5" hidden="1" x14ac:dyDescent="0.35">
      <c r="A56" s="71"/>
      <c r="B56" t="s">
        <v>33</v>
      </c>
      <c r="C56" t="s">
        <v>359</v>
      </c>
      <c r="D56" s="79">
        <v>28529.55</v>
      </c>
    </row>
    <row r="57" spans="1:5" hidden="1" x14ac:dyDescent="0.35">
      <c r="A57" s="71"/>
      <c r="B57" t="s">
        <v>33</v>
      </c>
      <c r="C57" t="s">
        <v>378</v>
      </c>
      <c r="D57" s="79">
        <v>31604.87</v>
      </c>
    </row>
    <row r="58" spans="1:5" hidden="1" x14ac:dyDescent="0.35">
      <c r="A58" s="71"/>
      <c r="B58" t="s">
        <v>33</v>
      </c>
      <c r="C58" t="s">
        <v>421</v>
      </c>
      <c r="D58" s="79">
        <v>854126.32</v>
      </c>
    </row>
    <row r="59" spans="1:5" x14ac:dyDescent="0.35">
      <c r="A59" s="104">
        <v>4</v>
      </c>
      <c r="B59" s="10" t="s">
        <v>33</v>
      </c>
      <c r="C59" s="10" t="s">
        <v>168</v>
      </c>
      <c r="D59" s="102">
        <f>SUM(D55:D58)</f>
        <v>1098064.53</v>
      </c>
      <c r="E59" s="102">
        <f>D59/1000</f>
        <v>1098.0645300000001</v>
      </c>
    </row>
    <row r="60" spans="1:5" hidden="1" x14ac:dyDescent="0.35">
      <c r="A60" s="71">
        <v>1</v>
      </c>
      <c r="B60" t="s">
        <v>33</v>
      </c>
      <c r="C60" t="s">
        <v>356</v>
      </c>
      <c r="D60" s="79">
        <v>10000</v>
      </c>
    </row>
    <row r="61" spans="1:5" hidden="1" x14ac:dyDescent="0.35">
      <c r="A61" s="71">
        <v>2</v>
      </c>
      <c r="B61" t="s">
        <v>33</v>
      </c>
      <c r="C61" t="s">
        <v>357</v>
      </c>
      <c r="D61" s="79">
        <v>160000</v>
      </c>
    </row>
    <row r="62" spans="1:5" hidden="1" x14ac:dyDescent="0.35">
      <c r="A62" s="71">
        <v>3</v>
      </c>
      <c r="B62" t="s">
        <v>33</v>
      </c>
      <c r="C62" t="s">
        <v>363</v>
      </c>
      <c r="D62" s="79">
        <v>30000</v>
      </c>
    </row>
    <row r="63" spans="1:5" hidden="1" x14ac:dyDescent="0.35">
      <c r="A63" s="71">
        <v>4</v>
      </c>
      <c r="B63" t="s">
        <v>33</v>
      </c>
      <c r="C63" t="s">
        <v>364</v>
      </c>
      <c r="D63" s="79">
        <v>135000</v>
      </c>
    </row>
    <row r="64" spans="1:5" hidden="1" x14ac:dyDescent="0.35">
      <c r="A64" s="71">
        <v>5</v>
      </c>
      <c r="B64" t="s">
        <v>33</v>
      </c>
      <c r="C64" t="s">
        <v>369</v>
      </c>
      <c r="D64" s="79">
        <v>55000</v>
      </c>
    </row>
    <row r="65" spans="1:5" hidden="1" x14ac:dyDescent="0.35">
      <c r="A65" s="71">
        <v>6</v>
      </c>
      <c r="B65" t="s">
        <v>33</v>
      </c>
      <c r="C65" t="s">
        <v>370</v>
      </c>
      <c r="D65" s="79">
        <v>133000</v>
      </c>
    </row>
    <row r="66" spans="1:5" hidden="1" x14ac:dyDescent="0.35">
      <c r="A66" s="71">
        <v>7</v>
      </c>
      <c r="B66" t="s">
        <v>33</v>
      </c>
      <c r="C66" t="s">
        <v>374</v>
      </c>
      <c r="D66" s="79">
        <v>37000</v>
      </c>
    </row>
    <row r="67" spans="1:5" hidden="1" x14ac:dyDescent="0.35">
      <c r="A67" s="71">
        <v>8</v>
      </c>
      <c r="B67" t="s">
        <v>33</v>
      </c>
      <c r="C67" t="s">
        <v>375</v>
      </c>
      <c r="D67" s="79">
        <v>97000</v>
      </c>
    </row>
    <row r="68" spans="1:5" hidden="1" x14ac:dyDescent="0.35">
      <c r="A68" s="71">
        <v>9</v>
      </c>
      <c r="B68" t="s">
        <v>33</v>
      </c>
      <c r="C68" t="s">
        <v>379</v>
      </c>
      <c r="D68" s="79">
        <v>11000</v>
      </c>
    </row>
    <row r="69" spans="1:5" hidden="1" x14ac:dyDescent="0.35">
      <c r="A69" s="71">
        <v>10</v>
      </c>
      <c r="B69" t="s">
        <v>33</v>
      </c>
      <c r="C69" t="s">
        <v>380</v>
      </c>
      <c r="D69" s="79">
        <v>205000</v>
      </c>
    </row>
    <row r="70" spans="1:5" x14ac:dyDescent="0.35">
      <c r="A70" s="104">
        <v>10</v>
      </c>
      <c r="B70" s="10" t="s">
        <v>33</v>
      </c>
      <c r="C70" s="10" t="s">
        <v>169</v>
      </c>
      <c r="D70" s="102">
        <f>SUM(D60:D69)</f>
        <v>873000</v>
      </c>
      <c r="E70" s="102">
        <f>D70/1000</f>
        <v>873</v>
      </c>
    </row>
    <row r="71" spans="1:5" hidden="1" x14ac:dyDescent="0.35">
      <c r="A71" s="71">
        <v>1</v>
      </c>
      <c r="B71" t="s">
        <v>44</v>
      </c>
      <c r="C71" t="s">
        <v>423</v>
      </c>
      <c r="D71" s="79">
        <v>2867.71</v>
      </c>
    </row>
    <row r="72" spans="1:5" hidden="1" x14ac:dyDescent="0.35">
      <c r="A72" s="71">
        <v>2</v>
      </c>
      <c r="B72" t="s">
        <v>44</v>
      </c>
      <c r="C72" t="s">
        <v>424</v>
      </c>
      <c r="D72" s="79">
        <v>71148</v>
      </c>
    </row>
    <row r="73" spans="1:5" hidden="1" x14ac:dyDescent="0.35">
      <c r="A73" s="71">
        <v>3</v>
      </c>
      <c r="B73" t="s">
        <v>44</v>
      </c>
      <c r="C73" t="s">
        <v>425</v>
      </c>
      <c r="D73" s="79">
        <v>3078.12</v>
      </c>
    </row>
    <row r="74" spans="1:5" hidden="1" x14ac:dyDescent="0.35">
      <c r="A74" s="71">
        <v>4</v>
      </c>
      <c r="B74" t="s">
        <v>44</v>
      </c>
      <c r="C74" t="s">
        <v>426</v>
      </c>
      <c r="D74" s="79">
        <v>62471.33</v>
      </c>
    </row>
    <row r="75" spans="1:5" hidden="1" x14ac:dyDescent="0.35">
      <c r="A75" s="71">
        <v>5</v>
      </c>
      <c r="B75" t="s">
        <v>44</v>
      </c>
      <c r="C75" t="s">
        <v>427</v>
      </c>
      <c r="D75" s="79">
        <v>130807.11</v>
      </c>
    </row>
    <row r="76" spans="1:5" hidden="1" x14ac:dyDescent="0.35">
      <c r="A76" s="71">
        <v>6</v>
      </c>
      <c r="B76" t="s">
        <v>44</v>
      </c>
      <c r="C76" t="s">
        <v>428</v>
      </c>
      <c r="D76" s="79">
        <v>54304.800000000003</v>
      </c>
    </row>
    <row r="77" spans="1:5" hidden="1" x14ac:dyDescent="0.35">
      <c r="A77" s="71">
        <v>7</v>
      </c>
      <c r="B77" t="s">
        <v>44</v>
      </c>
      <c r="C77" t="s">
        <v>430</v>
      </c>
      <c r="D77" s="79">
        <v>190619.75</v>
      </c>
    </row>
    <row r="78" spans="1:5" hidden="1" x14ac:dyDescent="0.35">
      <c r="A78" s="71">
        <v>8</v>
      </c>
      <c r="B78" t="s">
        <v>44</v>
      </c>
      <c r="C78" t="s">
        <v>440</v>
      </c>
      <c r="D78" s="79">
        <v>165043.29999999999</v>
      </c>
    </row>
    <row r="79" spans="1:5" hidden="1" x14ac:dyDescent="0.35">
      <c r="A79" s="71">
        <v>9</v>
      </c>
      <c r="B79" t="s">
        <v>44</v>
      </c>
      <c r="C79" t="s">
        <v>470</v>
      </c>
      <c r="D79" s="79">
        <v>133079.07</v>
      </c>
    </row>
    <row r="80" spans="1:5" hidden="1" x14ac:dyDescent="0.35">
      <c r="A80" s="71">
        <v>10</v>
      </c>
      <c r="B80" t="s">
        <v>44</v>
      </c>
      <c r="C80" t="s">
        <v>595</v>
      </c>
      <c r="D80" s="79">
        <v>43791.48</v>
      </c>
    </row>
    <row r="81" spans="1:5" hidden="1" x14ac:dyDescent="0.35">
      <c r="A81" s="71">
        <v>11</v>
      </c>
      <c r="B81" t="s">
        <v>44</v>
      </c>
      <c r="C81" t="s">
        <v>661</v>
      </c>
      <c r="D81" s="79">
        <v>46920.639999999999</v>
      </c>
    </row>
    <row r="82" spans="1:5" hidden="1" x14ac:dyDescent="0.35">
      <c r="A82" s="71">
        <v>12</v>
      </c>
      <c r="B82" t="s">
        <v>44</v>
      </c>
      <c r="C82" t="s">
        <v>663</v>
      </c>
      <c r="D82" s="79">
        <v>55305.23</v>
      </c>
    </row>
    <row r="83" spans="1:5" hidden="1" x14ac:dyDescent="0.35">
      <c r="A83" s="71">
        <v>13</v>
      </c>
      <c r="B83" t="s">
        <v>44</v>
      </c>
      <c r="C83" t="s">
        <v>665</v>
      </c>
      <c r="D83" s="79">
        <v>55551.97</v>
      </c>
    </row>
    <row r="84" spans="1:5" hidden="1" x14ac:dyDescent="0.35">
      <c r="A84" s="71">
        <v>14</v>
      </c>
      <c r="B84" t="s">
        <v>44</v>
      </c>
      <c r="C84" t="s">
        <v>668</v>
      </c>
      <c r="D84" s="79">
        <v>275563.40000000002</v>
      </c>
    </row>
    <row r="85" spans="1:5" hidden="1" x14ac:dyDescent="0.35">
      <c r="A85" s="71">
        <v>15</v>
      </c>
      <c r="B85" t="s">
        <v>44</v>
      </c>
      <c r="C85" t="s">
        <v>672</v>
      </c>
      <c r="D85" s="79">
        <v>68083.12</v>
      </c>
    </row>
    <row r="86" spans="1:5" hidden="1" x14ac:dyDescent="0.35">
      <c r="A86" s="71">
        <v>16</v>
      </c>
      <c r="B86" t="s">
        <v>44</v>
      </c>
      <c r="C86" t="s">
        <v>700</v>
      </c>
      <c r="D86" s="79">
        <v>82748.289999999994</v>
      </c>
    </row>
    <row r="87" spans="1:5" hidden="1" x14ac:dyDescent="0.35">
      <c r="A87" s="71">
        <v>17</v>
      </c>
      <c r="B87" t="s">
        <v>44</v>
      </c>
      <c r="C87" t="s">
        <v>705</v>
      </c>
      <c r="D87" s="79">
        <v>305004.7</v>
      </c>
    </row>
    <row r="88" spans="1:5" x14ac:dyDescent="0.35">
      <c r="A88" s="104">
        <v>17</v>
      </c>
      <c r="B88" s="10" t="s">
        <v>44</v>
      </c>
      <c r="C88" s="10" t="s">
        <v>167</v>
      </c>
      <c r="D88" s="102">
        <f>SUM(D71:D87)</f>
        <v>1746388.0199999998</v>
      </c>
      <c r="E88" s="102">
        <f>D88/1000</f>
        <v>1746.3880199999999</v>
      </c>
    </row>
    <row r="89" spans="1:5" hidden="1" x14ac:dyDescent="0.35">
      <c r="A89" s="71">
        <v>1</v>
      </c>
      <c r="B89" t="s">
        <v>44</v>
      </c>
      <c r="C89" t="s">
        <v>429</v>
      </c>
      <c r="D89" s="79">
        <v>221309</v>
      </c>
    </row>
    <row r="90" spans="1:5" hidden="1" x14ac:dyDescent="0.35">
      <c r="A90" s="71">
        <v>2</v>
      </c>
      <c r="B90" t="s">
        <v>44</v>
      </c>
      <c r="C90" t="s">
        <v>441</v>
      </c>
      <c r="D90" s="79">
        <v>33605.22</v>
      </c>
    </row>
    <row r="91" spans="1:5" hidden="1" x14ac:dyDescent="0.35">
      <c r="A91" s="71">
        <v>3</v>
      </c>
      <c r="B91" t="s">
        <v>44</v>
      </c>
      <c r="C91" t="s">
        <v>472</v>
      </c>
      <c r="D91" s="79">
        <v>31944</v>
      </c>
    </row>
    <row r="92" spans="1:5" hidden="1" x14ac:dyDescent="0.35">
      <c r="A92" s="71">
        <v>4</v>
      </c>
      <c r="B92" t="s">
        <v>44</v>
      </c>
      <c r="C92" t="s">
        <v>473</v>
      </c>
      <c r="D92" s="79">
        <v>33889.97</v>
      </c>
    </row>
    <row r="93" spans="1:5" hidden="1" x14ac:dyDescent="0.35">
      <c r="A93" s="71">
        <v>5</v>
      </c>
      <c r="B93" t="s">
        <v>44</v>
      </c>
      <c r="C93" t="s">
        <v>474</v>
      </c>
      <c r="D93" s="79">
        <v>47069</v>
      </c>
    </row>
    <row r="94" spans="1:5" hidden="1" x14ac:dyDescent="0.35">
      <c r="A94" s="71">
        <v>6</v>
      </c>
      <c r="B94" t="s">
        <v>44</v>
      </c>
      <c r="C94" t="s">
        <v>475</v>
      </c>
      <c r="D94" s="79">
        <v>54028.9</v>
      </c>
    </row>
    <row r="95" spans="1:5" hidden="1" x14ac:dyDescent="0.35">
      <c r="A95" s="71">
        <v>7</v>
      </c>
      <c r="B95" t="s">
        <v>44</v>
      </c>
      <c r="C95" t="s">
        <v>476</v>
      </c>
      <c r="D95" s="79">
        <v>55055</v>
      </c>
    </row>
    <row r="96" spans="1:5" hidden="1" x14ac:dyDescent="0.35">
      <c r="A96" s="71">
        <v>8</v>
      </c>
      <c r="B96" t="s">
        <v>44</v>
      </c>
      <c r="C96" t="s">
        <v>477</v>
      </c>
      <c r="D96" s="79">
        <v>16015.92</v>
      </c>
    </row>
    <row r="97" spans="1:4" hidden="1" x14ac:dyDescent="0.35">
      <c r="A97" s="71">
        <v>9</v>
      </c>
      <c r="B97" t="s">
        <v>44</v>
      </c>
      <c r="C97" t="s">
        <v>478</v>
      </c>
      <c r="D97" s="79">
        <v>33862.239999999998</v>
      </c>
    </row>
    <row r="98" spans="1:4" hidden="1" x14ac:dyDescent="0.35">
      <c r="A98" s="71">
        <v>10</v>
      </c>
      <c r="B98" t="s">
        <v>44</v>
      </c>
      <c r="C98" t="s">
        <v>479</v>
      </c>
      <c r="D98" s="79">
        <v>32780.639999999999</v>
      </c>
    </row>
    <row r="99" spans="1:4" hidden="1" x14ac:dyDescent="0.35">
      <c r="A99" s="71">
        <v>11</v>
      </c>
      <c r="B99" t="s">
        <v>44</v>
      </c>
      <c r="C99" t="s">
        <v>480</v>
      </c>
      <c r="D99" s="79">
        <v>32780.639999999999</v>
      </c>
    </row>
    <row r="100" spans="1:4" hidden="1" x14ac:dyDescent="0.35">
      <c r="A100" s="71">
        <v>12</v>
      </c>
      <c r="B100" t="s">
        <v>44</v>
      </c>
      <c r="C100" t="s">
        <v>481</v>
      </c>
      <c r="D100" s="79">
        <v>33759</v>
      </c>
    </row>
    <row r="101" spans="1:4" hidden="1" x14ac:dyDescent="0.35">
      <c r="A101" s="71">
        <v>13</v>
      </c>
      <c r="B101" t="s">
        <v>44</v>
      </c>
      <c r="C101" t="s">
        <v>482</v>
      </c>
      <c r="D101" s="79">
        <v>34111.839999999997</v>
      </c>
    </row>
    <row r="102" spans="1:4" hidden="1" x14ac:dyDescent="0.35">
      <c r="A102" s="71">
        <v>14</v>
      </c>
      <c r="B102" t="s">
        <v>44</v>
      </c>
      <c r="C102" t="s">
        <v>483</v>
      </c>
      <c r="D102" s="79">
        <v>33889.97</v>
      </c>
    </row>
    <row r="103" spans="1:4" hidden="1" x14ac:dyDescent="0.35">
      <c r="A103" s="71">
        <v>15</v>
      </c>
      <c r="B103" t="s">
        <v>44</v>
      </c>
      <c r="C103" t="s">
        <v>484</v>
      </c>
      <c r="D103" s="79">
        <v>31944</v>
      </c>
    </row>
    <row r="104" spans="1:4" hidden="1" x14ac:dyDescent="0.35">
      <c r="A104" s="71">
        <v>16</v>
      </c>
      <c r="B104" t="s">
        <v>44</v>
      </c>
      <c r="C104" t="s">
        <v>485</v>
      </c>
      <c r="D104" s="79">
        <v>23958</v>
      </c>
    </row>
    <row r="105" spans="1:4" hidden="1" x14ac:dyDescent="0.35">
      <c r="A105" s="71">
        <v>17</v>
      </c>
      <c r="B105" t="s">
        <v>44</v>
      </c>
      <c r="C105" t="s">
        <v>486</v>
      </c>
      <c r="D105" s="79">
        <v>23958</v>
      </c>
    </row>
    <row r="106" spans="1:4" hidden="1" x14ac:dyDescent="0.35">
      <c r="A106" s="71">
        <v>18</v>
      </c>
      <c r="B106" t="s">
        <v>44</v>
      </c>
      <c r="C106" t="s">
        <v>487</v>
      </c>
      <c r="D106" s="79">
        <v>33834.5</v>
      </c>
    </row>
    <row r="107" spans="1:4" hidden="1" x14ac:dyDescent="0.35">
      <c r="A107" s="71">
        <v>19</v>
      </c>
      <c r="B107" t="s">
        <v>44</v>
      </c>
      <c r="C107" t="s">
        <v>488</v>
      </c>
      <c r="D107" s="79">
        <v>33002.51</v>
      </c>
    </row>
    <row r="108" spans="1:4" hidden="1" x14ac:dyDescent="0.35">
      <c r="A108" s="71">
        <v>20</v>
      </c>
      <c r="B108" t="s">
        <v>44</v>
      </c>
      <c r="C108" t="s">
        <v>489</v>
      </c>
      <c r="D108" s="79">
        <v>17823.169999999998</v>
      </c>
    </row>
    <row r="109" spans="1:4" hidden="1" x14ac:dyDescent="0.35">
      <c r="A109" s="71">
        <v>21</v>
      </c>
      <c r="B109" t="s">
        <v>44</v>
      </c>
      <c r="C109" t="s">
        <v>490</v>
      </c>
      <c r="D109" s="79">
        <v>33002.51</v>
      </c>
    </row>
    <row r="110" spans="1:4" hidden="1" x14ac:dyDescent="0.35">
      <c r="A110" s="71">
        <v>22</v>
      </c>
      <c r="B110" t="s">
        <v>44</v>
      </c>
      <c r="C110" t="s">
        <v>491</v>
      </c>
      <c r="D110" s="79">
        <v>65561.279999999999</v>
      </c>
    </row>
    <row r="111" spans="1:4" hidden="1" x14ac:dyDescent="0.35">
      <c r="A111" s="71">
        <v>23</v>
      </c>
      <c r="B111" t="s">
        <v>44</v>
      </c>
      <c r="C111" t="s">
        <v>492</v>
      </c>
      <c r="D111" s="79">
        <v>32780.639999999999</v>
      </c>
    </row>
    <row r="112" spans="1:4" hidden="1" x14ac:dyDescent="0.35">
      <c r="A112" s="71">
        <v>24</v>
      </c>
      <c r="B112" t="s">
        <v>44</v>
      </c>
      <c r="C112" t="s">
        <v>493</v>
      </c>
      <c r="D112" s="79">
        <v>61105</v>
      </c>
    </row>
    <row r="113" spans="1:4" hidden="1" x14ac:dyDescent="0.35">
      <c r="A113" s="71">
        <v>25</v>
      </c>
      <c r="B113" t="s">
        <v>44</v>
      </c>
      <c r="C113" t="s">
        <v>494</v>
      </c>
      <c r="D113" s="79">
        <v>33759</v>
      </c>
    </row>
    <row r="114" spans="1:4" hidden="1" x14ac:dyDescent="0.35">
      <c r="A114" s="71">
        <v>26</v>
      </c>
      <c r="B114" t="s">
        <v>44</v>
      </c>
      <c r="C114" t="s">
        <v>495</v>
      </c>
      <c r="D114" s="79">
        <v>33638</v>
      </c>
    </row>
    <row r="115" spans="1:4" hidden="1" x14ac:dyDescent="0.35">
      <c r="A115" s="71">
        <v>27</v>
      </c>
      <c r="B115" t="s">
        <v>44</v>
      </c>
      <c r="C115" t="s">
        <v>496</v>
      </c>
      <c r="D115" s="79">
        <v>31199.85</v>
      </c>
    </row>
    <row r="116" spans="1:4" hidden="1" x14ac:dyDescent="0.35">
      <c r="A116" s="71">
        <v>28</v>
      </c>
      <c r="B116" t="s">
        <v>44</v>
      </c>
      <c r="C116" t="s">
        <v>497</v>
      </c>
      <c r="D116" s="79">
        <v>23958</v>
      </c>
    </row>
    <row r="117" spans="1:4" hidden="1" x14ac:dyDescent="0.35">
      <c r="A117" s="71">
        <v>29</v>
      </c>
      <c r="B117" t="s">
        <v>44</v>
      </c>
      <c r="C117" t="s">
        <v>498</v>
      </c>
      <c r="D117" s="79">
        <v>95469</v>
      </c>
    </row>
    <row r="118" spans="1:4" hidden="1" x14ac:dyDescent="0.35">
      <c r="A118" s="71">
        <v>30</v>
      </c>
      <c r="B118" t="s">
        <v>44</v>
      </c>
      <c r="C118" t="s">
        <v>499</v>
      </c>
      <c r="D118" s="79">
        <v>28798</v>
      </c>
    </row>
    <row r="119" spans="1:4" hidden="1" x14ac:dyDescent="0.35">
      <c r="A119" s="71">
        <v>31</v>
      </c>
      <c r="B119" t="s">
        <v>44</v>
      </c>
      <c r="C119" t="s">
        <v>500</v>
      </c>
      <c r="D119" s="79">
        <v>16944.990000000002</v>
      </c>
    </row>
    <row r="120" spans="1:4" hidden="1" x14ac:dyDescent="0.35">
      <c r="A120" s="71">
        <v>32</v>
      </c>
      <c r="B120" t="s">
        <v>44</v>
      </c>
      <c r="C120" t="s">
        <v>501</v>
      </c>
      <c r="D120" s="79">
        <v>32065</v>
      </c>
    </row>
    <row r="121" spans="1:4" hidden="1" x14ac:dyDescent="0.35">
      <c r="A121" s="71">
        <v>33</v>
      </c>
      <c r="B121" t="s">
        <v>44</v>
      </c>
      <c r="C121" t="s">
        <v>502</v>
      </c>
      <c r="D121" s="79">
        <v>43076</v>
      </c>
    </row>
    <row r="122" spans="1:4" hidden="1" x14ac:dyDescent="0.35">
      <c r="A122" s="71">
        <v>34</v>
      </c>
      <c r="B122" t="s">
        <v>44</v>
      </c>
      <c r="C122" t="s">
        <v>503</v>
      </c>
      <c r="D122" s="79">
        <v>30673.5</v>
      </c>
    </row>
    <row r="123" spans="1:4" hidden="1" x14ac:dyDescent="0.35">
      <c r="A123" s="71">
        <v>35</v>
      </c>
      <c r="B123" t="s">
        <v>44</v>
      </c>
      <c r="C123" t="s">
        <v>504</v>
      </c>
      <c r="D123" s="79">
        <v>27588</v>
      </c>
    </row>
    <row r="124" spans="1:4" hidden="1" x14ac:dyDescent="0.35">
      <c r="A124" s="71">
        <v>36</v>
      </c>
      <c r="B124" t="s">
        <v>44</v>
      </c>
      <c r="C124" t="s">
        <v>505</v>
      </c>
      <c r="D124" s="79">
        <v>16698</v>
      </c>
    </row>
    <row r="125" spans="1:4" hidden="1" x14ac:dyDescent="0.35">
      <c r="A125" s="71">
        <v>37</v>
      </c>
      <c r="B125" t="s">
        <v>44</v>
      </c>
      <c r="C125" t="s">
        <v>506</v>
      </c>
      <c r="D125" s="79">
        <v>101640</v>
      </c>
    </row>
    <row r="126" spans="1:4" hidden="1" x14ac:dyDescent="0.35">
      <c r="A126" s="71">
        <v>38</v>
      </c>
      <c r="B126" t="s">
        <v>44</v>
      </c>
      <c r="C126" t="s">
        <v>507</v>
      </c>
      <c r="D126" s="79">
        <v>63888</v>
      </c>
    </row>
    <row r="127" spans="1:4" hidden="1" x14ac:dyDescent="0.35">
      <c r="A127" s="71">
        <v>39</v>
      </c>
      <c r="B127" t="s">
        <v>44</v>
      </c>
      <c r="C127" t="s">
        <v>508</v>
      </c>
      <c r="D127" s="79">
        <v>84458</v>
      </c>
    </row>
    <row r="128" spans="1:4" hidden="1" x14ac:dyDescent="0.35">
      <c r="A128" s="71">
        <v>40</v>
      </c>
      <c r="B128" t="s">
        <v>44</v>
      </c>
      <c r="C128" t="s">
        <v>509</v>
      </c>
      <c r="D128" s="79">
        <v>47674</v>
      </c>
    </row>
    <row r="129" spans="1:4" hidden="1" x14ac:dyDescent="0.35">
      <c r="A129" s="71">
        <v>41</v>
      </c>
      <c r="B129" t="s">
        <v>44</v>
      </c>
      <c r="C129" t="s">
        <v>510</v>
      </c>
      <c r="D129" s="79">
        <v>25289</v>
      </c>
    </row>
    <row r="130" spans="1:4" hidden="1" x14ac:dyDescent="0.35">
      <c r="A130" s="71">
        <v>42</v>
      </c>
      <c r="B130" t="s">
        <v>44</v>
      </c>
      <c r="C130" t="s">
        <v>511</v>
      </c>
      <c r="D130" s="79">
        <v>23595</v>
      </c>
    </row>
    <row r="131" spans="1:4" hidden="1" x14ac:dyDescent="0.35">
      <c r="A131" s="71">
        <v>43</v>
      </c>
      <c r="B131" t="s">
        <v>44</v>
      </c>
      <c r="C131" t="s">
        <v>512</v>
      </c>
      <c r="D131" s="79">
        <v>61589</v>
      </c>
    </row>
    <row r="132" spans="1:4" hidden="1" x14ac:dyDescent="0.35">
      <c r="A132" s="71">
        <v>44</v>
      </c>
      <c r="B132" t="s">
        <v>44</v>
      </c>
      <c r="C132" t="s">
        <v>548</v>
      </c>
      <c r="D132" s="79">
        <v>24542.48</v>
      </c>
    </row>
    <row r="133" spans="1:4" hidden="1" x14ac:dyDescent="0.35">
      <c r="A133" s="71">
        <v>45</v>
      </c>
      <c r="B133" t="s">
        <v>44</v>
      </c>
      <c r="C133" t="s">
        <v>549</v>
      </c>
      <c r="D133" s="79">
        <v>21676.71</v>
      </c>
    </row>
    <row r="134" spans="1:4" hidden="1" x14ac:dyDescent="0.35">
      <c r="A134" s="71">
        <v>46</v>
      </c>
      <c r="B134" t="s">
        <v>44</v>
      </c>
      <c r="C134" t="s">
        <v>550</v>
      </c>
      <c r="D134" s="79">
        <v>16266.31</v>
      </c>
    </row>
    <row r="135" spans="1:4" hidden="1" x14ac:dyDescent="0.35">
      <c r="A135" s="71">
        <v>47</v>
      </c>
      <c r="B135" t="s">
        <v>44</v>
      </c>
      <c r="C135" t="s">
        <v>551</v>
      </c>
      <c r="D135" s="79">
        <v>187784.93</v>
      </c>
    </row>
    <row r="136" spans="1:4" hidden="1" x14ac:dyDescent="0.35">
      <c r="A136" s="71">
        <v>48</v>
      </c>
      <c r="B136" t="s">
        <v>44</v>
      </c>
      <c r="C136" t="s">
        <v>552</v>
      </c>
      <c r="D136" s="79">
        <v>15756.55</v>
      </c>
    </row>
    <row r="137" spans="1:4" hidden="1" x14ac:dyDescent="0.35">
      <c r="A137" s="71">
        <v>49</v>
      </c>
      <c r="B137" t="s">
        <v>44</v>
      </c>
      <c r="C137" t="s">
        <v>553</v>
      </c>
      <c r="D137" s="79">
        <v>35298.17</v>
      </c>
    </row>
    <row r="138" spans="1:4" hidden="1" x14ac:dyDescent="0.35">
      <c r="A138" s="71">
        <v>50</v>
      </c>
      <c r="B138" t="s">
        <v>44</v>
      </c>
      <c r="C138" t="s">
        <v>554</v>
      </c>
      <c r="D138" s="79">
        <v>123696</v>
      </c>
    </row>
    <row r="139" spans="1:4" hidden="1" x14ac:dyDescent="0.35">
      <c r="A139" s="71">
        <v>51</v>
      </c>
      <c r="B139" t="s">
        <v>44</v>
      </c>
      <c r="C139" t="s">
        <v>555</v>
      </c>
      <c r="D139" s="79">
        <v>246876.89</v>
      </c>
    </row>
    <row r="140" spans="1:4" hidden="1" x14ac:dyDescent="0.35">
      <c r="A140" s="71">
        <v>52</v>
      </c>
      <c r="B140" t="s">
        <v>44</v>
      </c>
      <c r="C140" t="s">
        <v>560</v>
      </c>
      <c r="D140" s="79">
        <v>24106.36</v>
      </c>
    </row>
    <row r="141" spans="1:4" hidden="1" x14ac:dyDescent="0.35">
      <c r="A141" s="71">
        <v>53</v>
      </c>
      <c r="B141" t="s">
        <v>44</v>
      </c>
      <c r="C141" t="s">
        <v>562</v>
      </c>
      <c r="D141" s="79">
        <v>20190.64</v>
      </c>
    </row>
    <row r="142" spans="1:4" hidden="1" x14ac:dyDescent="0.35">
      <c r="A142" s="71">
        <v>54</v>
      </c>
      <c r="B142" t="s">
        <v>44</v>
      </c>
      <c r="C142" t="s">
        <v>564</v>
      </c>
      <c r="D142" s="80">
        <v>88656.8</v>
      </c>
    </row>
    <row r="143" spans="1:4" hidden="1" x14ac:dyDescent="0.35">
      <c r="A143" s="71">
        <v>55</v>
      </c>
      <c r="B143" t="s">
        <v>44</v>
      </c>
      <c r="C143" t="s">
        <v>565</v>
      </c>
      <c r="D143" s="80">
        <v>244252.51</v>
      </c>
    </row>
    <row r="144" spans="1:4" hidden="1" x14ac:dyDescent="0.35">
      <c r="A144" s="71">
        <v>56</v>
      </c>
      <c r="B144" t="s">
        <v>44</v>
      </c>
      <c r="C144" t="s">
        <v>566</v>
      </c>
      <c r="D144" s="80">
        <v>294177.46000000002</v>
      </c>
    </row>
    <row r="145" spans="1:5" hidden="1" x14ac:dyDescent="0.35">
      <c r="A145" s="71">
        <v>57</v>
      </c>
      <c r="B145" t="s">
        <v>44</v>
      </c>
      <c r="C145" t="s">
        <v>567</v>
      </c>
      <c r="D145" s="80">
        <v>61529.37</v>
      </c>
    </row>
    <row r="146" spans="1:5" hidden="1" x14ac:dyDescent="0.35">
      <c r="A146" s="71">
        <v>58</v>
      </c>
      <c r="B146" t="s">
        <v>44</v>
      </c>
      <c r="C146" t="s">
        <v>568</v>
      </c>
      <c r="D146" s="80">
        <v>58375.53</v>
      </c>
    </row>
    <row r="147" spans="1:5" hidden="1" x14ac:dyDescent="0.35">
      <c r="A147" s="71">
        <v>59</v>
      </c>
      <c r="B147" t="s">
        <v>44</v>
      </c>
      <c r="C147" t="s">
        <v>604</v>
      </c>
      <c r="D147" s="79">
        <v>209194.23999999999</v>
      </c>
    </row>
    <row r="148" spans="1:5" hidden="1" x14ac:dyDescent="0.35">
      <c r="A148" s="71">
        <v>60</v>
      </c>
      <c r="B148" t="s">
        <v>44</v>
      </c>
      <c r="C148" t="s">
        <v>605</v>
      </c>
      <c r="D148" s="79">
        <v>159004.45000000001</v>
      </c>
    </row>
    <row r="149" spans="1:5" hidden="1" x14ac:dyDescent="0.35">
      <c r="A149" s="71">
        <v>61</v>
      </c>
      <c r="B149" t="s">
        <v>44</v>
      </c>
      <c r="C149" t="s">
        <v>606</v>
      </c>
      <c r="D149" s="79">
        <v>207798.22</v>
      </c>
    </row>
    <row r="150" spans="1:5" hidden="1" x14ac:dyDescent="0.35">
      <c r="A150" s="71">
        <v>62</v>
      </c>
      <c r="B150" t="s">
        <v>44</v>
      </c>
      <c r="C150" t="s">
        <v>607</v>
      </c>
      <c r="D150" s="79">
        <v>203284.28</v>
      </c>
    </row>
    <row r="151" spans="1:5" hidden="1" x14ac:dyDescent="0.35">
      <c r="A151" s="71">
        <v>63</v>
      </c>
      <c r="B151" t="s">
        <v>44</v>
      </c>
      <c r="C151" t="s">
        <v>624</v>
      </c>
      <c r="D151" s="79">
        <v>281312.2</v>
      </c>
    </row>
    <row r="152" spans="1:5" hidden="1" x14ac:dyDescent="0.35">
      <c r="A152" s="71">
        <v>64</v>
      </c>
      <c r="B152" t="s">
        <v>44</v>
      </c>
      <c r="C152" t="s">
        <v>628</v>
      </c>
      <c r="D152" s="79">
        <v>25854.75</v>
      </c>
    </row>
    <row r="153" spans="1:5" hidden="1" x14ac:dyDescent="0.35">
      <c r="A153" s="71">
        <v>65</v>
      </c>
      <c r="B153" t="s">
        <v>44</v>
      </c>
      <c r="C153" t="s">
        <v>662</v>
      </c>
      <c r="D153" s="79">
        <v>66243.62</v>
      </c>
    </row>
    <row r="154" spans="1:5" hidden="1" x14ac:dyDescent="0.35">
      <c r="A154" s="71">
        <v>66</v>
      </c>
      <c r="B154" t="s">
        <v>44</v>
      </c>
      <c r="C154" t="s">
        <v>664</v>
      </c>
      <c r="D154" s="79">
        <v>27232.639999999999</v>
      </c>
    </row>
    <row r="155" spans="1:5" x14ac:dyDescent="0.35">
      <c r="A155" s="104">
        <v>66</v>
      </c>
      <c r="B155" s="10" t="s">
        <v>44</v>
      </c>
      <c r="C155" s="10" t="s">
        <v>168</v>
      </c>
      <c r="D155" s="102">
        <f>SUM(D89:D154)</f>
        <v>4516182.3999999994</v>
      </c>
      <c r="E155" s="102">
        <f>D155/1000</f>
        <v>4516.1823999999997</v>
      </c>
    </row>
    <row r="156" spans="1:5" hidden="1" x14ac:dyDescent="0.35">
      <c r="A156" s="71">
        <v>1</v>
      </c>
      <c r="B156" t="s">
        <v>57</v>
      </c>
      <c r="C156" t="s">
        <v>737</v>
      </c>
      <c r="D156" s="79">
        <v>102211.16</v>
      </c>
    </row>
    <row r="157" spans="1:5" hidden="1" x14ac:dyDescent="0.35">
      <c r="A157" s="71">
        <v>2</v>
      </c>
      <c r="B157" t="s">
        <v>57</v>
      </c>
      <c r="C157" t="s">
        <v>738</v>
      </c>
      <c r="D157" s="79">
        <v>590.48</v>
      </c>
    </row>
    <row r="158" spans="1:5" hidden="1" x14ac:dyDescent="0.35">
      <c r="A158" s="71">
        <v>3</v>
      </c>
      <c r="B158" t="s">
        <v>57</v>
      </c>
      <c r="C158" t="s">
        <v>739</v>
      </c>
      <c r="D158" s="79">
        <v>9292.7999999999993</v>
      </c>
    </row>
    <row r="159" spans="1:5" hidden="1" x14ac:dyDescent="0.35">
      <c r="A159" s="71">
        <v>4</v>
      </c>
      <c r="B159" t="s">
        <v>57</v>
      </c>
      <c r="C159" t="s">
        <v>740</v>
      </c>
      <c r="D159" s="79">
        <v>14688.75</v>
      </c>
    </row>
    <row r="160" spans="1:5" hidden="1" x14ac:dyDescent="0.35">
      <c r="A160" s="71">
        <v>5</v>
      </c>
      <c r="B160" t="s">
        <v>57</v>
      </c>
      <c r="C160" t="s">
        <v>741</v>
      </c>
      <c r="D160" s="79">
        <v>16026.45</v>
      </c>
    </row>
    <row r="161" spans="1:5" hidden="1" x14ac:dyDescent="0.35">
      <c r="A161" s="71">
        <v>6</v>
      </c>
      <c r="B161" t="s">
        <v>57</v>
      </c>
      <c r="C161" t="s">
        <v>744</v>
      </c>
      <c r="D161" s="79">
        <v>19819.8</v>
      </c>
    </row>
    <row r="162" spans="1:5" hidden="1" x14ac:dyDescent="0.35">
      <c r="A162" s="71">
        <v>7</v>
      </c>
      <c r="B162" t="s">
        <v>57</v>
      </c>
      <c r="C162" t="s">
        <v>745</v>
      </c>
      <c r="D162" s="79">
        <v>1733.69</v>
      </c>
    </row>
    <row r="163" spans="1:5" hidden="1" x14ac:dyDescent="0.35">
      <c r="A163" s="71">
        <v>8</v>
      </c>
      <c r="B163" t="s">
        <v>57</v>
      </c>
      <c r="C163" t="s">
        <v>747</v>
      </c>
      <c r="D163" s="79">
        <v>57603.74</v>
      </c>
    </row>
    <row r="164" spans="1:5" hidden="1" x14ac:dyDescent="0.35">
      <c r="A164" s="71">
        <v>9</v>
      </c>
      <c r="B164" t="s">
        <v>57</v>
      </c>
      <c r="C164" t="s">
        <v>748</v>
      </c>
      <c r="D164" s="79">
        <v>3547.72</v>
      </c>
    </row>
    <row r="165" spans="1:5" hidden="1" x14ac:dyDescent="0.35">
      <c r="A165" s="71">
        <v>10</v>
      </c>
      <c r="B165" t="s">
        <v>57</v>
      </c>
      <c r="C165" t="s">
        <v>749</v>
      </c>
      <c r="D165" s="79">
        <v>14175.39</v>
      </c>
    </row>
    <row r="166" spans="1:5" hidden="1" x14ac:dyDescent="0.35">
      <c r="A166" s="71">
        <v>11</v>
      </c>
      <c r="B166" t="s">
        <v>57</v>
      </c>
      <c r="C166" t="s">
        <v>750</v>
      </c>
      <c r="D166" s="79">
        <v>90529.3</v>
      </c>
    </row>
    <row r="167" spans="1:5" hidden="1" x14ac:dyDescent="0.35">
      <c r="A167" s="71">
        <v>12</v>
      </c>
      <c r="B167" t="s">
        <v>57</v>
      </c>
      <c r="C167" t="s">
        <v>752</v>
      </c>
      <c r="D167" s="79">
        <v>5337.55</v>
      </c>
    </row>
    <row r="168" spans="1:5" hidden="1" x14ac:dyDescent="0.35">
      <c r="A168" s="71">
        <v>13</v>
      </c>
      <c r="B168" t="s">
        <v>57</v>
      </c>
      <c r="C168" t="s">
        <v>753</v>
      </c>
      <c r="D168" s="79">
        <v>79729.710000000006</v>
      </c>
    </row>
    <row r="169" spans="1:5" hidden="1" x14ac:dyDescent="0.35">
      <c r="A169" s="71">
        <v>14</v>
      </c>
      <c r="B169" t="s">
        <v>57</v>
      </c>
      <c r="C169" t="s">
        <v>755</v>
      </c>
      <c r="D169" s="79">
        <v>6839.95</v>
      </c>
    </row>
    <row r="170" spans="1:5" x14ac:dyDescent="0.35">
      <c r="A170" s="104">
        <v>14</v>
      </c>
      <c r="B170" s="10" t="s">
        <v>57</v>
      </c>
      <c r="C170" s="10" t="s">
        <v>167</v>
      </c>
      <c r="D170" s="102">
        <f>SUM(D156:D169)</f>
        <v>422126.49</v>
      </c>
      <c r="E170" s="102">
        <f>D170/1000</f>
        <v>422.12648999999999</v>
      </c>
    </row>
    <row r="171" spans="1:5" hidden="1" x14ac:dyDescent="0.35">
      <c r="B171" t="s">
        <v>57</v>
      </c>
      <c r="C171" t="s">
        <v>746</v>
      </c>
      <c r="D171" s="79">
        <v>30516.68</v>
      </c>
    </row>
    <row r="172" spans="1:5" x14ac:dyDescent="0.35">
      <c r="A172" s="104">
        <v>1</v>
      </c>
      <c r="B172" s="10" t="s">
        <v>57</v>
      </c>
      <c r="C172" s="10" t="s">
        <v>168</v>
      </c>
      <c r="D172" s="102">
        <f>SUM(D171)</f>
        <v>30516.68</v>
      </c>
      <c r="E172" s="102">
        <f>D172/1000</f>
        <v>30.516680000000001</v>
      </c>
    </row>
    <row r="173" spans="1:5" hidden="1" x14ac:dyDescent="0.35">
      <c r="A173" s="71">
        <v>1</v>
      </c>
      <c r="B173" t="s">
        <v>68</v>
      </c>
      <c r="C173" t="s">
        <v>776</v>
      </c>
      <c r="D173" s="79">
        <v>30000</v>
      </c>
    </row>
    <row r="174" spans="1:5" hidden="1" x14ac:dyDescent="0.35">
      <c r="A174" s="71">
        <v>2</v>
      </c>
      <c r="B174" t="s">
        <v>68</v>
      </c>
      <c r="C174" t="s">
        <v>777</v>
      </c>
      <c r="D174" s="79">
        <v>80000</v>
      </c>
    </row>
    <row r="175" spans="1:5" hidden="1" x14ac:dyDescent="0.35">
      <c r="A175" s="71">
        <v>3</v>
      </c>
      <c r="B175" t="s">
        <v>68</v>
      </c>
      <c r="C175" t="s">
        <v>779</v>
      </c>
      <c r="D175" s="79">
        <v>85000</v>
      </c>
    </row>
    <row r="176" spans="1:5" hidden="1" x14ac:dyDescent="0.35">
      <c r="A176" s="71">
        <v>4</v>
      </c>
      <c r="B176" t="s">
        <v>68</v>
      </c>
      <c r="C176" t="s">
        <v>780</v>
      </c>
      <c r="D176" s="79">
        <v>35000</v>
      </c>
    </row>
    <row r="177" spans="1:5" hidden="1" x14ac:dyDescent="0.35">
      <c r="A177" s="71">
        <v>5</v>
      </c>
      <c r="B177" t="s">
        <v>68</v>
      </c>
      <c r="C177" t="s">
        <v>781</v>
      </c>
      <c r="D177" s="79">
        <v>60000</v>
      </c>
    </row>
    <row r="178" spans="1:5" hidden="1" x14ac:dyDescent="0.35">
      <c r="A178" s="71">
        <v>6</v>
      </c>
      <c r="B178" t="s">
        <v>68</v>
      </c>
      <c r="C178" t="s">
        <v>782</v>
      </c>
      <c r="D178" s="79">
        <v>30000</v>
      </c>
    </row>
    <row r="179" spans="1:5" hidden="1" x14ac:dyDescent="0.35">
      <c r="A179" s="71">
        <v>7</v>
      </c>
      <c r="B179" t="s">
        <v>68</v>
      </c>
      <c r="C179" t="s">
        <v>784</v>
      </c>
      <c r="D179" s="79">
        <v>30000</v>
      </c>
    </row>
    <row r="180" spans="1:5" hidden="1" x14ac:dyDescent="0.35">
      <c r="A180" s="71">
        <v>8</v>
      </c>
      <c r="B180" t="s">
        <v>68</v>
      </c>
      <c r="C180" t="s">
        <v>785</v>
      </c>
      <c r="D180" s="79">
        <v>65000</v>
      </c>
    </row>
    <row r="181" spans="1:5" hidden="1" x14ac:dyDescent="0.35">
      <c r="A181" s="71">
        <v>9</v>
      </c>
      <c r="B181" t="s">
        <v>68</v>
      </c>
      <c r="C181" t="s">
        <v>803</v>
      </c>
      <c r="D181" s="79">
        <v>135000</v>
      </c>
    </row>
    <row r="182" spans="1:5" hidden="1" x14ac:dyDescent="0.35">
      <c r="A182" s="71">
        <v>10</v>
      </c>
      <c r="B182" t="s">
        <v>68</v>
      </c>
      <c r="C182" t="s">
        <v>804</v>
      </c>
      <c r="D182" s="79">
        <v>45000</v>
      </c>
    </row>
    <row r="183" spans="1:5" hidden="1" x14ac:dyDescent="0.35">
      <c r="A183" s="71">
        <v>11</v>
      </c>
      <c r="B183" t="s">
        <v>68</v>
      </c>
      <c r="C183" t="s">
        <v>807</v>
      </c>
      <c r="D183" s="79">
        <v>108000</v>
      </c>
    </row>
    <row r="184" spans="1:5" hidden="1" x14ac:dyDescent="0.35">
      <c r="A184" s="71">
        <v>12</v>
      </c>
      <c r="B184" t="s">
        <v>68</v>
      </c>
      <c r="C184" t="s">
        <v>808</v>
      </c>
      <c r="D184" s="79">
        <v>108000</v>
      </c>
    </row>
    <row r="185" spans="1:5" hidden="1" x14ac:dyDescent="0.35">
      <c r="A185" s="71">
        <v>13</v>
      </c>
      <c r="B185" t="s">
        <v>68</v>
      </c>
      <c r="C185" t="s">
        <v>815</v>
      </c>
      <c r="D185" s="79">
        <v>41800</v>
      </c>
    </row>
    <row r="186" spans="1:5" hidden="1" x14ac:dyDescent="0.35">
      <c r="A186" s="71">
        <v>14</v>
      </c>
      <c r="B186" t="s">
        <v>68</v>
      </c>
      <c r="C186" t="s">
        <v>816</v>
      </c>
      <c r="D186" s="79">
        <v>149800</v>
      </c>
    </row>
    <row r="187" spans="1:5" hidden="1" x14ac:dyDescent="0.35">
      <c r="A187" s="71">
        <v>15</v>
      </c>
      <c r="B187" t="s">
        <v>68</v>
      </c>
      <c r="C187" t="s">
        <v>818</v>
      </c>
      <c r="D187" s="79">
        <v>48740.14</v>
      </c>
    </row>
    <row r="188" spans="1:5" hidden="1" x14ac:dyDescent="0.35">
      <c r="A188" s="71">
        <v>16</v>
      </c>
      <c r="B188" t="s">
        <v>68</v>
      </c>
      <c r="C188" t="s">
        <v>822</v>
      </c>
      <c r="D188" s="79">
        <v>15000</v>
      </c>
    </row>
    <row r="189" spans="1:5" hidden="1" x14ac:dyDescent="0.35">
      <c r="A189" s="71">
        <v>17</v>
      </c>
      <c r="B189" t="s">
        <v>68</v>
      </c>
      <c r="C189" t="s">
        <v>823</v>
      </c>
      <c r="D189" s="79">
        <v>19000</v>
      </c>
    </row>
    <row r="190" spans="1:5" x14ac:dyDescent="0.35">
      <c r="A190" s="104">
        <v>17</v>
      </c>
      <c r="B190" s="10" t="s">
        <v>68</v>
      </c>
      <c r="C190" s="10" t="s">
        <v>169</v>
      </c>
      <c r="D190" s="102">
        <f>SUM(D173:D189)</f>
        <v>1085340.1399999999</v>
      </c>
      <c r="E190" s="102">
        <f>D190/1000</f>
        <v>1085.3401399999998</v>
      </c>
    </row>
    <row r="191" spans="1:5" hidden="1" x14ac:dyDescent="0.35">
      <c r="A191" s="71">
        <v>1</v>
      </c>
      <c r="B191" t="s">
        <v>68</v>
      </c>
      <c r="C191" t="s">
        <v>778</v>
      </c>
      <c r="D191" s="80">
        <v>2486.56</v>
      </c>
    </row>
    <row r="192" spans="1:5" hidden="1" x14ac:dyDescent="0.35">
      <c r="A192" s="71">
        <v>2</v>
      </c>
      <c r="B192" t="s">
        <v>68</v>
      </c>
      <c r="C192" t="s">
        <v>786</v>
      </c>
      <c r="D192" s="79">
        <v>1794.67</v>
      </c>
    </row>
    <row r="193" spans="1:5" hidden="1" x14ac:dyDescent="0.35">
      <c r="A193" s="71">
        <v>3</v>
      </c>
      <c r="B193" t="s">
        <v>68</v>
      </c>
      <c r="C193" t="s">
        <v>787</v>
      </c>
      <c r="D193" s="79">
        <v>11487.98</v>
      </c>
    </row>
    <row r="194" spans="1:5" hidden="1" x14ac:dyDescent="0.35">
      <c r="A194" s="71">
        <v>4</v>
      </c>
      <c r="B194" t="s">
        <v>68</v>
      </c>
      <c r="C194" t="s">
        <v>789</v>
      </c>
      <c r="D194" s="79">
        <v>5902.63</v>
      </c>
    </row>
    <row r="195" spans="1:5" hidden="1" x14ac:dyDescent="0.35">
      <c r="A195" s="71">
        <v>5</v>
      </c>
      <c r="B195" t="s">
        <v>68</v>
      </c>
      <c r="C195" t="s">
        <v>796</v>
      </c>
      <c r="D195" s="79">
        <v>4145.58</v>
      </c>
    </row>
    <row r="196" spans="1:5" hidden="1" x14ac:dyDescent="0.35">
      <c r="A196" s="71">
        <v>6</v>
      </c>
      <c r="B196" t="s">
        <v>68</v>
      </c>
      <c r="C196" t="s">
        <v>806</v>
      </c>
      <c r="D196" s="79">
        <v>15826.8</v>
      </c>
    </row>
    <row r="197" spans="1:5" hidden="1" x14ac:dyDescent="0.35">
      <c r="A197" s="71">
        <v>7</v>
      </c>
      <c r="B197" t="s">
        <v>68</v>
      </c>
      <c r="C197" t="s">
        <v>817</v>
      </c>
      <c r="D197" s="79">
        <v>1147.06</v>
      </c>
    </row>
    <row r="198" spans="1:5" hidden="1" x14ac:dyDescent="0.35">
      <c r="A198" s="71">
        <v>8</v>
      </c>
      <c r="B198" t="s">
        <v>68</v>
      </c>
      <c r="C198" t="s">
        <v>826</v>
      </c>
      <c r="D198" s="79">
        <v>87868.42</v>
      </c>
    </row>
    <row r="199" spans="1:5" x14ac:dyDescent="0.35">
      <c r="A199" s="104">
        <v>8</v>
      </c>
      <c r="B199" s="10" t="s">
        <v>68</v>
      </c>
      <c r="C199" s="10" t="s">
        <v>167</v>
      </c>
      <c r="D199" s="102">
        <f>SUM(D191:D198)</f>
        <v>130659.7</v>
      </c>
      <c r="E199" s="102">
        <f>D199/1000</f>
        <v>130.65969999999999</v>
      </c>
    </row>
    <row r="200" spans="1:5" hidden="1" x14ac:dyDescent="0.35">
      <c r="A200" s="71"/>
      <c r="B200" t="s">
        <v>68</v>
      </c>
      <c r="C200" t="s">
        <v>783</v>
      </c>
      <c r="D200" s="79">
        <v>69015.19</v>
      </c>
    </row>
    <row r="201" spans="1:5" hidden="1" x14ac:dyDescent="0.35">
      <c r="A201" s="71"/>
      <c r="B201" t="s">
        <v>68</v>
      </c>
      <c r="C201" t="s">
        <v>805</v>
      </c>
      <c r="D201" s="79">
        <v>142533.35999999999</v>
      </c>
    </row>
    <row r="202" spans="1:5" hidden="1" x14ac:dyDescent="0.35">
      <c r="A202" s="71"/>
      <c r="B202" t="s">
        <v>68</v>
      </c>
      <c r="C202" t="s">
        <v>821</v>
      </c>
      <c r="D202" s="79">
        <v>30071.4</v>
      </c>
    </row>
    <row r="203" spans="1:5" x14ac:dyDescent="0.35">
      <c r="A203" s="104">
        <v>3</v>
      </c>
      <c r="B203" s="10" t="s">
        <v>68</v>
      </c>
      <c r="C203" s="10" t="s">
        <v>168</v>
      </c>
      <c r="D203" s="102">
        <f>SUM(D200:D202)</f>
        <v>241619.94999999998</v>
      </c>
      <c r="E203" s="102">
        <f>D203/1000</f>
        <v>241.61994999999999</v>
      </c>
    </row>
    <row r="204" spans="1:5" hidden="1" x14ac:dyDescent="0.35">
      <c r="B204" t="s">
        <v>174</v>
      </c>
      <c r="C204" t="s">
        <v>831</v>
      </c>
      <c r="D204" s="79">
        <v>34277.85</v>
      </c>
    </row>
    <row r="205" spans="1:5" hidden="1" x14ac:dyDescent="0.35">
      <c r="B205" t="s">
        <v>174</v>
      </c>
      <c r="C205" t="s">
        <v>838</v>
      </c>
      <c r="D205" s="79">
        <v>34012.160000000003</v>
      </c>
    </row>
    <row r="206" spans="1:5" hidden="1" x14ac:dyDescent="0.35">
      <c r="B206" t="s">
        <v>174</v>
      </c>
      <c r="C206" t="s">
        <v>843</v>
      </c>
      <c r="D206" s="79">
        <v>12076.53</v>
      </c>
    </row>
    <row r="207" spans="1:5" hidden="1" x14ac:dyDescent="0.35">
      <c r="B207" t="s">
        <v>174</v>
      </c>
      <c r="C207" t="s">
        <v>849</v>
      </c>
      <c r="D207" s="79">
        <v>5191.7700000000004</v>
      </c>
    </row>
    <row r="208" spans="1:5" x14ac:dyDescent="0.35">
      <c r="A208" s="104">
        <v>4</v>
      </c>
      <c r="B208" s="10" t="s">
        <v>174</v>
      </c>
      <c r="C208" s="10" t="s">
        <v>168</v>
      </c>
      <c r="D208" s="102">
        <f>SUM(D204:D207)</f>
        <v>85558.310000000012</v>
      </c>
      <c r="E208" s="102">
        <f>D208/1000</f>
        <v>85.558310000000006</v>
      </c>
    </row>
    <row r="209" spans="1:5" hidden="1" x14ac:dyDescent="0.35">
      <c r="A209" s="70">
        <v>1</v>
      </c>
      <c r="B209" t="s">
        <v>174</v>
      </c>
      <c r="C209" t="s">
        <v>834</v>
      </c>
      <c r="D209" s="79">
        <v>477.95</v>
      </c>
    </row>
    <row r="210" spans="1:5" hidden="1" x14ac:dyDescent="0.35">
      <c r="A210" s="70">
        <v>2</v>
      </c>
      <c r="B210" t="s">
        <v>174</v>
      </c>
      <c r="C210" t="s">
        <v>835</v>
      </c>
      <c r="D210" s="79">
        <v>7467.15</v>
      </c>
    </row>
    <row r="211" spans="1:5" hidden="1" x14ac:dyDescent="0.35">
      <c r="A211" s="70">
        <v>3</v>
      </c>
      <c r="B211" t="s">
        <v>174</v>
      </c>
      <c r="C211" t="s">
        <v>839</v>
      </c>
      <c r="D211" s="79">
        <v>14517</v>
      </c>
    </row>
    <row r="212" spans="1:5" hidden="1" x14ac:dyDescent="0.35">
      <c r="A212" s="70">
        <v>4</v>
      </c>
      <c r="B212" t="s">
        <v>174</v>
      </c>
      <c r="C212" t="s">
        <v>840</v>
      </c>
      <c r="D212" s="79">
        <v>23929.14</v>
      </c>
    </row>
    <row r="213" spans="1:5" hidden="1" x14ac:dyDescent="0.35">
      <c r="A213" s="70">
        <v>5</v>
      </c>
      <c r="B213" t="s">
        <v>174</v>
      </c>
      <c r="C213" t="s">
        <v>841</v>
      </c>
      <c r="D213" s="79">
        <v>2604.88</v>
      </c>
    </row>
    <row r="214" spans="1:5" hidden="1" x14ac:dyDescent="0.35">
      <c r="A214" s="70">
        <v>6</v>
      </c>
      <c r="B214" t="s">
        <v>174</v>
      </c>
      <c r="C214" t="s">
        <v>842</v>
      </c>
      <c r="D214" s="79">
        <v>4721.87</v>
      </c>
    </row>
    <row r="215" spans="1:5" hidden="1" x14ac:dyDescent="0.35">
      <c r="A215" s="70">
        <v>7</v>
      </c>
      <c r="B215" t="s">
        <v>174</v>
      </c>
      <c r="C215" t="s">
        <v>851</v>
      </c>
      <c r="D215" s="79">
        <v>3115.8</v>
      </c>
    </row>
    <row r="216" spans="1:5" x14ac:dyDescent="0.35">
      <c r="A216" s="104">
        <v>7</v>
      </c>
      <c r="B216" s="10" t="s">
        <v>174</v>
      </c>
      <c r="C216" s="10" t="s">
        <v>167</v>
      </c>
      <c r="D216" s="102">
        <f>SUM(D209:D215)</f>
        <v>56833.79</v>
      </c>
      <c r="E216" s="102">
        <f>D216/1000</f>
        <v>56.83379</v>
      </c>
    </row>
    <row r="217" spans="1:5" hidden="1" x14ac:dyDescent="0.35">
      <c r="B217" t="s">
        <v>174</v>
      </c>
      <c r="C217" t="s">
        <v>836</v>
      </c>
      <c r="D217" s="79">
        <v>15000</v>
      </c>
    </row>
    <row r="218" spans="1:5" hidden="1" x14ac:dyDescent="0.35">
      <c r="B218" t="s">
        <v>174</v>
      </c>
      <c r="C218" t="s">
        <v>837</v>
      </c>
      <c r="D218" s="79">
        <v>1000</v>
      </c>
    </row>
    <row r="219" spans="1:5" hidden="1" x14ac:dyDescent="0.35">
      <c r="B219" t="s">
        <v>174</v>
      </c>
      <c r="C219" t="s">
        <v>845</v>
      </c>
      <c r="D219" s="79">
        <v>12700</v>
      </c>
    </row>
    <row r="220" spans="1:5" hidden="1" x14ac:dyDescent="0.35">
      <c r="B220" t="s">
        <v>174</v>
      </c>
      <c r="C220" t="s">
        <v>846</v>
      </c>
      <c r="D220" s="79">
        <v>8500</v>
      </c>
    </row>
    <row r="221" spans="1:5" hidden="1" x14ac:dyDescent="0.35">
      <c r="B221" t="s">
        <v>174</v>
      </c>
      <c r="C221" t="s">
        <v>847</v>
      </c>
      <c r="D221" s="79">
        <v>7000</v>
      </c>
    </row>
    <row r="222" spans="1:5" hidden="1" x14ac:dyDescent="0.35">
      <c r="B222" t="s">
        <v>174</v>
      </c>
      <c r="C222" t="s">
        <v>848</v>
      </c>
      <c r="D222" s="79">
        <v>30000</v>
      </c>
    </row>
    <row r="223" spans="1:5" x14ac:dyDescent="0.35">
      <c r="A223" s="104">
        <v>6</v>
      </c>
      <c r="B223" s="10" t="s">
        <v>174</v>
      </c>
      <c r="C223" s="10" t="s">
        <v>169</v>
      </c>
      <c r="D223" s="102">
        <f>SUM(D217:D222)</f>
        <v>74200</v>
      </c>
      <c r="E223" s="102">
        <f>D223/1000</f>
        <v>74.2</v>
      </c>
    </row>
    <row r="224" spans="1:5" hidden="1" x14ac:dyDescent="0.35">
      <c r="A224" s="70">
        <v>1</v>
      </c>
      <c r="B224" t="s">
        <v>76</v>
      </c>
      <c r="C224" t="s">
        <v>917</v>
      </c>
      <c r="D224" s="79">
        <v>13544.22</v>
      </c>
    </row>
    <row r="225" spans="1:4" hidden="1" x14ac:dyDescent="0.35">
      <c r="A225" s="70">
        <v>2</v>
      </c>
      <c r="B225" t="s">
        <v>76</v>
      </c>
      <c r="C225" t="s">
        <v>925</v>
      </c>
      <c r="D225" s="79">
        <v>77953.399999999994</v>
      </c>
    </row>
    <row r="226" spans="1:4" hidden="1" x14ac:dyDescent="0.35">
      <c r="A226" s="70">
        <v>3</v>
      </c>
      <c r="B226" t="s">
        <v>76</v>
      </c>
      <c r="C226" t="s">
        <v>927</v>
      </c>
      <c r="D226" s="79">
        <v>82138.37</v>
      </c>
    </row>
    <row r="227" spans="1:4" hidden="1" x14ac:dyDescent="0.35">
      <c r="A227" s="70">
        <v>4</v>
      </c>
      <c r="B227" t="s">
        <v>76</v>
      </c>
      <c r="C227" t="s">
        <v>928</v>
      </c>
      <c r="D227" s="79">
        <v>9552.1</v>
      </c>
    </row>
    <row r="228" spans="1:4" hidden="1" x14ac:dyDescent="0.35">
      <c r="A228" s="70">
        <v>5</v>
      </c>
      <c r="B228" t="s">
        <v>76</v>
      </c>
      <c r="C228" t="s">
        <v>930</v>
      </c>
      <c r="D228" s="79">
        <v>75991.960000000006</v>
      </c>
    </row>
    <row r="229" spans="1:4" hidden="1" x14ac:dyDescent="0.35">
      <c r="A229" s="70">
        <v>6</v>
      </c>
      <c r="B229" t="s">
        <v>76</v>
      </c>
      <c r="C229" t="s">
        <v>931</v>
      </c>
      <c r="D229" s="79">
        <v>31058.2</v>
      </c>
    </row>
    <row r="230" spans="1:4" hidden="1" x14ac:dyDescent="0.35">
      <c r="A230" s="70">
        <v>7</v>
      </c>
      <c r="B230" t="s">
        <v>76</v>
      </c>
      <c r="C230" t="s">
        <v>932</v>
      </c>
      <c r="D230" s="79">
        <v>75419.28</v>
      </c>
    </row>
    <row r="231" spans="1:4" hidden="1" x14ac:dyDescent="0.35">
      <c r="A231" s="70">
        <v>8</v>
      </c>
      <c r="B231" t="s">
        <v>76</v>
      </c>
      <c r="C231" t="s">
        <v>933</v>
      </c>
      <c r="D231" s="79">
        <v>49077.599999999999</v>
      </c>
    </row>
    <row r="232" spans="1:4" hidden="1" x14ac:dyDescent="0.35">
      <c r="A232" s="70">
        <v>9</v>
      </c>
      <c r="B232" t="s">
        <v>76</v>
      </c>
      <c r="C232" t="s">
        <v>934</v>
      </c>
      <c r="D232" s="79">
        <v>6490.44</v>
      </c>
    </row>
    <row r="233" spans="1:4" hidden="1" x14ac:dyDescent="0.35">
      <c r="A233" s="70">
        <v>10</v>
      </c>
      <c r="B233" t="s">
        <v>76</v>
      </c>
      <c r="C233" t="s">
        <v>935</v>
      </c>
      <c r="D233" s="79">
        <v>22159.63</v>
      </c>
    </row>
    <row r="234" spans="1:4" hidden="1" x14ac:dyDescent="0.35">
      <c r="A234" s="70">
        <v>11</v>
      </c>
      <c r="B234" t="s">
        <v>76</v>
      </c>
      <c r="C234" t="s">
        <v>936</v>
      </c>
      <c r="D234" s="79">
        <v>20088.66</v>
      </c>
    </row>
    <row r="235" spans="1:4" hidden="1" x14ac:dyDescent="0.35">
      <c r="A235" s="70">
        <v>12</v>
      </c>
      <c r="B235" t="s">
        <v>76</v>
      </c>
      <c r="C235" t="s">
        <v>937</v>
      </c>
      <c r="D235" s="79">
        <v>15640.74</v>
      </c>
    </row>
    <row r="236" spans="1:4" hidden="1" x14ac:dyDescent="0.35">
      <c r="A236" s="70">
        <v>13</v>
      </c>
      <c r="B236" t="s">
        <v>76</v>
      </c>
      <c r="C236" t="s">
        <v>938</v>
      </c>
      <c r="D236" s="79">
        <v>8551.68</v>
      </c>
    </row>
    <row r="237" spans="1:4" hidden="1" x14ac:dyDescent="0.35">
      <c r="A237" s="70">
        <v>14</v>
      </c>
      <c r="B237" t="s">
        <v>76</v>
      </c>
      <c r="C237" t="s">
        <v>939</v>
      </c>
      <c r="D237" s="79">
        <v>11907.13</v>
      </c>
    </row>
    <row r="238" spans="1:4" hidden="1" x14ac:dyDescent="0.35">
      <c r="A238" s="70">
        <v>15</v>
      </c>
      <c r="B238" t="s">
        <v>76</v>
      </c>
      <c r="C238" t="s">
        <v>941</v>
      </c>
      <c r="D238" s="79">
        <v>105939.13</v>
      </c>
    </row>
    <row r="239" spans="1:4" hidden="1" x14ac:dyDescent="0.35">
      <c r="A239" s="70">
        <v>16</v>
      </c>
      <c r="B239" t="s">
        <v>76</v>
      </c>
      <c r="C239" t="s">
        <v>947</v>
      </c>
      <c r="D239" s="79">
        <v>30522.46</v>
      </c>
    </row>
    <row r="240" spans="1:4" hidden="1" x14ac:dyDescent="0.35">
      <c r="A240" s="70">
        <v>17</v>
      </c>
      <c r="B240" t="s">
        <v>76</v>
      </c>
      <c r="C240" t="s">
        <v>948</v>
      </c>
      <c r="D240" s="79">
        <v>114202.46</v>
      </c>
    </row>
    <row r="241" spans="1:5" hidden="1" x14ac:dyDescent="0.35">
      <c r="A241" s="70">
        <v>18</v>
      </c>
      <c r="B241" t="s">
        <v>76</v>
      </c>
      <c r="C241" t="s">
        <v>963</v>
      </c>
      <c r="D241" s="79">
        <v>43648.57</v>
      </c>
    </row>
    <row r="242" spans="1:5" hidden="1" x14ac:dyDescent="0.35">
      <c r="A242" s="70">
        <v>19</v>
      </c>
      <c r="B242" t="s">
        <v>76</v>
      </c>
      <c r="C242" t="s">
        <v>980</v>
      </c>
      <c r="D242" s="79">
        <v>304022.65999999997</v>
      </c>
    </row>
    <row r="243" spans="1:5" hidden="1" x14ac:dyDescent="0.35">
      <c r="A243" s="70">
        <v>20</v>
      </c>
      <c r="B243" t="s">
        <v>76</v>
      </c>
      <c r="C243" t="s">
        <v>987</v>
      </c>
      <c r="D243" s="79">
        <v>482966.13</v>
      </c>
    </row>
    <row r="244" spans="1:5" x14ac:dyDescent="0.35">
      <c r="A244" s="104">
        <v>20</v>
      </c>
      <c r="B244" s="10" t="s">
        <v>76</v>
      </c>
      <c r="C244" s="10" t="s">
        <v>167</v>
      </c>
      <c r="D244" s="102">
        <f>SUM(D224:D243)</f>
        <v>1580874.8199999998</v>
      </c>
      <c r="E244" s="102">
        <f>D244/1000</f>
        <v>1580.8748199999998</v>
      </c>
    </row>
    <row r="245" spans="1:5" hidden="1" x14ac:dyDescent="0.35">
      <c r="B245" t="s">
        <v>76</v>
      </c>
      <c r="C245" t="s">
        <v>940</v>
      </c>
      <c r="D245" s="79">
        <v>454214.28</v>
      </c>
    </row>
    <row r="246" spans="1:5" hidden="1" x14ac:dyDescent="0.35">
      <c r="B246" t="s">
        <v>76</v>
      </c>
      <c r="C246" t="s">
        <v>943</v>
      </c>
      <c r="D246" s="79">
        <v>705400.4</v>
      </c>
    </row>
    <row r="247" spans="1:5" hidden="1" x14ac:dyDescent="0.35">
      <c r="B247" t="s">
        <v>76</v>
      </c>
      <c r="C247" t="s">
        <v>950</v>
      </c>
      <c r="D247" s="79">
        <v>1896056.3</v>
      </c>
    </row>
    <row r="248" spans="1:5" hidden="1" x14ac:dyDescent="0.35">
      <c r="B248" t="s">
        <v>76</v>
      </c>
      <c r="C248" t="s">
        <v>982</v>
      </c>
      <c r="D248" s="79">
        <v>994014.95</v>
      </c>
    </row>
    <row r="249" spans="1:5" x14ac:dyDescent="0.35">
      <c r="A249" s="104">
        <v>4</v>
      </c>
      <c r="B249" s="10" t="s">
        <v>76</v>
      </c>
      <c r="C249" s="10" t="s">
        <v>168</v>
      </c>
      <c r="D249" s="102">
        <f>SUM(D245:D248)</f>
        <v>4049685.9300000006</v>
      </c>
      <c r="E249" s="102">
        <f>D249/1000</f>
        <v>4049.6859300000006</v>
      </c>
    </row>
    <row r="250" spans="1:5" hidden="1" x14ac:dyDescent="0.35">
      <c r="B250" t="s">
        <v>76</v>
      </c>
      <c r="C250" t="s">
        <v>951</v>
      </c>
      <c r="D250" s="79">
        <v>9000</v>
      </c>
    </row>
    <row r="251" spans="1:5" hidden="1" x14ac:dyDescent="0.35">
      <c r="B251" t="s">
        <v>76</v>
      </c>
      <c r="C251" t="s">
        <v>952</v>
      </c>
      <c r="D251" s="79">
        <v>33000</v>
      </c>
    </row>
    <row r="252" spans="1:5" x14ac:dyDescent="0.35">
      <c r="A252" s="104">
        <v>2</v>
      </c>
      <c r="B252" s="10" t="s">
        <v>76</v>
      </c>
      <c r="C252" s="10" t="s">
        <v>169</v>
      </c>
      <c r="D252" s="102">
        <f>SUM(D250:D251)</f>
        <v>42000</v>
      </c>
      <c r="E252" s="102">
        <f>D252/1000</f>
        <v>42</v>
      </c>
    </row>
    <row r="253" spans="1:5" hidden="1" x14ac:dyDescent="0.35">
      <c r="A253" s="70">
        <v>1</v>
      </c>
      <c r="B253" t="s">
        <v>95</v>
      </c>
      <c r="C253" t="s">
        <v>990</v>
      </c>
      <c r="D253" s="79">
        <v>849.27</v>
      </c>
    </row>
    <row r="254" spans="1:5" hidden="1" x14ac:dyDescent="0.35">
      <c r="A254" s="70">
        <v>2</v>
      </c>
      <c r="B254" t="s">
        <v>95</v>
      </c>
      <c r="C254" t="s">
        <v>991</v>
      </c>
      <c r="D254" s="79">
        <v>4114</v>
      </c>
    </row>
    <row r="255" spans="1:5" hidden="1" x14ac:dyDescent="0.35">
      <c r="A255" s="70">
        <v>3</v>
      </c>
      <c r="B255" t="s">
        <v>95</v>
      </c>
      <c r="C255" t="s">
        <v>992</v>
      </c>
      <c r="D255" s="79">
        <v>1075.93</v>
      </c>
    </row>
    <row r="256" spans="1:5" hidden="1" x14ac:dyDescent="0.35">
      <c r="A256" s="70">
        <v>4</v>
      </c>
      <c r="B256" t="s">
        <v>95</v>
      </c>
      <c r="C256" t="s">
        <v>993</v>
      </c>
      <c r="D256" s="79">
        <v>653.4</v>
      </c>
    </row>
    <row r="257" spans="1:5" hidden="1" x14ac:dyDescent="0.35">
      <c r="A257" s="70">
        <v>5</v>
      </c>
      <c r="B257" t="s">
        <v>95</v>
      </c>
      <c r="C257" t="s">
        <v>994</v>
      </c>
      <c r="D257" s="79">
        <v>859.39</v>
      </c>
    </row>
    <row r="258" spans="1:5" hidden="1" x14ac:dyDescent="0.35">
      <c r="A258" s="70">
        <v>6</v>
      </c>
      <c r="B258" t="s">
        <v>95</v>
      </c>
      <c r="C258" t="s">
        <v>995</v>
      </c>
      <c r="D258" s="79">
        <v>12342</v>
      </c>
    </row>
    <row r="259" spans="1:5" hidden="1" x14ac:dyDescent="0.35">
      <c r="A259" s="70">
        <v>7</v>
      </c>
      <c r="B259" t="s">
        <v>95</v>
      </c>
      <c r="C259" t="s">
        <v>996</v>
      </c>
      <c r="D259" s="79">
        <v>4954.95</v>
      </c>
    </row>
    <row r="260" spans="1:5" hidden="1" x14ac:dyDescent="0.35">
      <c r="A260" s="70">
        <v>8</v>
      </c>
      <c r="B260" t="s">
        <v>95</v>
      </c>
      <c r="C260" t="s">
        <v>998</v>
      </c>
      <c r="D260" s="79">
        <v>1236.52</v>
      </c>
    </row>
    <row r="261" spans="1:5" hidden="1" x14ac:dyDescent="0.35">
      <c r="A261" s="70">
        <v>9</v>
      </c>
      <c r="B261" t="s">
        <v>95</v>
      </c>
      <c r="C261" t="s">
        <v>1002</v>
      </c>
      <c r="D261" s="79">
        <v>12342</v>
      </c>
    </row>
    <row r="262" spans="1:5" hidden="1" x14ac:dyDescent="0.35">
      <c r="A262" s="70">
        <v>10</v>
      </c>
      <c r="B262" t="s">
        <v>95</v>
      </c>
      <c r="C262" t="s">
        <v>1006</v>
      </c>
      <c r="D262" s="79">
        <v>306.27999999999997</v>
      </c>
    </row>
    <row r="263" spans="1:5" x14ac:dyDescent="0.35">
      <c r="A263" s="104">
        <v>10</v>
      </c>
      <c r="B263" s="10" t="s">
        <v>95</v>
      </c>
      <c r="C263" s="10" t="s">
        <v>167</v>
      </c>
      <c r="D263" s="102">
        <f>SUM(D253:D262)</f>
        <v>38733.740000000005</v>
      </c>
      <c r="E263" s="102">
        <f>D263/1000</f>
        <v>38.733740000000004</v>
      </c>
    </row>
    <row r="264" spans="1:5" hidden="1" x14ac:dyDescent="0.35">
      <c r="B264" t="s">
        <v>95</v>
      </c>
      <c r="C264" t="s">
        <v>997</v>
      </c>
      <c r="D264" s="79">
        <v>18364.900000000001</v>
      </c>
    </row>
    <row r="265" spans="1:5" hidden="1" x14ac:dyDescent="0.35">
      <c r="B265" t="s">
        <v>95</v>
      </c>
      <c r="C265" t="s">
        <v>1007</v>
      </c>
      <c r="D265" s="79">
        <v>32325.47</v>
      </c>
    </row>
    <row r="266" spans="1:5" hidden="1" x14ac:dyDescent="0.35">
      <c r="B266" t="s">
        <v>95</v>
      </c>
      <c r="C266" t="s">
        <v>1003</v>
      </c>
      <c r="D266" s="79">
        <v>56311.95</v>
      </c>
    </row>
    <row r="267" spans="1:5" hidden="1" x14ac:dyDescent="0.35">
      <c r="B267" t="s">
        <v>95</v>
      </c>
      <c r="C267" t="s">
        <v>1004</v>
      </c>
      <c r="D267" s="79">
        <v>49147.73</v>
      </c>
    </row>
    <row r="268" spans="1:5" x14ac:dyDescent="0.35">
      <c r="A268" s="104">
        <v>4</v>
      </c>
      <c r="B268" s="10" t="s">
        <v>95</v>
      </c>
      <c r="C268" s="10" t="s">
        <v>168</v>
      </c>
      <c r="D268" s="102">
        <f>SUM(D264:D267)</f>
        <v>156150.05000000002</v>
      </c>
      <c r="E268" s="102">
        <f>D268/1000</f>
        <v>156.15005000000002</v>
      </c>
    </row>
    <row r="269" spans="1:5" hidden="1" x14ac:dyDescent="0.35">
      <c r="B269" t="s">
        <v>99</v>
      </c>
      <c r="C269" t="s">
        <v>1108</v>
      </c>
      <c r="D269" s="79">
        <v>5200</v>
      </c>
    </row>
    <row r="270" spans="1:5" hidden="1" x14ac:dyDescent="0.35">
      <c r="B270" t="s">
        <v>99</v>
      </c>
      <c r="C270" t="s">
        <v>1333</v>
      </c>
      <c r="D270" s="79">
        <v>14400</v>
      </c>
    </row>
    <row r="271" spans="1:5" x14ac:dyDescent="0.35">
      <c r="A271" s="104">
        <v>2</v>
      </c>
      <c r="B271" s="10" t="s">
        <v>237</v>
      </c>
      <c r="C271" s="10" t="s">
        <v>169</v>
      </c>
      <c r="D271" s="102">
        <f>SUM(D269:D270)</f>
        <v>19600</v>
      </c>
      <c r="E271" s="102">
        <f>D271/1000</f>
        <v>19.600000000000001</v>
      </c>
    </row>
    <row r="272" spans="1:5" hidden="1" x14ac:dyDescent="0.35">
      <c r="B272" t="s">
        <v>99</v>
      </c>
      <c r="C272" t="s">
        <v>1281</v>
      </c>
      <c r="D272" s="79">
        <v>29188.59</v>
      </c>
    </row>
    <row r="273" spans="1:9" hidden="1" x14ac:dyDescent="0.35">
      <c r="B273" t="s">
        <v>99</v>
      </c>
      <c r="C273" t="s">
        <v>1282</v>
      </c>
      <c r="D273" s="79">
        <v>34522.629999999997</v>
      </c>
    </row>
    <row r="274" spans="1:9" hidden="1" x14ac:dyDescent="0.35">
      <c r="B274" t="s">
        <v>99</v>
      </c>
      <c r="C274" t="s">
        <v>1283</v>
      </c>
      <c r="D274" s="79">
        <v>30937.759999999998</v>
      </c>
    </row>
    <row r="275" spans="1:9" hidden="1" x14ac:dyDescent="0.35">
      <c r="B275" t="s">
        <v>99</v>
      </c>
      <c r="C275" t="s">
        <v>1290</v>
      </c>
      <c r="D275" s="79">
        <v>92492.4</v>
      </c>
    </row>
    <row r="276" spans="1:9" x14ac:dyDescent="0.35">
      <c r="A276" s="104">
        <v>4</v>
      </c>
      <c r="B276" s="10" t="s">
        <v>237</v>
      </c>
      <c r="C276" s="10" t="s">
        <v>168</v>
      </c>
      <c r="D276" s="102">
        <f>SUM(D272:D275)</f>
        <v>187141.38</v>
      </c>
      <c r="E276" s="102">
        <f>D276/1000</f>
        <v>187.14138</v>
      </c>
      <c r="F276" s="71"/>
    </row>
    <row r="277" spans="1:9" hidden="1" x14ac:dyDescent="0.35">
      <c r="B277" t="s">
        <v>99</v>
      </c>
      <c r="C277" t="s">
        <v>1284</v>
      </c>
      <c r="D277" s="79">
        <v>7575.82</v>
      </c>
    </row>
    <row r="278" spans="1:9" hidden="1" x14ac:dyDescent="0.35">
      <c r="B278" t="s">
        <v>99</v>
      </c>
      <c r="C278" t="s">
        <v>1285</v>
      </c>
      <c r="D278" s="79">
        <v>7933.37</v>
      </c>
    </row>
    <row r="279" spans="1:9" hidden="1" x14ac:dyDescent="0.35">
      <c r="B279" t="s">
        <v>99</v>
      </c>
      <c r="C279" t="s">
        <v>1286</v>
      </c>
      <c r="D279" s="79">
        <v>9923.0400000000009</v>
      </c>
    </row>
    <row r="280" spans="1:9" hidden="1" x14ac:dyDescent="0.35">
      <c r="B280" t="s">
        <v>99</v>
      </c>
      <c r="C280" t="s">
        <v>1287</v>
      </c>
      <c r="D280" s="79">
        <v>9662.76</v>
      </c>
    </row>
    <row r="281" spans="1:9" hidden="1" x14ac:dyDescent="0.35">
      <c r="B281" t="s">
        <v>99</v>
      </c>
      <c r="C281" t="s">
        <v>1289</v>
      </c>
      <c r="D281" s="79">
        <v>9628.8799999999992</v>
      </c>
    </row>
    <row r="282" spans="1:9" hidden="1" x14ac:dyDescent="0.35">
      <c r="B282" t="s">
        <v>99</v>
      </c>
      <c r="C282" t="s">
        <v>1332</v>
      </c>
      <c r="D282" s="79">
        <v>253301.1</v>
      </c>
    </row>
    <row r="283" spans="1:9" hidden="1" x14ac:dyDescent="0.35">
      <c r="B283" t="s">
        <v>99</v>
      </c>
      <c r="C283" t="s">
        <v>1334</v>
      </c>
      <c r="D283" s="79">
        <v>91223.65</v>
      </c>
    </row>
    <row r="284" spans="1:9" x14ac:dyDescent="0.35">
      <c r="A284" s="104">
        <v>7</v>
      </c>
      <c r="B284" s="10" t="s">
        <v>237</v>
      </c>
      <c r="C284" s="10" t="s">
        <v>167</v>
      </c>
      <c r="D284" s="103">
        <f>SUM(D277:D283)</f>
        <v>389248.62</v>
      </c>
      <c r="E284" s="102">
        <f>D284/1000</f>
        <v>389.24862000000002</v>
      </c>
    </row>
    <row r="285" spans="1:9" s="71" customFormat="1" x14ac:dyDescent="0.35">
      <c r="B285" s="3"/>
      <c r="C285" s="3"/>
      <c r="D285" s="112"/>
      <c r="E285" s="113"/>
    </row>
    <row r="287" spans="1:9" x14ac:dyDescent="0.35">
      <c r="C287" s="178" t="s">
        <v>1651</v>
      </c>
      <c r="D287" s="179"/>
      <c r="E287" s="179"/>
      <c r="F287" s="179"/>
      <c r="G287" s="179"/>
      <c r="H287" s="179"/>
      <c r="I287" s="180"/>
    </row>
    <row r="288" spans="1:9" x14ac:dyDescent="0.35">
      <c r="C288" s="181"/>
      <c r="D288" s="182"/>
      <c r="E288" s="182"/>
      <c r="F288" s="182"/>
      <c r="G288" s="182"/>
      <c r="H288" s="182"/>
      <c r="I288" s="183"/>
    </row>
    <row r="289" spans="3:9" x14ac:dyDescent="0.35">
      <c r="C289" s="224" t="s">
        <v>177</v>
      </c>
      <c r="D289" s="227" t="s">
        <v>167</v>
      </c>
      <c r="E289" s="228"/>
      <c r="F289" s="227" t="s">
        <v>168</v>
      </c>
      <c r="G289" s="228"/>
      <c r="H289" s="227" t="s">
        <v>169</v>
      </c>
      <c r="I289" s="228"/>
    </row>
    <row r="290" spans="3:9" ht="27" customHeight="1" x14ac:dyDescent="0.35">
      <c r="C290" s="225"/>
      <c r="D290" s="222" t="s">
        <v>143</v>
      </c>
      <c r="E290" s="222" t="s">
        <v>178</v>
      </c>
      <c r="F290" s="222" t="s">
        <v>143</v>
      </c>
      <c r="G290" s="222" t="s">
        <v>178</v>
      </c>
      <c r="H290" s="222" t="s">
        <v>143</v>
      </c>
      <c r="I290" s="222" t="s">
        <v>178</v>
      </c>
    </row>
    <row r="291" spans="3:9" ht="24.5" customHeight="1" x14ac:dyDescent="0.35">
      <c r="C291" s="226"/>
      <c r="D291" s="223"/>
      <c r="E291" s="223"/>
      <c r="F291" s="223"/>
      <c r="G291" s="223"/>
      <c r="H291" s="223"/>
      <c r="I291" s="223"/>
    </row>
    <row r="292" spans="3:9" ht="21" customHeight="1" x14ac:dyDescent="0.35">
      <c r="C292" s="35" t="s">
        <v>148</v>
      </c>
      <c r="D292" s="33">
        <v>1</v>
      </c>
      <c r="E292" s="34">
        <f>E3</f>
        <v>7.2873299999999999</v>
      </c>
      <c r="F292" s="33">
        <v>1</v>
      </c>
      <c r="G292" s="34">
        <f>E5</f>
        <v>24.379619999999999</v>
      </c>
      <c r="H292" s="33">
        <v>1</v>
      </c>
      <c r="I292" s="34">
        <f>E7</f>
        <v>7</v>
      </c>
    </row>
    <row r="293" spans="3:9" ht="23" customHeight="1" x14ac:dyDescent="0.35">
      <c r="C293" s="35" t="s">
        <v>183</v>
      </c>
      <c r="D293" s="33">
        <f>A13</f>
        <v>1</v>
      </c>
      <c r="E293" s="34">
        <f>E13</f>
        <v>116.10978999999999</v>
      </c>
      <c r="F293" s="33">
        <f>A16</f>
        <v>2</v>
      </c>
      <c r="G293" s="34">
        <f>E16</f>
        <v>30.68235</v>
      </c>
      <c r="H293" s="33">
        <v>3</v>
      </c>
      <c r="I293" s="34">
        <f>E11</f>
        <v>137.518</v>
      </c>
    </row>
    <row r="294" spans="3:9" ht="26.5" customHeight="1" x14ac:dyDescent="0.35">
      <c r="C294" s="35" t="s">
        <v>149</v>
      </c>
      <c r="D294" s="33">
        <f>A39</f>
        <v>10</v>
      </c>
      <c r="E294" s="34">
        <f>E39</f>
        <v>452.5875999999999</v>
      </c>
      <c r="F294" s="33">
        <f>A28</f>
        <v>7</v>
      </c>
      <c r="G294" s="34">
        <f>E28</f>
        <v>636.49177999999995</v>
      </c>
      <c r="H294" s="33">
        <f>A20</f>
        <v>1</v>
      </c>
      <c r="I294" s="34">
        <f>E20</f>
        <v>440</v>
      </c>
    </row>
    <row r="295" spans="3:9" ht="23" customHeight="1" x14ac:dyDescent="0.35">
      <c r="C295" s="35" t="s">
        <v>150</v>
      </c>
      <c r="D295" s="33">
        <f>A54</f>
        <v>14</v>
      </c>
      <c r="E295" s="34">
        <f>E54</f>
        <v>269.81971000000004</v>
      </c>
      <c r="F295" s="33">
        <f>A59</f>
        <v>4</v>
      </c>
      <c r="G295" s="34">
        <f>E59</f>
        <v>1098.0645300000001</v>
      </c>
      <c r="H295" s="33">
        <f>A70</f>
        <v>10</v>
      </c>
      <c r="I295" s="34">
        <f>E70</f>
        <v>873</v>
      </c>
    </row>
    <row r="296" spans="3:9" ht="23" x14ac:dyDescent="0.35">
      <c r="C296" s="35" t="s">
        <v>151</v>
      </c>
      <c r="D296" s="33">
        <f>A88</f>
        <v>17</v>
      </c>
      <c r="E296" s="34">
        <f>E88</f>
        <v>1746.3880199999999</v>
      </c>
      <c r="F296" s="33">
        <f>A155</f>
        <v>66</v>
      </c>
      <c r="G296" s="34">
        <f>E155</f>
        <v>4516.1823999999997</v>
      </c>
      <c r="H296" s="33"/>
      <c r="I296" s="34"/>
    </row>
    <row r="297" spans="3:9" ht="23" x14ac:dyDescent="0.35">
      <c r="C297" s="35" t="s">
        <v>166</v>
      </c>
      <c r="D297" s="33">
        <f>A170</f>
        <v>14</v>
      </c>
      <c r="E297" s="34">
        <f>E170</f>
        <v>422.12648999999999</v>
      </c>
      <c r="F297" s="33">
        <f>A172</f>
        <v>1</v>
      </c>
      <c r="G297" s="34">
        <f>E172</f>
        <v>30.516680000000001</v>
      </c>
      <c r="H297" s="33"/>
      <c r="I297" s="34"/>
    </row>
    <row r="298" spans="3:9" ht="23" x14ac:dyDescent="0.35">
      <c r="C298" s="35" t="s">
        <v>152</v>
      </c>
      <c r="D298" s="33">
        <f>A199</f>
        <v>8</v>
      </c>
      <c r="E298" s="34">
        <f>E199</f>
        <v>130.65969999999999</v>
      </c>
      <c r="F298" s="33">
        <f>A203</f>
        <v>3</v>
      </c>
      <c r="G298" s="34">
        <f>E203</f>
        <v>241.61994999999999</v>
      </c>
      <c r="H298" s="33">
        <f>A190</f>
        <v>17</v>
      </c>
      <c r="I298" s="34">
        <f>E190</f>
        <v>1085.3401399999998</v>
      </c>
    </row>
    <row r="299" spans="3:9" x14ac:dyDescent="0.35">
      <c r="C299" s="35" t="s">
        <v>176</v>
      </c>
      <c r="D299" s="33">
        <f>A244</f>
        <v>20</v>
      </c>
      <c r="E299" s="34">
        <f>E244</f>
        <v>1580.8748199999998</v>
      </c>
      <c r="F299" s="33">
        <f>A249</f>
        <v>4</v>
      </c>
      <c r="G299" s="34">
        <f>E249</f>
        <v>4049.6859300000006</v>
      </c>
      <c r="H299" s="33">
        <f>A252</f>
        <v>2</v>
      </c>
      <c r="I299" s="34">
        <f>E252</f>
        <v>42</v>
      </c>
    </row>
    <row r="300" spans="3:9" x14ac:dyDescent="0.35">
      <c r="C300" s="35" t="s">
        <v>175</v>
      </c>
      <c r="D300" s="33">
        <f>A216</f>
        <v>7</v>
      </c>
      <c r="E300" s="34">
        <f>E216</f>
        <v>56.83379</v>
      </c>
      <c r="F300" s="33">
        <f>A208</f>
        <v>4</v>
      </c>
      <c r="G300" s="34">
        <f>E208</f>
        <v>85.558310000000006</v>
      </c>
      <c r="H300" s="33">
        <f>A223</f>
        <v>6</v>
      </c>
      <c r="I300" s="34">
        <f>E223</f>
        <v>74.2</v>
      </c>
    </row>
    <row r="301" spans="3:9" x14ac:dyDescent="0.35">
      <c r="C301" s="35" t="s">
        <v>95</v>
      </c>
      <c r="D301" s="33">
        <f>A263</f>
        <v>10</v>
      </c>
      <c r="E301" s="34">
        <f>E263</f>
        <v>38.733740000000004</v>
      </c>
      <c r="F301" s="33">
        <f>A268</f>
        <v>4</v>
      </c>
      <c r="G301" s="34">
        <f>E268</f>
        <v>156.15005000000002</v>
      </c>
      <c r="H301" s="33"/>
      <c r="I301" s="34"/>
    </row>
    <row r="302" spans="3:9" ht="23" x14ac:dyDescent="0.35">
      <c r="C302" s="35" t="s">
        <v>153</v>
      </c>
      <c r="D302" s="33">
        <f>A284</f>
        <v>7</v>
      </c>
      <c r="E302" s="34">
        <f>E284</f>
        <v>389.24862000000002</v>
      </c>
      <c r="F302" s="33">
        <f>A276</f>
        <v>4</v>
      </c>
      <c r="G302" s="34">
        <f>E276</f>
        <v>187.14138</v>
      </c>
      <c r="H302" s="33">
        <f>A271</f>
        <v>2</v>
      </c>
      <c r="I302" s="34">
        <f>E271</f>
        <v>19.600000000000001</v>
      </c>
    </row>
    <row r="303" spans="3:9" x14ac:dyDescent="0.35">
      <c r="C303" s="38" t="s">
        <v>146</v>
      </c>
      <c r="D303" s="36">
        <f t="shared" ref="D303:I303" si="0">SUBTOTAL(9,D292:D302)</f>
        <v>109</v>
      </c>
      <c r="E303" s="37">
        <f t="shared" si="0"/>
        <v>5210.669609999999</v>
      </c>
      <c r="F303" s="36">
        <f t="shared" si="0"/>
        <v>100</v>
      </c>
      <c r="G303" s="37">
        <f t="shared" si="0"/>
        <v>11056.47298</v>
      </c>
      <c r="H303" s="36">
        <f t="shared" si="0"/>
        <v>42</v>
      </c>
      <c r="I303" s="37">
        <f t="shared" si="0"/>
        <v>2678.6581399999995</v>
      </c>
    </row>
  </sheetData>
  <autoFilter ref="B1:D284">
    <filterColumn colId="1">
      <colorFilter dxfId="1"/>
    </filterColumn>
  </autoFilter>
  <mergeCells count="11">
    <mergeCell ref="G290:G291"/>
    <mergeCell ref="H290:H291"/>
    <mergeCell ref="I290:I291"/>
    <mergeCell ref="C287:I288"/>
    <mergeCell ref="C289:C291"/>
    <mergeCell ref="D289:E289"/>
    <mergeCell ref="F289:G289"/>
    <mergeCell ref="H289:I289"/>
    <mergeCell ref="D290:D291"/>
    <mergeCell ref="E290:E291"/>
    <mergeCell ref="F290:F291"/>
  </mergeCells>
  <pageMargins left="0.70866141732283472" right="0.70866141732283472" top="0.74803149606299213" bottom="0.74803149606299213" header="0.31496062992125984" footer="0.31496062992125984"/>
  <pageSetup paperSize="9" scale="12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D97"/>
  <sheetViews>
    <sheetView zoomScale="80" zoomScaleNormal="80" workbookViewId="0">
      <selection activeCell="G103" sqref="G103"/>
    </sheetView>
  </sheetViews>
  <sheetFormatPr baseColWidth="10" defaultRowHeight="14.5" x14ac:dyDescent="0.35"/>
  <cols>
    <col min="1" max="1" width="10.36328125" customWidth="1"/>
    <col min="2" max="2" width="42.1796875" customWidth="1"/>
    <col min="3" max="3" width="14.90625" bestFit="1" customWidth="1"/>
    <col min="4" max="4" width="10.36328125" customWidth="1"/>
  </cols>
  <sheetData>
    <row r="1" spans="1:4" ht="18.5" x14ac:dyDescent="0.35">
      <c r="A1" s="56" t="s">
        <v>126</v>
      </c>
      <c r="B1" s="78" t="s">
        <v>123</v>
      </c>
      <c r="C1" s="77" t="s">
        <v>125</v>
      </c>
    </row>
    <row r="2" spans="1:4" hidden="1" x14ac:dyDescent="0.35">
      <c r="A2">
        <v>1</v>
      </c>
      <c r="B2" t="s">
        <v>1063</v>
      </c>
      <c r="C2" s="79">
        <v>11720.2</v>
      </c>
    </row>
    <row r="3" spans="1:4" hidden="1" x14ac:dyDescent="0.35">
      <c r="A3">
        <v>2</v>
      </c>
      <c r="B3" t="s">
        <v>1064</v>
      </c>
      <c r="C3" s="79">
        <v>2722</v>
      </c>
    </row>
    <row r="4" spans="1:4" hidden="1" x14ac:dyDescent="0.35">
      <c r="A4">
        <v>3</v>
      </c>
      <c r="B4" t="s">
        <v>1064</v>
      </c>
      <c r="C4" s="79">
        <v>47622.080000000002</v>
      </c>
    </row>
    <row r="5" spans="1:4" hidden="1" x14ac:dyDescent="0.35">
      <c r="A5">
        <v>4</v>
      </c>
      <c r="B5" t="s">
        <v>1064</v>
      </c>
      <c r="C5" s="79">
        <v>371.8</v>
      </c>
    </row>
    <row r="6" spans="1:4" hidden="1" x14ac:dyDescent="0.35">
      <c r="A6">
        <v>5</v>
      </c>
      <c r="B6" t="s">
        <v>1064</v>
      </c>
      <c r="C6" s="79">
        <v>12277.1</v>
      </c>
    </row>
    <row r="7" spans="1:4" hidden="1" x14ac:dyDescent="0.35">
      <c r="A7">
        <v>6</v>
      </c>
      <c r="B7" t="s">
        <v>1064</v>
      </c>
      <c r="C7" s="79">
        <v>55973.5</v>
      </c>
    </row>
    <row r="8" spans="1:4" hidden="1" x14ac:dyDescent="0.35">
      <c r="A8">
        <v>7</v>
      </c>
      <c r="B8" t="s">
        <v>1064</v>
      </c>
      <c r="C8" s="79">
        <v>22207.46</v>
      </c>
    </row>
    <row r="9" spans="1:4" hidden="1" x14ac:dyDescent="0.35">
      <c r="A9">
        <v>8</v>
      </c>
      <c r="B9" t="s">
        <v>1064</v>
      </c>
      <c r="C9" s="79">
        <v>37165.699999999997</v>
      </c>
    </row>
    <row r="10" spans="1:4" hidden="1" x14ac:dyDescent="0.35">
      <c r="A10">
        <v>9</v>
      </c>
      <c r="B10" t="s">
        <v>1064</v>
      </c>
      <c r="C10" s="79">
        <v>79.2</v>
      </c>
    </row>
    <row r="11" spans="1:4" hidden="1" x14ac:dyDescent="0.35">
      <c r="A11">
        <v>10</v>
      </c>
      <c r="B11" t="s">
        <v>1064</v>
      </c>
      <c r="C11" s="79">
        <v>18318.7</v>
      </c>
    </row>
    <row r="12" spans="1:4" s="3" customFormat="1" x14ac:dyDescent="0.35">
      <c r="A12" s="10">
        <v>10</v>
      </c>
      <c r="B12" s="10" t="s">
        <v>1064</v>
      </c>
      <c r="C12" s="102">
        <f>SUM(C2:C11)</f>
        <v>208457.74000000005</v>
      </c>
      <c r="D12" s="102">
        <f>C12/1000</f>
        <v>208.45774000000006</v>
      </c>
    </row>
    <row r="13" spans="1:4" hidden="1" x14ac:dyDescent="0.35">
      <c r="A13">
        <v>1</v>
      </c>
      <c r="B13" t="s">
        <v>232</v>
      </c>
      <c r="C13" s="79">
        <v>0</v>
      </c>
    </row>
    <row r="14" spans="1:4" hidden="1" x14ac:dyDescent="0.35">
      <c r="A14">
        <v>2</v>
      </c>
      <c r="B14" t="s">
        <v>1261</v>
      </c>
      <c r="C14" s="79">
        <v>1684.78</v>
      </c>
    </row>
    <row r="15" spans="1:4" hidden="1" x14ac:dyDescent="0.35">
      <c r="A15">
        <v>3</v>
      </c>
      <c r="B15" t="s">
        <v>1260</v>
      </c>
      <c r="C15" s="79">
        <v>2175</v>
      </c>
    </row>
    <row r="16" spans="1:4" hidden="1" x14ac:dyDescent="0.35">
      <c r="A16">
        <v>4</v>
      </c>
      <c r="B16" t="s">
        <v>1035</v>
      </c>
      <c r="C16" s="79">
        <v>792</v>
      </c>
    </row>
    <row r="17" spans="1:4" hidden="1" x14ac:dyDescent="0.35">
      <c r="A17">
        <v>5</v>
      </c>
      <c r="B17" t="s">
        <v>1301</v>
      </c>
      <c r="C17" s="79">
        <v>578.57000000000005</v>
      </c>
    </row>
    <row r="18" spans="1:4" x14ac:dyDescent="0.35">
      <c r="A18" s="10">
        <v>5</v>
      </c>
      <c r="B18" s="10" t="s">
        <v>238</v>
      </c>
      <c r="C18" s="102">
        <f>SUM(C13:C17)</f>
        <v>5230.3499999999995</v>
      </c>
      <c r="D18" s="102">
        <f>C18/1000</f>
        <v>5.2303499999999996</v>
      </c>
    </row>
    <row r="19" spans="1:4" hidden="1" x14ac:dyDescent="0.35">
      <c r="B19" t="s">
        <v>1209</v>
      </c>
      <c r="C19" s="79">
        <v>5984.18</v>
      </c>
    </row>
    <row r="20" spans="1:4" hidden="1" x14ac:dyDescent="0.35">
      <c r="B20" t="s">
        <v>1210</v>
      </c>
      <c r="C20" s="79">
        <v>3799.88</v>
      </c>
    </row>
    <row r="21" spans="1:4" hidden="1" x14ac:dyDescent="0.35">
      <c r="B21" t="s">
        <v>1208</v>
      </c>
      <c r="C21" s="79">
        <v>16129.54</v>
      </c>
    </row>
    <row r="22" spans="1:4" hidden="1" x14ac:dyDescent="0.35">
      <c r="B22" t="s">
        <v>1207</v>
      </c>
      <c r="C22" s="79">
        <v>38804.699999999997</v>
      </c>
    </row>
    <row r="23" spans="1:4" x14ac:dyDescent="0.35">
      <c r="A23" s="10">
        <v>4</v>
      </c>
      <c r="B23" s="10" t="s">
        <v>1646</v>
      </c>
      <c r="C23" s="102">
        <f>SUM(C19:C22)</f>
        <v>64718.3</v>
      </c>
      <c r="D23" s="102">
        <f>C23/1000</f>
        <v>64.718299999999999</v>
      </c>
    </row>
    <row r="24" spans="1:4" hidden="1" x14ac:dyDescent="0.35">
      <c r="A24">
        <v>1</v>
      </c>
      <c r="B24" t="s">
        <v>1219</v>
      </c>
      <c r="C24" s="79">
        <v>1459.26</v>
      </c>
    </row>
    <row r="25" spans="1:4" hidden="1" x14ac:dyDescent="0.35">
      <c r="A25">
        <v>2</v>
      </c>
      <c r="B25" t="s">
        <v>1217</v>
      </c>
      <c r="C25" s="79">
        <v>83031.77</v>
      </c>
    </row>
    <row r="26" spans="1:4" hidden="1" x14ac:dyDescent="0.35">
      <c r="A26">
        <v>3</v>
      </c>
      <c r="B26" t="s">
        <v>1218</v>
      </c>
      <c r="C26" s="79">
        <v>1185.56</v>
      </c>
    </row>
    <row r="27" spans="1:4" hidden="1" x14ac:dyDescent="0.35">
      <c r="A27">
        <v>4</v>
      </c>
      <c r="B27" t="s">
        <v>1220</v>
      </c>
      <c r="C27" s="79">
        <v>5025.8599999999997</v>
      </c>
    </row>
    <row r="28" spans="1:4" hidden="1" x14ac:dyDescent="0.35">
      <c r="A28">
        <v>5</v>
      </c>
      <c r="B28" t="s">
        <v>1032</v>
      </c>
      <c r="C28" s="79">
        <v>4355.6400000000003</v>
      </c>
    </row>
    <row r="29" spans="1:4" hidden="1" x14ac:dyDescent="0.35">
      <c r="A29">
        <v>6</v>
      </c>
      <c r="B29" t="s">
        <v>1033</v>
      </c>
      <c r="C29" s="79">
        <v>125.24</v>
      </c>
    </row>
    <row r="30" spans="1:4" hidden="1" x14ac:dyDescent="0.35">
      <c r="A30">
        <v>7</v>
      </c>
      <c r="B30" t="s">
        <v>1033</v>
      </c>
      <c r="C30" s="79">
        <v>46740.6</v>
      </c>
    </row>
    <row r="31" spans="1:4" hidden="1" x14ac:dyDescent="0.35">
      <c r="A31">
        <v>8</v>
      </c>
      <c r="B31" t="s">
        <v>1033</v>
      </c>
      <c r="C31" s="79">
        <v>114400.59</v>
      </c>
    </row>
    <row r="32" spans="1:4" hidden="1" x14ac:dyDescent="0.35">
      <c r="A32">
        <v>9</v>
      </c>
      <c r="B32" t="s">
        <v>1034</v>
      </c>
      <c r="C32" s="79">
        <v>43039.46</v>
      </c>
    </row>
    <row r="33" spans="1:4" s="3" customFormat="1" x14ac:dyDescent="0.35">
      <c r="A33" s="10">
        <v>9</v>
      </c>
      <c r="B33" s="10" t="s">
        <v>1033</v>
      </c>
      <c r="C33" s="102">
        <f>SUM(C24:C32)</f>
        <v>299363.98</v>
      </c>
      <c r="D33" s="102">
        <f>C33/1000</f>
        <v>299.36397999999997</v>
      </c>
    </row>
    <row r="34" spans="1:4" hidden="1" x14ac:dyDescent="0.35">
      <c r="A34">
        <v>1</v>
      </c>
      <c r="B34" t="s">
        <v>1192</v>
      </c>
      <c r="C34" s="79">
        <v>114417</v>
      </c>
    </row>
    <row r="35" spans="1:4" hidden="1" x14ac:dyDescent="0.35">
      <c r="A35">
        <v>2</v>
      </c>
      <c r="B35" t="s">
        <v>1125</v>
      </c>
      <c r="C35" s="79">
        <v>4972</v>
      </c>
    </row>
    <row r="36" spans="1:4" hidden="1" x14ac:dyDescent="0.35">
      <c r="A36">
        <v>3</v>
      </c>
      <c r="B36" t="s">
        <v>1127</v>
      </c>
      <c r="C36" s="79">
        <v>29425</v>
      </c>
    </row>
    <row r="37" spans="1:4" hidden="1" x14ac:dyDescent="0.35">
      <c r="A37">
        <v>4</v>
      </c>
      <c r="B37" t="s">
        <v>1124</v>
      </c>
      <c r="C37" s="79">
        <v>14839</v>
      </c>
    </row>
    <row r="38" spans="1:4" hidden="1" x14ac:dyDescent="0.35">
      <c r="A38">
        <v>5</v>
      </c>
      <c r="B38" t="s">
        <v>1126</v>
      </c>
      <c r="C38" s="79">
        <v>807.4</v>
      </c>
    </row>
    <row r="39" spans="1:4" hidden="1" x14ac:dyDescent="0.35">
      <c r="A39">
        <v>6</v>
      </c>
      <c r="B39" t="s">
        <v>1126</v>
      </c>
      <c r="C39" s="79">
        <v>167.97</v>
      </c>
    </row>
    <row r="40" spans="1:4" hidden="1" x14ac:dyDescent="0.35">
      <c r="A40">
        <v>7</v>
      </c>
      <c r="B40" t="s">
        <v>1126</v>
      </c>
      <c r="C40" s="79">
        <v>37378</v>
      </c>
    </row>
    <row r="41" spans="1:4" hidden="1" x14ac:dyDescent="0.35">
      <c r="A41">
        <v>8</v>
      </c>
      <c r="B41" t="s">
        <v>1128</v>
      </c>
      <c r="C41" s="79">
        <v>288.2</v>
      </c>
    </row>
    <row r="42" spans="1:4" s="3" customFormat="1" x14ac:dyDescent="0.35">
      <c r="A42" s="10">
        <v>8</v>
      </c>
      <c r="B42" s="10" t="s">
        <v>1647</v>
      </c>
      <c r="C42" s="102">
        <f>SUM(C34:C41)</f>
        <v>202294.57</v>
      </c>
      <c r="D42" s="102">
        <f>C42/1000</f>
        <v>202.29456999999999</v>
      </c>
    </row>
    <row r="43" spans="1:4" hidden="1" x14ac:dyDescent="0.35">
      <c r="A43">
        <v>1</v>
      </c>
      <c r="B43" t="s">
        <v>1158</v>
      </c>
      <c r="C43" s="79">
        <v>61.71</v>
      </c>
    </row>
    <row r="44" spans="1:4" hidden="1" x14ac:dyDescent="0.35">
      <c r="A44">
        <v>2</v>
      </c>
      <c r="B44" t="s">
        <v>1162</v>
      </c>
      <c r="C44" s="79">
        <v>10120.68</v>
      </c>
    </row>
    <row r="45" spans="1:4" hidden="1" x14ac:dyDescent="0.35">
      <c r="A45">
        <v>3</v>
      </c>
      <c r="B45" t="s">
        <v>1161</v>
      </c>
      <c r="C45" s="79">
        <v>27442.799999999999</v>
      </c>
    </row>
    <row r="46" spans="1:4" hidden="1" x14ac:dyDescent="0.35">
      <c r="A46">
        <v>4</v>
      </c>
      <c r="B46" t="s">
        <v>1157</v>
      </c>
      <c r="C46" s="79">
        <v>4827.8999999999996</v>
      </c>
    </row>
    <row r="47" spans="1:4" hidden="1" x14ac:dyDescent="0.35">
      <c r="A47">
        <v>5</v>
      </c>
      <c r="B47" t="s">
        <v>1160</v>
      </c>
      <c r="C47" s="79">
        <v>14731.33</v>
      </c>
    </row>
    <row r="48" spans="1:4" hidden="1" x14ac:dyDescent="0.35">
      <c r="A48">
        <v>6</v>
      </c>
      <c r="B48" t="s">
        <v>1160</v>
      </c>
      <c r="C48" s="79">
        <v>11341.57</v>
      </c>
    </row>
    <row r="49" spans="1:4" hidden="1" x14ac:dyDescent="0.35">
      <c r="A49">
        <v>7</v>
      </c>
      <c r="B49" t="s">
        <v>1160</v>
      </c>
      <c r="C49" s="79">
        <v>38571.68</v>
      </c>
    </row>
    <row r="50" spans="1:4" hidden="1" x14ac:dyDescent="0.35">
      <c r="A50">
        <v>8</v>
      </c>
      <c r="B50" t="s">
        <v>1160</v>
      </c>
      <c r="C50" s="79">
        <v>7719.8</v>
      </c>
    </row>
    <row r="51" spans="1:4" hidden="1" x14ac:dyDescent="0.35">
      <c r="A51">
        <v>9</v>
      </c>
      <c r="B51" t="s">
        <v>1160</v>
      </c>
      <c r="C51" s="79">
        <v>5517.6</v>
      </c>
    </row>
    <row r="52" spans="1:4" hidden="1" x14ac:dyDescent="0.35">
      <c r="A52">
        <v>10</v>
      </c>
      <c r="B52" t="s">
        <v>1159</v>
      </c>
      <c r="C52" s="79">
        <v>601.98</v>
      </c>
    </row>
    <row r="53" spans="1:4" hidden="1" x14ac:dyDescent="0.35">
      <c r="A53">
        <v>11</v>
      </c>
      <c r="B53" t="s">
        <v>1159</v>
      </c>
      <c r="C53" s="79">
        <v>1062.1400000000001</v>
      </c>
    </row>
    <row r="54" spans="1:4" hidden="1" x14ac:dyDescent="0.35">
      <c r="A54">
        <v>12</v>
      </c>
      <c r="B54" t="s">
        <v>1171</v>
      </c>
      <c r="C54" s="79">
        <v>5837.04</v>
      </c>
    </row>
    <row r="55" spans="1:4" s="3" customFormat="1" x14ac:dyDescent="0.35">
      <c r="A55" s="10">
        <v>12</v>
      </c>
      <c r="B55" s="10" t="s">
        <v>171</v>
      </c>
      <c r="C55" s="102">
        <f>SUM(C43:C54)</f>
        <v>127836.23000000001</v>
      </c>
      <c r="D55" s="102">
        <f>C55/1000</f>
        <v>127.83623000000001</v>
      </c>
    </row>
    <row r="56" spans="1:4" hidden="1" x14ac:dyDescent="0.35">
      <c r="A56">
        <v>1</v>
      </c>
      <c r="B56" t="s">
        <v>1041</v>
      </c>
      <c r="C56" s="79">
        <v>1980</v>
      </c>
    </row>
    <row r="57" spans="1:4" hidden="1" x14ac:dyDescent="0.35">
      <c r="A57">
        <v>2</v>
      </c>
      <c r="B57" t="s">
        <v>1038</v>
      </c>
      <c r="C57" s="79">
        <v>37675</v>
      </c>
    </row>
    <row r="58" spans="1:4" hidden="1" x14ac:dyDescent="0.35">
      <c r="A58">
        <v>3</v>
      </c>
      <c r="B58" t="s">
        <v>1039</v>
      </c>
      <c r="C58" s="79">
        <v>23606</v>
      </c>
    </row>
    <row r="59" spans="1:4" hidden="1" x14ac:dyDescent="0.35">
      <c r="A59">
        <v>4</v>
      </c>
      <c r="B59" t="s">
        <v>1039</v>
      </c>
      <c r="C59" s="79">
        <v>17710</v>
      </c>
    </row>
    <row r="60" spans="1:4" hidden="1" x14ac:dyDescent="0.35">
      <c r="A60">
        <v>5</v>
      </c>
      <c r="B60" t="s">
        <v>1040</v>
      </c>
      <c r="C60" s="79">
        <v>167035</v>
      </c>
    </row>
    <row r="61" spans="1:4" hidden="1" x14ac:dyDescent="0.35">
      <c r="A61">
        <v>6</v>
      </c>
      <c r="B61" t="s">
        <v>1040</v>
      </c>
      <c r="C61" s="79">
        <v>690</v>
      </c>
    </row>
    <row r="62" spans="1:4" hidden="1" x14ac:dyDescent="0.35">
      <c r="A62">
        <v>7</v>
      </c>
      <c r="B62" t="s">
        <v>1040</v>
      </c>
      <c r="C62" s="79">
        <v>17210</v>
      </c>
    </row>
    <row r="63" spans="1:4" hidden="1" x14ac:dyDescent="0.35">
      <c r="A63">
        <v>8</v>
      </c>
      <c r="B63" t="s">
        <v>1040</v>
      </c>
      <c r="C63" s="79">
        <v>10890</v>
      </c>
    </row>
    <row r="64" spans="1:4" hidden="1" x14ac:dyDescent="0.35">
      <c r="A64">
        <v>9</v>
      </c>
      <c r="B64" t="s">
        <v>1040</v>
      </c>
      <c r="C64" s="79">
        <v>8439.5300000000007</v>
      </c>
    </row>
    <row r="65" spans="1:4" hidden="1" x14ac:dyDescent="0.35">
      <c r="A65">
        <v>10</v>
      </c>
      <c r="B65" t="s">
        <v>1194</v>
      </c>
      <c r="C65" s="79">
        <v>148.5</v>
      </c>
    </row>
    <row r="66" spans="1:4" hidden="1" x14ac:dyDescent="0.35">
      <c r="A66">
        <v>11</v>
      </c>
      <c r="B66" t="s">
        <v>1194</v>
      </c>
      <c r="C66" s="79">
        <v>415591</v>
      </c>
    </row>
    <row r="67" spans="1:4" hidden="1" x14ac:dyDescent="0.35">
      <c r="A67">
        <v>12</v>
      </c>
      <c r="B67" t="s">
        <v>1194</v>
      </c>
      <c r="C67" s="79">
        <v>11480</v>
      </c>
    </row>
    <row r="68" spans="1:4" hidden="1" x14ac:dyDescent="0.35">
      <c r="A68">
        <v>13</v>
      </c>
      <c r="B68" t="s">
        <v>1194</v>
      </c>
      <c r="C68" s="79">
        <v>20900</v>
      </c>
    </row>
    <row r="69" spans="1:4" hidden="1" x14ac:dyDescent="0.35">
      <c r="A69">
        <v>14</v>
      </c>
      <c r="B69" t="s">
        <v>1037</v>
      </c>
      <c r="C69" s="79">
        <v>45320</v>
      </c>
    </row>
    <row r="70" spans="1:4" hidden="1" x14ac:dyDescent="0.35">
      <c r="A70">
        <v>15</v>
      </c>
      <c r="B70" t="s">
        <v>1037</v>
      </c>
      <c r="C70" s="79">
        <v>38115</v>
      </c>
    </row>
    <row r="71" spans="1:4" hidden="1" x14ac:dyDescent="0.35">
      <c r="A71">
        <v>16</v>
      </c>
      <c r="B71" t="s">
        <v>1037</v>
      </c>
      <c r="C71" s="79">
        <v>797.5</v>
      </c>
    </row>
    <row r="72" spans="1:4" hidden="1" x14ac:dyDescent="0.35">
      <c r="A72">
        <v>17</v>
      </c>
      <c r="B72" t="s">
        <v>1037</v>
      </c>
      <c r="C72" s="79">
        <v>13229.7</v>
      </c>
    </row>
    <row r="73" spans="1:4" hidden="1" x14ac:dyDescent="0.35">
      <c r="A73">
        <v>18</v>
      </c>
      <c r="B73" t="s">
        <v>1037</v>
      </c>
      <c r="C73" s="79">
        <v>20700</v>
      </c>
    </row>
    <row r="74" spans="1:4" hidden="1" x14ac:dyDescent="0.35">
      <c r="A74">
        <v>19</v>
      </c>
      <c r="B74" t="s">
        <v>1037</v>
      </c>
      <c r="C74" s="79">
        <v>38060</v>
      </c>
    </row>
    <row r="75" spans="1:4" hidden="1" x14ac:dyDescent="0.35">
      <c r="A75">
        <v>20</v>
      </c>
      <c r="B75" t="s">
        <v>1037</v>
      </c>
      <c r="C75" s="79">
        <v>690</v>
      </c>
    </row>
    <row r="76" spans="1:4" hidden="1" x14ac:dyDescent="0.35">
      <c r="A76">
        <v>21</v>
      </c>
      <c r="B76" t="s">
        <v>1037</v>
      </c>
      <c r="C76" s="79">
        <v>82232</v>
      </c>
    </row>
    <row r="77" spans="1:4" s="3" customFormat="1" x14ac:dyDescent="0.35">
      <c r="A77" s="10">
        <v>21</v>
      </c>
      <c r="B77" s="10" t="s">
        <v>1648</v>
      </c>
      <c r="C77" s="102">
        <f>SUM(C56:C76)</f>
        <v>972499.23</v>
      </c>
      <c r="D77" s="102">
        <f>C77/1000</f>
        <v>972.49923000000001</v>
      </c>
    </row>
    <row r="78" spans="1:4" hidden="1" x14ac:dyDescent="0.35">
      <c r="B78" t="s">
        <v>1180</v>
      </c>
      <c r="C78" s="79">
        <v>227.63</v>
      </c>
    </row>
    <row r="79" spans="1:4" hidden="1" x14ac:dyDescent="0.35">
      <c r="B79" t="s">
        <v>1183</v>
      </c>
      <c r="C79" s="79">
        <v>14664.63</v>
      </c>
    </row>
    <row r="80" spans="1:4" hidden="1" x14ac:dyDescent="0.35">
      <c r="B80" t="s">
        <v>1183</v>
      </c>
      <c r="C80" s="79">
        <v>5052.96</v>
      </c>
    </row>
    <row r="81" spans="1:4" hidden="1" x14ac:dyDescent="0.35">
      <c r="B81" t="s">
        <v>1182</v>
      </c>
      <c r="C81" s="79">
        <v>31108.62</v>
      </c>
    </row>
    <row r="82" spans="1:4" hidden="1" x14ac:dyDescent="0.35">
      <c r="B82" t="s">
        <v>1181</v>
      </c>
      <c r="C82" s="79">
        <v>1237.83</v>
      </c>
    </row>
    <row r="83" spans="1:4" x14ac:dyDescent="0.35">
      <c r="A83" s="10">
        <v>5</v>
      </c>
      <c r="B83" s="10" t="s">
        <v>1646</v>
      </c>
      <c r="C83" s="105">
        <f>SUM(C78:C82)</f>
        <v>52291.67</v>
      </c>
      <c r="D83" s="102">
        <f t="shared" ref="D83:D84" si="0">C83/1000</f>
        <v>52.291669999999996</v>
      </c>
    </row>
    <row r="84" spans="1:4" x14ac:dyDescent="0.35">
      <c r="A84" s="10">
        <f>SUBTOTAL(9,A12:A83)</f>
        <v>74</v>
      </c>
      <c r="B84" s="10" t="s">
        <v>127</v>
      </c>
      <c r="C84" s="105">
        <f>SUBTOTAL(9,C83,C77,C55,C42,C33,C23,C18,C12)</f>
        <v>1932692.0700000003</v>
      </c>
      <c r="D84" s="102">
        <f t="shared" si="0"/>
        <v>1932.6920700000003</v>
      </c>
    </row>
    <row r="86" spans="1:4" ht="14.5" customHeight="1" x14ac:dyDescent="0.35">
      <c r="B86" s="229" t="s">
        <v>1652</v>
      </c>
      <c r="C86" s="230"/>
      <c r="D86" s="231"/>
    </row>
    <row r="87" spans="1:4" x14ac:dyDescent="0.35">
      <c r="B87" s="232"/>
      <c r="C87" s="233"/>
      <c r="D87" s="234"/>
    </row>
    <row r="88" spans="1:4" x14ac:dyDescent="0.35">
      <c r="B88" s="235" t="s">
        <v>173</v>
      </c>
      <c r="C88" s="237" t="s">
        <v>143</v>
      </c>
      <c r="D88" s="237" t="s">
        <v>178</v>
      </c>
    </row>
    <row r="89" spans="1:4" x14ac:dyDescent="0.35">
      <c r="B89" s="236"/>
      <c r="C89" s="238"/>
      <c r="D89" s="238"/>
    </row>
    <row r="90" spans="1:4" ht="20" customHeight="1" x14ac:dyDescent="0.35">
      <c r="B90" s="39" t="s">
        <v>238</v>
      </c>
      <c r="C90" s="40">
        <f>A18</f>
        <v>5</v>
      </c>
      <c r="D90" s="41">
        <f>D18</f>
        <v>5.2303499999999996</v>
      </c>
    </row>
    <row r="91" spans="1:4" ht="29.5" customHeight="1" x14ac:dyDescent="0.35">
      <c r="B91" s="114" t="s">
        <v>239</v>
      </c>
      <c r="C91" s="40">
        <f>A23+A83</f>
        <v>9</v>
      </c>
      <c r="D91" s="41">
        <f>D23+D83</f>
        <v>117.00997</v>
      </c>
    </row>
    <row r="92" spans="1:4" x14ac:dyDescent="0.35">
      <c r="B92" s="39" t="s">
        <v>170</v>
      </c>
      <c r="C92" s="40">
        <f>A12</f>
        <v>10</v>
      </c>
      <c r="D92" s="41">
        <f>D12</f>
        <v>208.45774000000006</v>
      </c>
    </row>
    <row r="93" spans="1:4" x14ac:dyDescent="0.35">
      <c r="B93" s="39" t="s">
        <v>171</v>
      </c>
      <c r="C93" s="40">
        <f>A55</f>
        <v>12</v>
      </c>
      <c r="D93" s="41">
        <f>D55</f>
        <v>127.83623000000001</v>
      </c>
    </row>
    <row r="94" spans="1:4" x14ac:dyDescent="0.35">
      <c r="B94" s="39" t="s">
        <v>172</v>
      </c>
      <c r="C94" s="40">
        <f>A33</f>
        <v>9</v>
      </c>
      <c r="D94" s="41">
        <f>D33</f>
        <v>299.36397999999997</v>
      </c>
    </row>
    <row r="95" spans="1:4" x14ac:dyDescent="0.35">
      <c r="B95" s="39" t="s">
        <v>240</v>
      </c>
      <c r="C95" s="40">
        <f>A77</f>
        <v>21</v>
      </c>
      <c r="D95" s="41">
        <f>D77</f>
        <v>972.49923000000001</v>
      </c>
    </row>
    <row r="96" spans="1:4" x14ac:dyDescent="0.35">
      <c r="B96" s="39" t="s">
        <v>241</v>
      </c>
      <c r="C96" s="40">
        <f>A42</f>
        <v>8</v>
      </c>
      <c r="D96" s="41">
        <f>D42</f>
        <v>202.29456999999999</v>
      </c>
    </row>
    <row r="97" spans="2:4" x14ac:dyDescent="0.35">
      <c r="B97" s="39" t="s">
        <v>127</v>
      </c>
      <c r="C97" s="42">
        <f>SUBTOTAL(9,C90:C96)</f>
        <v>74</v>
      </c>
      <c r="D97" s="43">
        <f>SUBTOTAL(9,D90:D96)</f>
        <v>1932.6920700000001</v>
      </c>
    </row>
  </sheetData>
  <autoFilter ref="B1:C84">
    <filterColumn colId="1">
      <colorFilter dxfId="0"/>
    </filterColumn>
  </autoFilter>
  <sortState ref="B2:C114">
    <sortCondition ref="B1"/>
  </sortState>
  <mergeCells count="4">
    <mergeCell ref="B86:D87"/>
    <mergeCell ref="B88:B89"/>
    <mergeCell ref="C88:C89"/>
    <mergeCell ref="D88:D89"/>
  </mergeCells>
  <pageMargins left="0.70866141732283472" right="0.70866141732283472" top="0.74803149606299213" bottom="0.74803149606299213" header="0.31496062992125984" footer="0.31496062992125984"/>
  <pageSetup paperSize="9" scale="1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J2152"/>
  <sheetViews>
    <sheetView tabSelected="1" topLeftCell="A1409" zoomScale="80" zoomScaleNormal="80" workbookViewId="0">
      <selection activeCell="L1412" sqref="L1412"/>
    </sheetView>
  </sheetViews>
  <sheetFormatPr baseColWidth="10" defaultRowHeight="14.5" x14ac:dyDescent="0.35"/>
  <cols>
    <col min="1" max="1" width="14.08984375" style="2" customWidth="1"/>
    <col min="2" max="2" width="34.08984375" customWidth="1"/>
    <col min="3" max="3" width="17.1796875" customWidth="1"/>
    <col min="4" max="4" width="12.54296875" customWidth="1"/>
    <col min="5" max="5" width="15.08984375" customWidth="1"/>
    <col min="9" max="9" width="14.1796875" customWidth="1"/>
  </cols>
  <sheetData>
    <row r="1" spans="1:4" s="3" customFormat="1" ht="18.5" x14ac:dyDescent="0.35">
      <c r="A1" s="69" t="s">
        <v>126</v>
      </c>
      <c r="B1" s="78" t="s">
        <v>1630</v>
      </c>
      <c r="C1" s="77" t="s">
        <v>125</v>
      </c>
      <c r="D1" s="10"/>
    </row>
    <row r="2" spans="1:4" hidden="1" x14ac:dyDescent="0.35">
      <c r="A2" s="2">
        <v>1</v>
      </c>
      <c r="B2" t="s">
        <v>13</v>
      </c>
      <c r="C2" s="79">
        <v>7287.33</v>
      </c>
    </row>
    <row r="3" spans="1:4" hidden="1" x14ac:dyDescent="0.35">
      <c r="A3" s="2">
        <v>2</v>
      </c>
      <c r="B3" t="s">
        <v>13</v>
      </c>
      <c r="C3" s="79">
        <v>24379.62</v>
      </c>
    </row>
    <row r="4" spans="1:4" hidden="1" x14ac:dyDescent="0.35">
      <c r="A4" s="2">
        <v>3</v>
      </c>
      <c r="B4" t="s">
        <v>13</v>
      </c>
      <c r="C4" s="79">
        <v>7000</v>
      </c>
    </row>
    <row r="5" spans="1:4" hidden="1" x14ac:dyDescent="0.35">
      <c r="A5" s="2">
        <v>4</v>
      </c>
      <c r="B5" t="s">
        <v>16</v>
      </c>
      <c r="C5" s="79">
        <v>60000</v>
      </c>
    </row>
    <row r="6" spans="1:4" hidden="1" x14ac:dyDescent="0.35">
      <c r="A6" s="2">
        <v>5</v>
      </c>
      <c r="B6" t="s">
        <v>16</v>
      </c>
      <c r="C6" s="79">
        <v>36165.69</v>
      </c>
    </row>
    <row r="7" spans="1:4" hidden="1" x14ac:dyDescent="0.35">
      <c r="A7" s="2">
        <v>6</v>
      </c>
      <c r="B7" t="s">
        <v>16</v>
      </c>
      <c r="C7" s="79">
        <v>275000</v>
      </c>
    </row>
    <row r="8" spans="1:4" hidden="1" x14ac:dyDescent="0.35">
      <c r="A8" s="2">
        <v>7</v>
      </c>
      <c r="B8" t="s">
        <v>16</v>
      </c>
      <c r="C8" s="79">
        <v>232540.67</v>
      </c>
    </row>
    <row r="9" spans="1:4" hidden="1" x14ac:dyDescent="0.35">
      <c r="A9" s="2">
        <v>8</v>
      </c>
      <c r="B9" t="s">
        <v>16</v>
      </c>
      <c r="C9" s="79">
        <v>35000</v>
      </c>
    </row>
    <row r="10" spans="1:4" hidden="1" x14ac:dyDescent="0.35">
      <c r="A10" s="2">
        <v>9</v>
      </c>
      <c r="B10" t="s">
        <v>16</v>
      </c>
      <c r="C10" s="79">
        <v>116109.79</v>
      </c>
    </row>
    <row r="11" spans="1:4" hidden="1" x14ac:dyDescent="0.35">
      <c r="A11" s="2">
        <v>10</v>
      </c>
      <c r="B11" t="s">
        <v>16</v>
      </c>
      <c r="C11" s="79">
        <v>12607.37</v>
      </c>
    </row>
    <row r="12" spans="1:4" hidden="1" x14ac:dyDescent="0.35">
      <c r="A12" s="2">
        <v>11</v>
      </c>
      <c r="B12" t="s">
        <v>16</v>
      </c>
      <c r="C12" s="79">
        <v>5641261.8399999999</v>
      </c>
    </row>
    <row r="13" spans="1:4" hidden="1" x14ac:dyDescent="0.35">
      <c r="A13" s="2">
        <v>12</v>
      </c>
      <c r="B13" t="s">
        <v>16</v>
      </c>
      <c r="C13" s="79">
        <v>67518</v>
      </c>
    </row>
    <row r="14" spans="1:4" hidden="1" x14ac:dyDescent="0.35">
      <c r="A14" s="2">
        <v>13</v>
      </c>
      <c r="B14" t="s">
        <v>16</v>
      </c>
      <c r="C14" s="79">
        <v>18074.98</v>
      </c>
    </row>
    <row r="15" spans="1:4" hidden="1" x14ac:dyDescent="0.35">
      <c r="A15" s="2">
        <v>14</v>
      </c>
      <c r="B15" t="s">
        <v>16</v>
      </c>
      <c r="C15" s="79">
        <v>35000</v>
      </c>
    </row>
    <row r="16" spans="1:4" hidden="1" x14ac:dyDescent="0.35">
      <c r="A16" s="2">
        <v>15</v>
      </c>
      <c r="B16" t="s">
        <v>23</v>
      </c>
      <c r="C16" s="79">
        <v>46560.800000000003</v>
      </c>
    </row>
    <row r="17" spans="1:3" hidden="1" x14ac:dyDescent="0.35">
      <c r="A17" s="2">
        <v>16</v>
      </c>
      <c r="B17" t="s">
        <v>23</v>
      </c>
      <c r="C17" s="79">
        <v>71909.37</v>
      </c>
    </row>
    <row r="18" spans="1:3" hidden="1" x14ac:dyDescent="0.35">
      <c r="A18" s="2">
        <v>17</v>
      </c>
      <c r="B18" t="s">
        <v>23</v>
      </c>
      <c r="C18" s="79">
        <v>37449.5</v>
      </c>
    </row>
    <row r="19" spans="1:3" hidden="1" x14ac:dyDescent="0.35">
      <c r="A19" s="2">
        <v>18</v>
      </c>
      <c r="B19" t="s">
        <v>23</v>
      </c>
      <c r="C19" s="79">
        <v>48805.35</v>
      </c>
    </row>
    <row r="20" spans="1:3" hidden="1" x14ac:dyDescent="0.35">
      <c r="A20" s="2">
        <v>19</v>
      </c>
      <c r="B20" t="s">
        <v>23</v>
      </c>
      <c r="C20" s="79">
        <v>1500</v>
      </c>
    </row>
    <row r="21" spans="1:3" hidden="1" x14ac:dyDescent="0.35">
      <c r="A21" s="2">
        <v>20</v>
      </c>
      <c r="B21" t="s">
        <v>23</v>
      </c>
      <c r="C21" s="79">
        <v>156854.01999999999</v>
      </c>
    </row>
    <row r="22" spans="1:3" hidden="1" x14ac:dyDescent="0.35">
      <c r="A22" s="2">
        <v>21</v>
      </c>
      <c r="B22" t="s">
        <v>23</v>
      </c>
      <c r="C22" s="79">
        <v>60802.5</v>
      </c>
    </row>
    <row r="23" spans="1:3" hidden="1" x14ac:dyDescent="0.35">
      <c r="A23" s="2">
        <v>22</v>
      </c>
      <c r="B23" t="s">
        <v>23</v>
      </c>
      <c r="C23" s="79">
        <v>91717.02</v>
      </c>
    </row>
    <row r="24" spans="1:3" hidden="1" x14ac:dyDescent="0.35">
      <c r="A24" s="2">
        <v>23</v>
      </c>
      <c r="B24" t="s">
        <v>23</v>
      </c>
      <c r="C24" s="79">
        <v>137664.79999999999</v>
      </c>
    </row>
    <row r="25" spans="1:3" hidden="1" x14ac:dyDescent="0.35">
      <c r="A25" s="2">
        <v>24</v>
      </c>
      <c r="B25" t="s">
        <v>23</v>
      </c>
      <c r="C25" s="79">
        <v>40801.199999999997</v>
      </c>
    </row>
    <row r="26" spans="1:3" hidden="1" x14ac:dyDescent="0.35">
      <c r="A26" s="2">
        <v>25</v>
      </c>
      <c r="B26" t="s">
        <v>23</v>
      </c>
      <c r="C26" s="79">
        <v>20146.5</v>
      </c>
    </row>
    <row r="27" spans="1:3" hidden="1" x14ac:dyDescent="0.35">
      <c r="A27" s="2">
        <v>26</v>
      </c>
      <c r="B27" t="s">
        <v>23</v>
      </c>
      <c r="C27" s="79">
        <v>42035.4</v>
      </c>
    </row>
    <row r="28" spans="1:3" hidden="1" x14ac:dyDescent="0.35">
      <c r="A28" s="2">
        <v>27</v>
      </c>
      <c r="B28" t="s">
        <v>23</v>
      </c>
      <c r="C28" s="79">
        <v>26034.36</v>
      </c>
    </row>
    <row r="29" spans="1:3" hidden="1" x14ac:dyDescent="0.35">
      <c r="A29" s="2">
        <v>28</v>
      </c>
      <c r="B29" t="s">
        <v>23</v>
      </c>
      <c r="C29" s="79">
        <v>70785</v>
      </c>
    </row>
    <row r="30" spans="1:3" hidden="1" x14ac:dyDescent="0.35">
      <c r="A30" s="2">
        <v>29</v>
      </c>
      <c r="B30" t="s">
        <v>23</v>
      </c>
      <c r="C30" s="79">
        <v>30853.79</v>
      </c>
    </row>
    <row r="31" spans="1:3" hidden="1" x14ac:dyDescent="0.35">
      <c r="A31" s="2">
        <v>30</v>
      </c>
      <c r="B31" t="s">
        <v>23</v>
      </c>
      <c r="C31" s="79">
        <v>121790.47</v>
      </c>
    </row>
    <row r="32" spans="1:3" hidden="1" x14ac:dyDescent="0.35">
      <c r="A32" s="2">
        <v>31</v>
      </c>
      <c r="B32" t="s">
        <v>23</v>
      </c>
      <c r="C32" s="79">
        <v>4537.5</v>
      </c>
    </row>
    <row r="33" spans="1:3" hidden="1" x14ac:dyDescent="0.35">
      <c r="A33" s="2">
        <v>32</v>
      </c>
      <c r="B33" t="s">
        <v>23</v>
      </c>
      <c r="C33" s="79">
        <v>1554.12</v>
      </c>
    </row>
    <row r="34" spans="1:3" hidden="1" x14ac:dyDescent="0.35">
      <c r="A34" s="2">
        <v>33</v>
      </c>
      <c r="B34" t="s">
        <v>23</v>
      </c>
      <c r="C34" s="79">
        <v>871.2</v>
      </c>
    </row>
    <row r="35" spans="1:3" hidden="1" x14ac:dyDescent="0.35">
      <c r="A35" s="2">
        <v>34</v>
      </c>
      <c r="B35" t="s">
        <v>23</v>
      </c>
      <c r="C35" s="79">
        <v>1489634.63</v>
      </c>
    </row>
    <row r="36" spans="1:3" hidden="1" x14ac:dyDescent="0.35">
      <c r="A36" s="2">
        <v>35</v>
      </c>
      <c r="B36" t="s">
        <v>23</v>
      </c>
      <c r="C36" s="79">
        <v>25145.3</v>
      </c>
    </row>
    <row r="37" spans="1:3" hidden="1" x14ac:dyDescent="0.35">
      <c r="A37" s="2">
        <v>36</v>
      </c>
      <c r="B37" t="s">
        <v>23</v>
      </c>
      <c r="C37" s="79">
        <v>27630.06</v>
      </c>
    </row>
    <row r="38" spans="1:3" hidden="1" x14ac:dyDescent="0.35">
      <c r="A38" s="2">
        <v>37</v>
      </c>
      <c r="B38" t="s">
        <v>23</v>
      </c>
      <c r="C38" s="79">
        <v>27539.599999999999</v>
      </c>
    </row>
    <row r="39" spans="1:3" hidden="1" x14ac:dyDescent="0.35">
      <c r="A39" s="2">
        <v>38</v>
      </c>
      <c r="B39" t="s">
        <v>23</v>
      </c>
      <c r="C39" s="79">
        <v>4642.7700000000004</v>
      </c>
    </row>
    <row r="40" spans="1:3" hidden="1" x14ac:dyDescent="0.35">
      <c r="A40" s="2">
        <v>39</v>
      </c>
      <c r="B40" t="s">
        <v>23</v>
      </c>
      <c r="C40" s="79">
        <v>1136172.45</v>
      </c>
    </row>
    <row r="41" spans="1:3" hidden="1" x14ac:dyDescent="0.35">
      <c r="A41" s="2">
        <v>40</v>
      </c>
      <c r="B41" t="s">
        <v>23</v>
      </c>
      <c r="C41" s="79">
        <v>22222.69</v>
      </c>
    </row>
    <row r="42" spans="1:3" hidden="1" x14ac:dyDescent="0.35">
      <c r="A42" s="2">
        <v>41</v>
      </c>
      <c r="B42" t="s">
        <v>23</v>
      </c>
      <c r="C42" s="79">
        <v>18012.62</v>
      </c>
    </row>
    <row r="43" spans="1:3" hidden="1" x14ac:dyDescent="0.35">
      <c r="A43" s="2">
        <v>42</v>
      </c>
      <c r="B43" t="s">
        <v>23</v>
      </c>
      <c r="C43" s="79">
        <v>74778</v>
      </c>
    </row>
    <row r="44" spans="1:3" hidden="1" x14ac:dyDescent="0.35">
      <c r="A44" s="2">
        <v>43</v>
      </c>
      <c r="B44" t="s">
        <v>23</v>
      </c>
      <c r="C44" s="79">
        <v>265611.71999999997</v>
      </c>
    </row>
    <row r="45" spans="1:3" hidden="1" x14ac:dyDescent="0.35">
      <c r="A45" s="2">
        <v>44</v>
      </c>
      <c r="B45" t="s">
        <v>23</v>
      </c>
      <c r="C45" s="79">
        <v>3885.55</v>
      </c>
    </row>
    <row r="46" spans="1:3" hidden="1" x14ac:dyDescent="0.35">
      <c r="A46" s="2">
        <v>45</v>
      </c>
      <c r="B46" t="s">
        <v>23</v>
      </c>
      <c r="C46" s="79">
        <v>4142.05</v>
      </c>
    </row>
    <row r="47" spans="1:3" hidden="1" x14ac:dyDescent="0.35">
      <c r="A47" s="2">
        <v>46</v>
      </c>
      <c r="B47" t="s">
        <v>23</v>
      </c>
      <c r="C47" s="79">
        <v>389883.86</v>
      </c>
    </row>
    <row r="48" spans="1:3" hidden="1" x14ac:dyDescent="0.35">
      <c r="A48" s="2">
        <v>47</v>
      </c>
      <c r="B48" t="s">
        <v>23</v>
      </c>
      <c r="C48" s="79">
        <v>68722.77</v>
      </c>
    </row>
    <row r="49" spans="1:3" hidden="1" x14ac:dyDescent="0.35">
      <c r="A49" s="2">
        <v>48</v>
      </c>
      <c r="B49" t="s">
        <v>23</v>
      </c>
      <c r="C49" s="79">
        <v>38720</v>
      </c>
    </row>
    <row r="50" spans="1:3" hidden="1" x14ac:dyDescent="0.35">
      <c r="A50" s="2">
        <v>49</v>
      </c>
      <c r="B50" t="s">
        <v>23</v>
      </c>
      <c r="C50" s="79">
        <v>82559.03</v>
      </c>
    </row>
    <row r="51" spans="1:3" hidden="1" x14ac:dyDescent="0.35">
      <c r="A51" s="2">
        <v>50</v>
      </c>
      <c r="B51" t="s">
        <v>23</v>
      </c>
      <c r="C51" s="79">
        <v>47500</v>
      </c>
    </row>
    <row r="52" spans="1:3" hidden="1" x14ac:dyDescent="0.35">
      <c r="A52" s="2">
        <v>51</v>
      </c>
      <c r="B52" t="s">
        <v>23</v>
      </c>
      <c r="C52" s="79">
        <v>239416.42</v>
      </c>
    </row>
    <row r="53" spans="1:3" hidden="1" x14ac:dyDescent="0.35">
      <c r="A53" s="2">
        <v>52</v>
      </c>
      <c r="B53" t="s">
        <v>23</v>
      </c>
      <c r="C53" s="79">
        <v>1167650</v>
      </c>
    </row>
    <row r="54" spans="1:3" hidden="1" x14ac:dyDescent="0.35">
      <c r="A54" s="2">
        <v>53</v>
      </c>
      <c r="B54" t="s">
        <v>23</v>
      </c>
      <c r="C54" s="79">
        <v>17180.689999999999</v>
      </c>
    </row>
    <row r="55" spans="1:3" hidden="1" x14ac:dyDescent="0.35">
      <c r="A55" s="2">
        <v>54</v>
      </c>
      <c r="B55" t="s">
        <v>23</v>
      </c>
      <c r="C55" s="79">
        <v>134369.5</v>
      </c>
    </row>
    <row r="56" spans="1:3" hidden="1" x14ac:dyDescent="0.35">
      <c r="A56" s="2">
        <v>55</v>
      </c>
      <c r="B56" t="s">
        <v>23</v>
      </c>
      <c r="C56" s="79">
        <v>440000</v>
      </c>
    </row>
    <row r="57" spans="1:3" hidden="1" x14ac:dyDescent="0.35">
      <c r="A57" s="2">
        <v>56</v>
      </c>
      <c r="B57" t="s">
        <v>33</v>
      </c>
      <c r="C57" s="79">
        <v>213600.11</v>
      </c>
    </row>
    <row r="58" spans="1:3" hidden="1" x14ac:dyDescent="0.35">
      <c r="A58" s="2">
        <v>57</v>
      </c>
      <c r="B58" t="s">
        <v>33</v>
      </c>
      <c r="C58" s="79">
        <v>213600.11</v>
      </c>
    </row>
    <row r="59" spans="1:3" hidden="1" x14ac:dyDescent="0.35">
      <c r="A59" s="2">
        <v>58</v>
      </c>
      <c r="B59" t="s">
        <v>33</v>
      </c>
      <c r="C59" s="79">
        <v>213600.11</v>
      </c>
    </row>
    <row r="60" spans="1:3" hidden="1" x14ac:dyDescent="0.35">
      <c r="A60" s="2">
        <v>59</v>
      </c>
      <c r="B60" t="s">
        <v>33</v>
      </c>
      <c r="C60" s="79">
        <v>213600.11</v>
      </c>
    </row>
    <row r="61" spans="1:3" hidden="1" x14ac:dyDescent="0.35">
      <c r="A61" s="2">
        <v>60</v>
      </c>
      <c r="B61" t="s">
        <v>33</v>
      </c>
      <c r="C61" s="79">
        <v>213600.11</v>
      </c>
    </row>
    <row r="62" spans="1:3" hidden="1" x14ac:dyDescent="0.35">
      <c r="A62" s="2">
        <v>61</v>
      </c>
      <c r="B62" t="s">
        <v>33</v>
      </c>
      <c r="C62" s="79">
        <v>212040.02</v>
      </c>
    </row>
    <row r="63" spans="1:3" hidden="1" x14ac:dyDescent="0.35">
      <c r="A63" s="2">
        <v>62</v>
      </c>
      <c r="B63" t="s">
        <v>33</v>
      </c>
      <c r="C63" s="79">
        <v>171385.62</v>
      </c>
    </row>
    <row r="64" spans="1:3" hidden="1" x14ac:dyDescent="0.35">
      <c r="A64" s="2">
        <v>63</v>
      </c>
      <c r="B64" t="s">
        <v>33</v>
      </c>
      <c r="C64" s="79">
        <v>5094400.2699999996</v>
      </c>
    </row>
    <row r="65" spans="1:3" hidden="1" x14ac:dyDescent="0.35">
      <c r="A65" s="2">
        <v>64</v>
      </c>
      <c r="B65" t="s">
        <v>33</v>
      </c>
      <c r="C65" s="79">
        <v>5094400.2699999996</v>
      </c>
    </row>
    <row r="66" spans="1:3" hidden="1" x14ac:dyDescent="0.35">
      <c r="A66" s="2">
        <v>65</v>
      </c>
      <c r="B66" t="s">
        <v>33</v>
      </c>
      <c r="C66" s="79">
        <v>5094400.2699999996</v>
      </c>
    </row>
    <row r="67" spans="1:3" hidden="1" x14ac:dyDescent="0.35">
      <c r="A67" s="2">
        <v>66</v>
      </c>
      <c r="B67" t="s">
        <v>33</v>
      </c>
      <c r="C67" s="79">
        <v>349903.57</v>
      </c>
    </row>
    <row r="68" spans="1:3" hidden="1" x14ac:dyDescent="0.35">
      <c r="A68" s="2">
        <v>67</v>
      </c>
      <c r="B68" t="s">
        <v>33</v>
      </c>
      <c r="C68" s="79">
        <v>7152684.9500000002</v>
      </c>
    </row>
    <row r="69" spans="1:3" hidden="1" x14ac:dyDescent="0.35">
      <c r="A69" s="2">
        <v>68</v>
      </c>
      <c r="B69" t="s">
        <v>33</v>
      </c>
      <c r="C69" s="79">
        <v>47583.9</v>
      </c>
    </row>
    <row r="70" spans="1:3" hidden="1" x14ac:dyDescent="0.35">
      <c r="A70" s="2">
        <v>69</v>
      </c>
      <c r="B70" t="s">
        <v>33</v>
      </c>
      <c r="C70" s="79">
        <v>30600</v>
      </c>
    </row>
    <row r="71" spans="1:3" hidden="1" x14ac:dyDescent="0.35">
      <c r="A71" s="2">
        <v>70</v>
      </c>
      <c r="B71" t="s">
        <v>33</v>
      </c>
      <c r="C71" s="79">
        <v>32970</v>
      </c>
    </row>
    <row r="72" spans="1:3" hidden="1" x14ac:dyDescent="0.35">
      <c r="A72" s="2">
        <v>71</v>
      </c>
      <c r="B72" t="s">
        <v>33</v>
      </c>
      <c r="C72" s="79">
        <v>17980</v>
      </c>
    </row>
    <row r="73" spans="1:3" hidden="1" x14ac:dyDescent="0.35">
      <c r="A73" s="2">
        <v>72</v>
      </c>
      <c r="B73" t="s">
        <v>33</v>
      </c>
      <c r="C73" s="79">
        <v>9405.2099999999991</v>
      </c>
    </row>
    <row r="74" spans="1:3" hidden="1" x14ac:dyDescent="0.35">
      <c r="A74" s="2">
        <v>73</v>
      </c>
      <c r="B74" t="s">
        <v>33</v>
      </c>
      <c r="C74" s="79">
        <v>18000</v>
      </c>
    </row>
    <row r="75" spans="1:3" hidden="1" x14ac:dyDescent="0.35">
      <c r="A75" s="2">
        <v>74</v>
      </c>
      <c r="B75" t="s">
        <v>33</v>
      </c>
      <c r="C75" s="79">
        <v>8086.9</v>
      </c>
    </row>
    <row r="76" spans="1:3" hidden="1" x14ac:dyDescent="0.35">
      <c r="A76" s="2">
        <v>75</v>
      </c>
      <c r="B76" t="s">
        <v>33</v>
      </c>
      <c r="C76" s="79">
        <v>4691.88</v>
      </c>
    </row>
    <row r="77" spans="1:3" hidden="1" x14ac:dyDescent="0.35">
      <c r="A77" s="2">
        <v>76</v>
      </c>
      <c r="B77" t="s">
        <v>33</v>
      </c>
      <c r="C77" s="79">
        <v>62885</v>
      </c>
    </row>
    <row r="78" spans="1:3" hidden="1" x14ac:dyDescent="0.35">
      <c r="A78" s="2">
        <v>77</v>
      </c>
      <c r="B78" t="s">
        <v>33</v>
      </c>
      <c r="C78" s="79">
        <v>46102.53</v>
      </c>
    </row>
    <row r="79" spans="1:3" hidden="1" x14ac:dyDescent="0.35">
      <c r="A79" s="2">
        <v>78</v>
      </c>
      <c r="B79" t="s">
        <v>33</v>
      </c>
      <c r="C79" s="79">
        <v>128590.23</v>
      </c>
    </row>
    <row r="80" spans="1:3" hidden="1" x14ac:dyDescent="0.35">
      <c r="A80" s="2">
        <v>79</v>
      </c>
      <c r="B80" t="s">
        <v>33</v>
      </c>
      <c r="C80" s="79">
        <v>20475.72</v>
      </c>
    </row>
    <row r="81" spans="1:3" hidden="1" x14ac:dyDescent="0.35">
      <c r="A81" s="2">
        <v>80</v>
      </c>
      <c r="B81" t="s">
        <v>33</v>
      </c>
      <c r="C81" s="79">
        <v>70180</v>
      </c>
    </row>
    <row r="82" spans="1:3" hidden="1" x14ac:dyDescent="0.35">
      <c r="A82" s="2">
        <v>81</v>
      </c>
      <c r="B82" t="s">
        <v>33</v>
      </c>
      <c r="C82" s="79">
        <v>81473</v>
      </c>
    </row>
    <row r="83" spans="1:3" hidden="1" x14ac:dyDescent="0.35">
      <c r="A83" s="2">
        <v>82</v>
      </c>
      <c r="B83" t="s">
        <v>33</v>
      </c>
      <c r="C83" s="79">
        <v>17950</v>
      </c>
    </row>
    <row r="84" spans="1:3" hidden="1" x14ac:dyDescent="0.35">
      <c r="A84" s="2">
        <v>83</v>
      </c>
      <c r="B84" t="s">
        <v>33</v>
      </c>
      <c r="C84" s="79">
        <v>45902</v>
      </c>
    </row>
    <row r="85" spans="1:3" hidden="1" x14ac:dyDescent="0.35">
      <c r="A85" s="2">
        <v>84</v>
      </c>
      <c r="B85" t="s">
        <v>33</v>
      </c>
      <c r="C85" s="79">
        <v>12434.55</v>
      </c>
    </row>
    <row r="86" spans="1:3" hidden="1" x14ac:dyDescent="0.35">
      <c r="A86" s="2">
        <v>85</v>
      </c>
      <c r="B86" t="s">
        <v>33</v>
      </c>
      <c r="C86" s="79">
        <v>28680</v>
      </c>
    </row>
    <row r="87" spans="1:3" hidden="1" x14ac:dyDescent="0.35">
      <c r="A87" s="2">
        <v>86</v>
      </c>
      <c r="B87" t="s">
        <v>33</v>
      </c>
      <c r="C87" s="79">
        <v>99002.2</v>
      </c>
    </row>
    <row r="88" spans="1:3" hidden="1" x14ac:dyDescent="0.35">
      <c r="A88" s="2">
        <v>87</v>
      </c>
      <c r="B88" t="s">
        <v>33</v>
      </c>
      <c r="C88" s="79">
        <v>316531.14</v>
      </c>
    </row>
    <row r="89" spans="1:3" hidden="1" x14ac:dyDescent="0.35">
      <c r="A89" s="2">
        <v>88</v>
      </c>
      <c r="B89" t="s">
        <v>33</v>
      </c>
      <c r="C89" s="79">
        <v>264360</v>
      </c>
    </row>
    <row r="90" spans="1:3" hidden="1" x14ac:dyDescent="0.35">
      <c r="A90" s="2">
        <v>89</v>
      </c>
      <c r="B90" t="s">
        <v>33</v>
      </c>
      <c r="C90" s="79">
        <v>352960.47</v>
      </c>
    </row>
    <row r="91" spans="1:3" hidden="1" x14ac:dyDescent="0.35">
      <c r="A91" s="2">
        <v>90</v>
      </c>
      <c r="B91" t="s">
        <v>33</v>
      </c>
      <c r="C91" s="79">
        <v>151927.6</v>
      </c>
    </row>
    <row r="92" spans="1:3" hidden="1" x14ac:dyDescent="0.35">
      <c r="A92" s="2">
        <v>91</v>
      </c>
      <c r="B92" t="s">
        <v>33</v>
      </c>
      <c r="C92" s="79">
        <v>218276.16</v>
      </c>
    </row>
    <row r="93" spans="1:3" hidden="1" x14ac:dyDescent="0.35">
      <c r="A93" s="2">
        <v>92</v>
      </c>
      <c r="B93" t="s">
        <v>33</v>
      </c>
      <c r="C93" s="79">
        <v>1343438.39</v>
      </c>
    </row>
    <row r="94" spans="1:3" hidden="1" x14ac:dyDescent="0.35">
      <c r="A94" s="2">
        <v>93</v>
      </c>
      <c r="B94" t="s">
        <v>33</v>
      </c>
      <c r="C94" s="79">
        <v>184938.82</v>
      </c>
    </row>
    <row r="95" spans="1:3" hidden="1" x14ac:dyDescent="0.35">
      <c r="A95" s="2">
        <v>94</v>
      </c>
      <c r="B95" t="s">
        <v>33</v>
      </c>
      <c r="C95" s="79">
        <v>147695.63</v>
      </c>
    </row>
    <row r="96" spans="1:3" hidden="1" x14ac:dyDescent="0.35">
      <c r="A96" s="2">
        <v>95</v>
      </c>
      <c r="B96" t="s">
        <v>33</v>
      </c>
      <c r="C96" s="79">
        <v>175301.53</v>
      </c>
    </row>
    <row r="97" spans="1:3" hidden="1" x14ac:dyDescent="0.35">
      <c r="A97" s="2">
        <v>96</v>
      </c>
      <c r="B97" t="s">
        <v>33</v>
      </c>
      <c r="C97" s="79">
        <v>44821.120000000003</v>
      </c>
    </row>
    <row r="98" spans="1:3" hidden="1" x14ac:dyDescent="0.35">
      <c r="A98" s="2">
        <v>97</v>
      </c>
      <c r="B98" t="s">
        <v>33</v>
      </c>
      <c r="C98" s="79">
        <v>71299.25</v>
      </c>
    </row>
    <row r="99" spans="1:3" hidden="1" x14ac:dyDescent="0.35">
      <c r="A99" s="2">
        <v>98</v>
      </c>
      <c r="B99" t="s">
        <v>33</v>
      </c>
      <c r="C99" s="79">
        <v>56604.41</v>
      </c>
    </row>
    <row r="100" spans="1:3" hidden="1" x14ac:dyDescent="0.35">
      <c r="A100" s="2">
        <v>99</v>
      </c>
      <c r="B100" t="s">
        <v>33</v>
      </c>
      <c r="C100" s="79">
        <v>264869</v>
      </c>
    </row>
    <row r="101" spans="1:3" hidden="1" x14ac:dyDescent="0.35">
      <c r="A101" s="2">
        <v>100</v>
      </c>
      <c r="B101" t="s">
        <v>33</v>
      </c>
      <c r="C101" s="79">
        <v>0</v>
      </c>
    </row>
    <row r="102" spans="1:3" hidden="1" x14ac:dyDescent="0.35">
      <c r="A102" s="2">
        <v>101</v>
      </c>
      <c r="B102" t="s">
        <v>33</v>
      </c>
      <c r="C102" s="79">
        <v>220833.72</v>
      </c>
    </row>
    <row r="103" spans="1:3" hidden="1" x14ac:dyDescent="0.35">
      <c r="A103" s="2">
        <v>102</v>
      </c>
      <c r="B103" t="s">
        <v>33</v>
      </c>
      <c r="C103" s="79">
        <v>0</v>
      </c>
    </row>
    <row r="104" spans="1:3" hidden="1" x14ac:dyDescent="0.35">
      <c r="A104" s="2">
        <v>103</v>
      </c>
      <c r="B104" t="s">
        <v>33</v>
      </c>
      <c r="C104" s="79">
        <v>424710</v>
      </c>
    </row>
    <row r="105" spans="1:3" hidden="1" x14ac:dyDescent="0.35">
      <c r="A105" s="2">
        <v>104</v>
      </c>
      <c r="B105" t="s">
        <v>33</v>
      </c>
      <c r="C105" s="79">
        <v>61449.38</v>
      </c>
    </row>
    <row r="106" spans="1:3" hidden="1" x14ac:dyDescent="0.35">
      <c r="A106" s="2">
        <v>105</v>
      </c>
      <c r="B106" t="s">
        <v>33</v>
      </c>
      <c r="C106" s="79">
        <v>72600</v>
      </c>
    </row>
    <row r="107" spans="1:3" hidden="1" x14ac:dyDescent="0.35">
      <c r="A107" s="2">
        <v>106</v>
      </c>
      <c r="B107" t="s">
        <v>33</v>
      </c>
      <c r="C107" s="79">
        <v>8840.26</v>
      </c>
    </row>
    <row r="108" spans="1:3" hidden="1" x14ac:dyDescent="0.35">
      <c r="A108" s="2">
        <v>107</v>
      </c>
      <c r="B108" t="s">
        <v>33</v>
      </c>
      <c r="C108" s="79">
        <v>356.95</v>
      </c>
    </row>
    <row r="109" spans="1:3" hidden="1" x14ac:dyDescent="0.35">
      <c r="A109" s="2">
        <v>108</v>
      </c>
      <c r="B109" t="s">
        <v>33</v>
      </c>
      <c r="C109" s="79">
        <v>36300</v>
      </c>
    </row>
    <row r="110" spans="1:3" hidden="1" x14ac:dyDescent="0.35">
      <c r="A110" s="2">
        <v>109</v>
      </c>
      <c r="B110" t="s">
        <v>33</v>
      </c>
      <c r="C110" s="79">
        <v>183803.79</v>
      </c>
    </row>
    <row r="111" spans="1:3" hidden="1" x14ac:dyDescent="0.35">
      <c r="A111" s="2">
        <v>110</v>
      </c>
      <c r="B111" t="s">
        <v>33</v>
      </c>
      <c r="C111" s="79">
        <v>10000</v>
      </c>
    </row>
    <row r="112" spans="1:3" hidden="1" x14ac:dyDescent="0.35">
      <c r="A112" s="2">
        <v>111</v>
      </c>
      <c r="B112" t="s">
        <v>33</v>
      </c>
      <c r="C112" s="79">
        <v>160000</v>
      </c>
    </row>
    <row r="113" spans="1:3" hidden="1" x14ac:dyDescent="0.35">
      <c r="A113" s="2">
        <v>112</v>
      </c>
      <c r="B113" t="s">
        <v>33</v>
      </c>
      <c r="C113" s="79">
        <v>28529.55</v>
      </c>
    </row>
    <row r="114" spans="1:3" hidden="1" x14ac:dyDescent="0.35">
      <c r="A114" s="2">
        <v>113</v>
      </c>
      <c r="B114" t="s">
        <v>33</v>
      </c>
      <c r="C114" s="79">
        <v>1192.1400000000001</v>
      </c>
    </row>
    <row r="115" spans="1:3" hidden="1" x14ac:dyDescent="0.35">
      <c r="A115" s="2">
        <v>114</v>
      </c>
      <c r="B115" t="s">
        <v>33</v>
      </c>
      <c r="C115" s="79">
        <v>72358</v>
      </c>
    </row>
    <row r="116" spans="1:3" hidden="1" x14ac:dyDescent="0.35">
      <c r="A116" s="2">
        <v>115</v>
      </c>
      <c r="B116" t="s">
        <v>33</v>
      </c>
      <c r="C116" s="79">
        <v>35332</v>
      </c>
    </row>
    <row r="117" spans="1:3" hidden="1" x14ac:dyDescent="0.35">
      <c r="A117" s="2">
        <v>116</v>
      </c>
      <c r="B117" t="s">
        <v>33</v>
      </c>
      <c r="C117" s="79">
        <v>30000</v>
      </c>
    </row>
    <row r="118" spans="1:3" hidden="1" x14ac:dyDescent="0.35">
      <c r="A118" s="2">
        <v>117</v>
      </c>
      <c r="B118" t="s">
        <v>33</v>
      </c>
      <c r="C118" s="79">
        <v>135000</v>
      </c>
    </row>
    <row r="119" spans="1:3" hidden="1" x14ac:dyDescent="0.35">
      <c r="A119" s="2">
        <v>118</v>
      </c>
      <c r="B119" t="s">
        <v>33</v>
      </c>
      <c r="C119" s="79">
        <v>2718.16</v>
      </c>
    </row>
    <row r="120" spans="1:3" hidden="1" x14ac:dyDescent="0.35">
      <c r="A120" s="2">
        <v>119</v>
      </c>
      <c r="B120" t="s">
        <v>33</v>
      </c>
      <c r="C120" s="79">
        <v>29452.85</v>
      </c>
    </row>
    <row r="121" spans="1:3" hidden="1" x14ac:dyDescent="0.35">
      <c r="A121" s="2">
        <v>120</v>
      </c>
      <c r="B121" t="s">
        <v>33</v>
      </c>
      <c r="C121" s="79">
        <v>3627.58</v>
      </c>
    </row>
    <row r="122" spans="1:3" hidden="1" x14ac:dyDescent="0.35">
      <c r="A122" s="2">
        <v>121</v>
      </c>
      <c r="B122" t="s">
        <v>33</v>
      </c>
      <c r="C122" s="79">
        <v>55000</v>
      </c>
    </row>
    <row r="123" spans="1:3" hidden="1" x14ac:dyDescent="0.35">
      <c r="A123" s="2">
        <v>122</v>
      </c>
      <c r="B123" t="s">
        <v>33</v>
      </c>
      <c r="C123" s="79">
        <v>133000</v>
      </c>
    </row>
    <row r="124" spans="1:3" hidden="1" x14ac:dyDescent="0.35">
      <c r="A124" s="2">
        <v>123</v>
      </c>
      <c r="B124" t="s">
        <v>33</v>
      </c>
      <c r="C124" s="79">
        <v>29040</v>
      </c>
    </row>
    <row r="125" spans="1:3" hidden="1" x14ac:dyDescent="0.35">
      <c r="A125" s="2">
        <v>124</v>
      </c>
      <c r="B125" t="s">
        <v>33</v>
      </c>
      <c r="C125" s="79">
        <v>64679.46</v>
      </c>
    </row>
    <row r="126" spans="1:3" hidden="1" x14ac:dyDescent="0.35">
      <c r="A126" s="2">
        <v>125</v>
      </c>
      <c r="B126" t="s">
        <v>33</v>
      </c>
      <c r="C126" s="79">
        <v>26156.880000000001</v>
      </c>
    </row>
    <row r="127" spans="1:3" hidden="1" x14ac:dyDescent="0.35">
      <c r="A127" s="2">
        <v>126</v>
      </c>
      <c r="B127" t="s">
        <v>33</v>
      </c>
      <c r="C127" s="79">
        <v>37000</v>
      </c>
    </row>
    <row r="128" spans="1:3" hidden="1" x14ac:dyDescent="0.35">
      <c r="A128" s="2">
        <v>127</v>
      </c>
      <c r="B128" t="s">
        <v>33</v>
      </c>
      <c r="C128" s="79">
        <v>97000</v>
      </c>
    </row>
    <row r="129" spans="1:3" hidden="1" x14ac:dyDescent="0.35">
      <c r="A129" s="2">
        <v>128</v>
      </c>
      <c r="B129" t="s">
        <v>33</v>
      </c>
      <c r="C129" s="79">
        <v>71995</v>
      </c>
    </row>
    <row r="130" spans="1:3" hidden="1" x14ac:dyDescent="0.35">
      <c r="A130" s="2">
        <v>129</v>
      </c>
      <c r="B130" t="s">
        <v>33</v>
      </c>
      <c r="C130" s="79">
        <v>50937.16</v>
      </c>
    </row>
    <row r="131" spans="1:3" hidden="1" x14ac:dyDescent="0.35">
      <c r="A131" s="2">
        <v>130</v>
      </c>
      <c r="B131" t="s">
        <v>33</v>
      </c>
      <c r="C131" s="79">
        <v>31604.87</v>
      </c>
    </row>
    <row r="132" spans="1:3" hidden="1" x14ac:dyDescent="0.35">
      <c r="A132" s="2">
        <v>131</v>
      </c>
      <c r="B132" t="s">
        <v>33</v>
      </c>
      <c r="C132" s="79">
        <v>11000</v>
      </c>
    </row>
    <row r="133" spans="1:3" hidden="1" x14ac:dyDescent="0.35">
      <c r="A133" s="2">
        <v>132</v>
      </c>
      <c r="B133" t="s">
        <v>33</v>
      </c>
      <c r="C133" s="79">
        <v>205000</v>
      </c>
    </row>
    <row r="134" spans="1:3" hidden="1" x14ac:dyDescent="0.35">
      <c r="A134" s="2">
        <v>133</v>
      </c>
      <c r="B134" t="s">
        <v>33</v>
      </c>
      <c r="C134" s="79">
        <v>57157.35</v>
      </c>
    </row>
    <row r="135" spans="1:3" hidden="1" x14ac:dyDescent="0.35">
      <c r="A135" s="2">
        <v>134</v>
      </c>
      <c r="B135" t="s">
        <v>33</v>
      </c>
      <c r="C135" s="79">
        <v>227634.88</v>
      </c>
    </row>
    <row r="136" spans="1:3" hidden="1" x14ac:dyDescent="0.35">
      <c r="A136" s="2">
        <v>135</v>
      </c>
      <c r="B136" t="s">
        <v>33</v>
      </c>
      <c r="C136" s="79">
        <v>115869.6</v>
      </c>
    </row>
    <row r="137" spans="1:3" hidden="1" x14ac:dyDescent="0.35">
      <c r="A137" s="2">
        <v>136</v>
      </c>
      <c r="B137" t="s">
        <v>33</v>
      </c>
      <c r="C137" s="79">
        <v>1698160.7</v>
      </c>
    </row>
    <row r="138" spans="1:3" hidden="1" x14ac:dyDescent="0.35">
      <c r="A138" s="2">
        <v>137</v>
      </c>
      <c r="B138" t="s">
        <v>33</v>
      </c>
      <c r="C138" s="79">
        <v>297660</v>
      </c>
    </row>
    <row r="139" spans="1:3" hidden="1" x14ac:dyDescent="0.35">
      <c r="A139" s="2">
        <v>138</v>
      </c>
      <c r="B139" t="s">
        <v>33</v>
      </c>
      <c r="C139" s="79">
        <v>143457.60000000001</v>
      </c>
    </row>
    <row r="140" spans="1:3" hidden="1" x14ac:dyDescent="0.35">
      <c r="A140" s="2">
        <v>139</v>
      </c>
      <c r="B140" t="s">
        <v>33</v>
      </c>
      <c r="C140" s="79">
        <v>619613.17000000004</v>
      </c>
    </row>
    <row r="141" spans="1:3" hidden="1" x14ac:dyDescent="0.35">
      <c r="A141" s="2">
        <v>140</v>
      </c>
      <c r="B141" t="s">
        <v>33</v>
      </c>
      <c r="C141" s="79">
        <v>159916.6</v>
      </c>
    </row>
    <row r="142" spans="1:3" hidden="1" x14ac:dyDescent="0.35">
      <c r="A142" s="2">
        <v>141</v>
      </c>
      <c r="B142" t="s">
        <v>33</v>
      </c>
      <c r="C142" s="79">
        <v>235544.65</v>
      </c>
    </row>
    <row r="143" spans="1:3" hidden="1" x14ac:dyDescent="0.35">
      <c r="A143" s="2">
        <v>142</v>
      </c>
      <c r="B143" t="s">
        <v>33</v>
      </c>
      <c r="C143" s="79">
        <v>29705.5</v>
      </c>
    </row>
    <row r="144" spans="1:3" hidden="1" x14ac:dyDescent="0.35">
      <c r="A144" s="2">
        <v>143</v>
      </c>
      <c r="B144" t="s">
        <v>33</v>
      </c>
      <c r="C144" s="79">
        <v>30945.75</v>
      </c>
    </row>
    <row r="145" spans="1:3" hidden="1" x14ac:dyDescent="0.35">
      <c r="A145" s="2">
        <v>144</v>
      </c>
      <c r="B145" t="s">
        <v>33</v>
      </c>
      <c r="C145" s="79">
        <v>0</v>
      </c>
    </row>
    <row r="146" spans="1:3" hidden="1" x14ac:dyDescent="0.35">
      <c r="A146" s="2">
        <v>145</v>
      </c>
      <c r="B146" t="s">
        <v>33</v>
      </c>
      <c r="C146" s="79">
        <v>159463.48000000001</v>
      </c>
    </row>
    <row r="147" spans="1:3" hidden="1" x14ac:dyDescent="0.35">
      <c r="A147" s="2">
        <v>146</v>
      </c>
      <c r="B147" t="s">
        <v>33</v>
      </c>
      <c r="C147" s="79">
        <v>61257.46</v>
      </c>
    </row>
    <row r="148" spans="1:3" hidden="1" x14ac:dyDescent="0.35">
      <c r="A148" s="2">
        <v>147</v>
      </c>
      <c r="B148" t="s">
        <v>33</v>
      </c>
      <c r="C148" s="79">
        <v>490045.64</v>
      </c>
    </row>
    <row r="149" spans="1:3" hidden="1" x14ac:dyDescent="0.35">
      <c r="A149" s="2">
        <v>148</v>
      </c>
      <c r="B149" t="s">
        <v>33</v>
      </c>
      <c r="C149" s="79">
        <v>114950</v>
      </c>
    </row>
    <row r="150" spans="1:3" hidden="1" x14ac:dyDescent="0.35">
      <c r="A150" s="2">
        <v>149</v>
      </c>
      <c r="B150" t="s">
        <v>33</v>
      </c>
      <c r="C150" s="79">
        <v>47744.480000000003</v>
      </c>
    </row>
    <row r="151" spans="1:3" hidden="1" x14ac:dyDescent="0.35">
      <c r="A151" s="2">
        <v>150</v>
      </c>
      <c r="B151" t="s">
        <v>33</v>
      </c>
      <c r="C151" s="79">
        <v>491828.46</v>
      </c>
    </row>
    <row r="152" spans="1:3" hidden="1" x14ac:dyDescent="0.35">
      <c r="A152" s="2">
        <v>151</v>
      </c>
      <c r="B152" t="s">
        <v>33</v>
      </c>
      <c r="C152" s="79">
        <v>262792.11</v>
      </c>
    </row>
    <row r="153" spans="1:3" hidden="1" x14ac:dyDescent="0.35">
      <c r="A153" s="2">
        <v>152</v>
      </c>
      <c r="B153" t="s">
        <v>33</v>
      </c>
      <c r="C153" s="79">
        <v>191739.08</v>
      </c>
    </row>
    <row r="154" spans="1:3" hidden="1" x14ac:dyDescent="0.35">
      <c r="A154" s="2">
        <v>153</v>
      </c>
      <c r="B154" t="s">
        <v>33</v>
      </c>
      <c r="C154" s="79">
        <v>334427.15999999997</v>
      </c>
    </row>
    <row r="155" spans="1:3" hidden="1" x14ac:dyDescent="0.35">
      <c r="A155" s="2">
        <v>154</v>
      </c>
      <c r="B155" t="s">
        <v>33</v>
      </c>
      <c r="C155" s="79">
        <v>79731.740000000005</v>
      </c>
    </row>
    <row r="156" spans="1:3" hidden="1" x14ac:dyDescent="0.35">
      <c r="A156" s="2">
        <v>155</v>
      </c>
      <c r="B156" t="s">
        <v>33</v>
      </c>
      <c r="C156" s="79">
        <v>498241.1</v>
      </c>
    </row>
    <row r="157" spans="1:3" hidden="1" x14ac:dyDescent="0.35">
      <c r="A157" s="2">
        <v>156</v>
      </c>
      <c r="B157" t="s">
        <v>33</v>
      </c>
      <c r="C157" s="79">
        <v>276578.36</v>
      </c>
    </row>
    <row r="158" spans="1:3" hidden="1" x14ac:dyDescent="0.35">
      <c r="A158" s="2">
        <v>157</v>
      </c>
      <c r="B158" t="s">
        <v>33</v>
      </c>
      <c r="C158" s="79">
        <v>84758.43</v>
      </c>
    </row>
    <row r="159" spans="1:3" hidden="1" x14ac:dyDescent="0.35">
      <c r="A159" s="2">
        <v>158</v>
      </c>
      <c r="B159" t="s">
        <v>33</v>
      </c>
      <c r="C159" s="79">
        <v>129684.98</v>
      </c>
    </row>
    <row r="160" spans="1:3" hidden="1" x14ac:dyDescent="0.35">
      <c r="A160" s="2">
        <v>159</v>
      </c>
      <c r="B160" t="s">
        <v>33</v>
      </c>
      <c r="C160" s="79">
        <v>254100</v>
      </c>
    </row>
    <row r="161" spans="1:3" hidden="1" x14ac:dyDescent="0.35">
      <c r="A161" s="2">
        <v>160</v>
      </c>
      <c r="B161" t="s">
        <v>33</v>
      </c>
      <c r="C161" s="79">
        <v>59401.32</v>
      </c>
    </row>
    <row r="162" spans="1:3" hidden="1" x14ac:dyDescent="0.35">
      <c r="A162" s="2">
        <v>161</v>
      </c>
      <c r="B162" t="s">
        <v>33</v>
      </c>
      <c r="C162" s="79">
        <v>1023.88</v>
      </c>
    </row>
    <row r="163" spans="1:3" hidden="1" x14ac:dyDescent="0.35">
      <c r="A163" s="2">
        <v>162</v>
      </c>
      <c r="B163" t="s">
        <v>33</v>
      </c>
      <c r="C163" s="79">
        <v>2356.11</v>
      </c>
    </row>
    <row r="164" spans="1:3" hidden="1" x14ac:dyDescent="0.35">
      <c r="A164" s="2">
        <v>163</v>
      </c>
      <c r="B164" t="s">
        <v>33</v>
      </c>
      <c r="C164" s="79">
        <v>72911.7</v>
      </c>
    </row>
    <row r="165" spans="1:3" hidden="1" x14ac:dyDescent="0.35">
      <c r="A165" s="2">
        <v>164</v>
      </c>
      <c r="B165" t="s">
        <v>33</v>
      </c>
      <c r="C165" s="79">
        <v>11079.66</v>
      </c>
    </row>
    <row r="166" spans="1:3" hidden="1" x14ac:dyDescent="0.35">
      <c r="A166" s="2">
        <v>165</v>
      </c>
      <c r="B166" t="s">
        <v>33</v>
      </c>
      <c r="C166" s="80">
        <v>137083.32</v>
      </c>
    </row>
    <row r="167" spans="1:3" hidden="1" x14ac:dyDescent="0.35">
      <c r="A167" s="2">
        <v>166</v>
      </c>
      <c r="B167" t="s">
        <v>33</v>
      </c>
      <c r="C167" s="79">
        <v>88177.89</v>
      </c>
    </row>
    <row r="168" spans="1:3" hidden="1" x14ac:dyDescent="0.35">
      <c r="A168" s="2">
        <v>167</v>
      </c>
      <c r="B168" t="s">
        <v>33</v>
      </c>
      <c r="C168" s="79">
        <v>72600</v>
      </c>
    </row>
    <row r="169" spans="1:3" hidden="1" x14ac:dyDescent="0.35">
      <c r="A169" s="2">
        <v>168</v>
      </c>
      <c r="B169" t="s">
        <v>33</v>
      </c>
      <c r="C169" s="79">
        <v>524.23</v>
      </c>
    </row>
    <row r="170" spans="1:3" hidden="1" x14ac:dyDescent="0.35">
      <c r="A170" s="2">
        <v>169</v>
      </c>
      <c r="B170" t="s">
        <v>33</v>
      </c>
      <c r="C170" s="79">
        <v>2945.14</v>
      </c>
    </row>
    <row r="171" spans="1:3" hidden="1" x14ac:dyDescent="0.35">
      <c r="A171" s="2">
        <v>170</v>
      </c>
      <c r="B171" t="s">
        <v>33</v>
      </c>
      <c r="C171" s="79">
        <v>53381.33</v>
      </c>
    </row>
    <row r="172" spans="1:3" hidden="1" x14ac:dyDescent="0.35">
      <c r="A172" s="2">
        <v>171</v>
      </c>
      <c r="B172" t="s">
        <v>33</v>
      </c>
      <c r="C172" s="79">
        <v>24393.599999999999</v>
      </c>
    </row>
    <row r="173" spans="1:3" hidden="1" x14ac:dyDescent="0.35">
      <c r="A173" s="2">
        <v>172</v>
      </c>
      <c r="B173" t="s">
        <v>33</v>
      </c>
      <c r="C173" s="79">
        <v>854126.32</v>
      </c>
    </row>
    <row r="174" spans="1:3" hidden="1" x14ac:dyDescent="0.35">
      <c r="A174" s="2">
        <v>173</v>
      </c>
      <c r="B174" t="s">
        <v>44</v>
      </c>
      <c r="C174" s="79">
        <v>2867.71</v>
      </c>
    </row>
    <row r="175" spans="1:3" hidden="1" x14ac:dyDescent="0.35">
      <c r="A175" s="2">
        <v>174</v>
      </c>
      <c r="B175" t="s">
        <v>44</v>
      </c>
      <c r="C175" s="79">
        <v>71148</v>
      </c>
    </row>
    <row r="176" spans="1:3" hidden="1" x14ac:dyDescent="0.35">
      <c r="A176" s="2">
        <v>175</v>
      </c>
      <c r="B176" t="s">
        <v>44</v>
      </c>
      <c r="C176" s="79">
        <v>3078.12</v>
      </c>
    </row>
    <row r="177" spans="1:3" hidden="1" x14ac:dyDescent="0.35">
      <c r="A177" s="2">
        <v>176</v>
      </c>
      <c r="B177" t="s">
        <v>44</v>
      </c>
      <c r="C177" s="79">
        <v>62471.33</v>
      </c>
    </row>
    <row r="178" spans="1:3" hidden="1" x14ac:dyDescent="0.35">
      <c r="A178" s="2">
        <v>177</v>
      </c>
      <c r="B178" t="s">
        <v>44</v>
      </c>
      <c r="C178" s="79">
        <v>130807.11</v>
      </c>
    </row>
    <row r="179" spans="1:3" hidden="1" x14ac:dyDescent="0.35">
      <c r="A179" s="2">
        <v>178</v>
      </c>
      <c r="B179" t="s">
        <v>44</v>
      </c>
      <c r="C179" s="79">
        <v>54304.800000000003</v>
      </c>
    </row>
    <row r="180" spans="1:3" hidden="1" x14ac:dyDescent="0.35">
      <c r="A180" s="2">
        <v>179</v>
      </c>
      <c r="B180" t="s">
        <v>44</v>
      </c>
      <c r="C180" s="79">
        <v>221309</v>
      </c>
    </row>
    <row r="181" spans="1:3" hidden="1" x14ac:dyDescent="0.35">
      <c r="A181" s="2">
        <v>180</v>
      </c>
      <c r="B181" t="s">
        <v>44</v>
      </c>
      <c r="C181" s="79">
        <v>190619.75</v>
      </c>
    </row>
    <row r="182" spans="1:3" hidden="1" x14ac:dyDescent="0.35">
      <c r="A182" s="2">
        <v>181</v>
      </c>
      <c r="B182" t="s">
        <v>44</v>
      </c>
      <c r="C182" s="79">
        <v>61066.720000000001</v>
      </c>
    </row>
    <row r="183" spans="1:3" hidden="1" x14ac:dyDescent="0.35">
      <c r="A183" s="2">
        <v>182</v>
      </c>
      <c r="B183" t="s">
        <v>44</v>
      </c>
      <c r="C183" s="79">
        <v>47554.26</v>
      </c>
    </row>
    <row r="184" spans="1:3" hidden="1" x14ac:dyDescent="0.35">
      <c r="A184" s="2">
        <v>183</v>
      </c>
      <c r="B184" t="s">
        <v>44</v>
      </c>
      <c r="C184" s="79">
        <v>51810</v>
      </c>
    </row>
    <row r="185" spans="1:3" hidden="1" x14ac:dyDescent="0.35">
      <c r="A185" s="2">
        <v>184</v>
      </c>
      <c r="B185" t="s">
        <v>44</v>
      </c>
      <c r="C185" s="79">
        <v>40343.22</v>
      </c>
    </row>
    <row r="186" spans="1:3" hidden="1" x14ac:dyDescent="0.35">
      <c r="A186" s="2">
        <v>185</v>
      </c>
      <c r="B186" t="s">
        <v>44</v>
      </c>
      <c r="C186" s="79">
        <v>41448</v>
      </c>
    </row>
    <row r="187" spans="1:3" hidden="1" x14ac:dyDescent="0.35">
      <c r="A187" s="2">
        <v>186</v>
      </c>
      <c r="B187" t="s">
        <v>44</v>
      </c>
      <c r="C187" s="79">
        <v>92470.93</v>
      </c>
    </row>
    <row r="188" spans="1:3" hidden="1" x14ac:dyDescent="0.35">
      <c r="A188" s="2">
        <v>187</v>
      </c>
      <c r="B188" t="s">
        <v>44</v>
      </c>
      <c r="C188" s="79">
        <v>143940.26999999999</v>
      </c>
    </row>
    <row r="189" spans="1:3" hidden="1" x14ac:dyDescent="0.35">
      <c r="A189" s="2">
        <v>188</v>
      </c>
      <c r="B189" t="s">
        <v>44</v>
      </c>
      <c r="C189" s="79">
        <v>-28288.86</v>
      </c>
    </row>
    <row r="190" spans="1:3" hidden="1" x14ac:dyDescent="0.35">
      <c r="A190" s="2">
        <v>189</v>
      </c>
      <c r="B190" t="s">
        <v>44</v>
      </c>
      <c r="C190" s="79">
        <v>114568.29</v>
      </c>
    </row>
    <row r="191" spans="1:3" hidden="1" x14ac:dyDescent="0.35">
      <c r="A191" s="2">
        <v>190</v>
      </c>
      <c r="B191" t="s">
        <v>44</v>
      </c>
      <c r="C191" s="79">
        <v>165043.29999999999</v>
      </c>
    </row>
    <row r="192" spans="1:3" hidden="1" x14ac:dyDescent="0.35">
      <c r="A192" s="2">
        <v>191</v>
      </c>
      <c r="B192" t="s">
        <v>44</v>
      </c>
      <c r="C192" s="79">
        <v>33605.22</v>
      </c>
    </row>
    <row r="193" spans="1:3" hidden="1" x14ac:dyDescent="0.35">
      <c r="A193" s="2">
        <v>192</v>
      </c>
      <c r="B193" t="s">
        <v>44</v>
      </c>
      <c r="C193" s="79">
        <v>12397</v>
      </c>
    </row>
    <row r="194" spans="1:3" hidden="1" x14ac:dyDescent="0.35">
      <c r="A194" s="2">
        <v>193</v>
      </c>
      <c r="B194" t="s">
        <v>44</v>
      </c>
      <c r="C194" s="79">
        <v>12379.29</v>
      </c>
    </row>
    <row r="195" spans="1:3" hidden="1" x14ac:dyDescent="0.35">
      <c r="A195" s="2">
        <v>194</v>
      </c>
      <c r="B195" t="s">
        <v>44</v>
      </c>
      <c r="C195" s="79">
        <v>18432.04</v>
      </c>
    </row>
    <row r="196" spans="1:3" hidden="1" x14ac:dyDescent="0.35">
      <c r="A196" s="2">
        <v>195</v>
      </c>
      <c r="B196" t="s">
        <v>44</v>
      </c>
      <c r="C196" s="79">
        <v>27917.01</v>
      </c>
    </row>
    <row r="197" spans="1:3" hidden="1" x14ac:dyDescent="0.35">
      <c r="A197" s="2">
        <v>196</v>
      </c>
      <c r="B197" t="s">
        <v>44</v>
      </c>
      <c r="C197" s="79">
        <v>23828.97</v>
      </c>
    </row>
    <row r="198" spans="1:3" hidden="1" x14ac:dyDescent="0.35">
      <c r="A198" s="2">
        <v>197</v>
      </c>
      <c r="B198" t="s">
        <v>44</v>
      </c>
      <c r="C198" s="79">
        <v>8504.64</v>
      </c>
    </row>
    <row r="199" spans="1:3" hidden="1" x14ac:dyDescent="0.35">
      <c r="A199" s="2">
        <v>198</v>
      </c>
      <c r="B199" t="s">
        <v>44</v>
      </c>
      <c r="C199" s="79">
        <v>-3830.76</v>
      </c>
    </row>
    <row r="200" spans="1:3" hidden="1" x14ac:dyDescent="0.35">
      <c r="A200" s="2">
        <v>199</v>
      </c>
      <c r="B200" t="s">
        <v>44</v>
      </c>
      <c r="C200" s="79">
        <v>-13894.64</v>
      </c>
    </row>
    <row r="201" spans="1:3" hidden="1" x14ac:dyDescent="0.35">
      <c r="A201" s="2">
        <v>200</v>
      </c>
      <c r="B201" t="s">
        <v>44</v>
      </c>
      <c r="C201" s="79">
        <v>-8801.1</v>
      </c>
    </row>
    <row r="202" spans="1:3" hidden="1" x14ac:dyDescent="0.35">
      <c r="A202" s="2">
        <v>201</v>
      </c>
      <c r="B202" t="s">
        <v>44</v>
      </c>
      <c r="C202" s="79">
        <v>3488.1</v>
      </c>
    </row>
    <row r="203" spans="1:3" hidden="1" x14ac:dyDescent="0.35">
      <c r="A203" s="2">
        <v>202</v>
      </c>
      <c r="B203" t="s">
        <v>44</v>
      </c>
      <c r="C203" s="79">
        <v>12574.1</v>
      </c>
    </row>
    <row r="204" spans="1:3" hidden="1" x14ac:dyDescent="0.35">
      <c r="A204" s="2">
        <v>203</v>
      </c>
      <c r="B204" t="s">
        <v>44</v>
      </c>
      <c r="C204" s="79">
        <v>9055.2000000000007</v>
      </c>
    </row>
    <row r="205" spans="1:3" hidden="1" x14ac:dyDescent="0.35">
      <c r="A205" s="2">
        <v>204</v>
      </c>
      <c r="B205" t="s">
        <v>44</v>
      </c>
      <c r="C205" s="79">
        <v>14036</v>
      </c>
    </row>
    <row r="206" spans="1:3" hidden="1" x14ac:dyDescent="0.35">
      <c r="A206" s="2">
        <v>205</v>
      </c>
      <c r="B206" t="s">
        <v>44</v>
      </c>
      <c r="C206" s="79">
        <v>1210</v>
      </c>
    </row>
    <row r="207" spans="1:3" hidden="1" x14ac:dyDescent="0.35">
      <c r="A207" s="2">
        <v>206</v>
      </c>
      <c r="B207" t="s">
        <v>44</v>
      </c>
      <c r="C207" s="79">
        <v>1350</v>
      </c>
    </row>
    <row r="208" spans="1:3" hidden="1" x14ac:dyDescent="0.35">
      <c r="A208" s="2">
        <v>207</v>
      </c>
      <c r="B208" t="s">
        <v>44</v>
      </c>
      <c r="C208" s="79">
        <v>18059.25</v>
      </c>
    </row>
    <row r="209" spans="1:3" hidden="1" x14ac:dyDescent="0.35">
      <c r="A209" s="2">
        <v>208</v>
      </c>
      <c r="B209" t="s">
        <v>44</v>
      </c>
      <c r="C209" s="79">
        <v>1573</v>
      </c>
    </row>
    <row r="210" spans="1:3" hidden="1" x14ac:dyDescent="0.35">
      <c r="A210" s="2">
        <v>209</v>
      </c>
      <c r="B210" t="s">
        <v>44</v>
      </c>
      <c r="C210" s="79">
        <v>22240.06</v>
      </c>
    </row>
    <row r="211" spans="1:3" hidden="1" x14ac:dyDescent="0.35">
      <c r="A211" s="2">
        <v>210</v>
      </c>
      <c r="B211" t="s">
        <v>44</v>
      </c>
      <c r="C211" s="79">
        <v>2245.83</v>
      </c>
    </row>
    <row r="212" spans="1:3" hidden="1" x14ac:dyDescent="0.35">
      <c r="A212" s="2">
        <v>211</v>
      </c>
      <c r="B212" t="s">
        <v>44</v>
      </c>
      <c r="C212" s="79">
        <v>8928.7999999999993</v>
      </c>
    </row>
    <row r="213" spans="1:3" hidden="1" x14ac:dyDescent="0.35">
      <c r="A213" s="2">
        <v>212</v>
      </c>
      <c r="B213" t="s">
        <v>44</v>
      </c>
      <c r="C213" s="79">
        <v>9140.5499999999993</v>
      </c>
    </row>
    <row r="214" spans="1:3" hidden="1" x14ac:dyDescent="0.35">
      <c r="A214" s="2">
        <v>213</v>
      </c>
      <c r="B214" t="s">
        <v>44</v>
      </c>
      <c r="C214" s="79">
        <v>80372.600000000006</v>
      </c>
    </row>
    <row r="215" spans="1:3" hidden="1" x14ac:dyDescent="0.35">
      <c r="A215" s="2">
        <v>214</v>
      </c>
      <c r="B215" t="s">
        <v>44</v>
      </c>
      <c r="C215" s="79">
        <v>80372.600000000006</v>
      </c>
    </row>
    <row r="216" spans="1:3" hidden="1" x14ac:dyDescent="0.35">
      <c r="A216" s="2">
        <v>215</v>
      </c>
      <c r="B216" t="s">
        <v>44</v>
      </c>
      <c r="C216" s="79">
        <v>66504.740000000005</v>
      </c>
    </row>
    <row r="217" spans="1:3" hidden="1" x14ac:dyDescent="0.35">
      <c r="A217" s="2">
        <v>216</v>
      </c>
      <c r="B217" t="s">
        <v>44</v>
      </c>
      <c r="C217" s="79">
        <v>33605</v>
      </c>
    </row>
    <row r="218" spans="1:3" hidden="1" x14ac:dyDescent="0.35">
      <c r="A218" s="2">
        <v>217</v>
      </c>
      <c r="B218" t="s">
        <v>44</v>
      </c>
      <c r="C218" s="79">
        <v>16051.95</v>
      </c>
    </row>
    <row r="219" spans="1:3" hidden="1" x14ac:dyDescent="0.35">
      <c r="A219" s="2">
        <v>218</v>
      </c>
      <c r="B219" t="s">
        <v>44</v>
      </c>
      <c r="C219" s="79">
        <v>53356.6</v>
      </c>
    </row>
    <row r="220" spans="1:3" hidden="1" x14ac:dyDescent="0.35">
      <c r="A220" s="2">
        <v>219</v>
      </c>
      <c r="B220" t="s">
        <v>44</v>
      </c>
      <c r="C220" s="79">
        <v>56073.03</v>
      </c>
    </row>
    <row r="221" spans="1:3" hidden="1" x14ac:dyDescent="0.35">
      <c r="A221" s="2">
        <v>220</v>
      </c>
      <c r="B221" t="s">
        <v>44</v>
      </c>
      <c r="C221" s="79">
        <v>133079.07</v>
      </c>
    </row>
    <row r="222" spans="1:3" hidden="1" x14ac:dyDescent="0.35">
      <c r="A222" s="2">
        <v>221</v>
      </c>
      <c r="B222" t="s">
        <v>44</v>
      </c>
      <c r="C222" s="79">
        <v>37225.300000000003</v>
      </c>
    </row>
    <row r="223" spans="1:3" hidden="1" x14ac:dyDescent="0.35">
      <c r="A223" s="2">
        <v>222</v>
      </c>
      <c r="B223" t="s">
        <v>44</v>
      </c>
      <c r="C223" s="79">
        <v>31944</v>
      </c>
    </row>
    <row r="224" spans="1:3" hidden="1" x14ac:dyDescent="0.35">
      <c r="A224" s="2">
        <v>223</v>
      </c>
      <c r="B224" t="s">
        <v>44</v>
      </c>
      <c r="C224" s="79">
        <v>33889.97</v>
      </c>
    </row>
    <row r="225" spans="1:3" hidden="1" x14ac:dyDescent="0.35">
      <c r="A225" s="2">
        <v>224</v>
      </c>
      <c r="B225" t="s">
        <v>44</v>
      </c>
      <c r="C225" s="79">
        <v>47069</v>
      </c>
    </row>
    <row r="226" spans="1:3" hidden="1" x14ac:dyDescent="0.35">
      <c r="A226" s="2">
        <v>225</v>
      </c>
      <c r="B226" t="s">
        <v>44</v>
      </c>
      <c r="C226" s="79">
        <v>54028.9</v>
      </c>
    </row>
    <row r="227" spans="1:3" hidden="1" x14ac:dyDescent="0.35">
      <c r="A227" s="2">
        <v>226</v>
      </c>
      <c r="B227" t="s">
        <v>44</v>
      </c>
      <c r="C227" s="79">
        <v>55055</v>
      </c>
    </row>
    <row r="228" spans="1:3" hidden="1" x14ac:dyDescent="0.35">
      <c r="A228" s="2">
        <v>227</v>
      </c>
      <c r="B228" t="s">
        <v>44</v>
      </c>
      <c r="C228" s="79">
        <v>16015.92</v>
      </c>
    </row>
    <row r="229" spans="1:3" hidden="1" x14ac:dyDescent="0.35">
      <c r="A229" s="2">
        <v>228</v>
      </c>
      <c r="B229" t="s">
        <v>44</v>
      </c>
      <c r="C229" s="79">
        <v>33862.239999999998</v>
      </c>
    </row>
    <row r="230" spans="1:3" hidden="1" x14ac:dyDescent="0.35">
      <c r="A230" s="2">
        <v>229</v>
      </c>
      <c r="B230" t="s">
        <v>44</v>
      </c>
      <c r="C230" s="79">
        <v>32780.639999999999</v>
      </c>
    </row>
    <row r="231" spans="1:3" hidden="1" x14ac:dyDescent="0.35">
      <c r="A231" s="2">
        <v>230</v>
      </c>
      <c r="B231" t="s">
        <v>44</v>
      </c>
      <c r="C231" s="79">
        <v>32780.639999999999</v>
      </c>
    </row>
    <row r="232" spans="1:3" hidden="1" x14ac:dyDescent="0.35">
      <c r="A232" s="2">
        <v>231</v>
      </c>
      <c r="B232" t="s">
        <v>44</v>
      </c>
      <c r="C232" s="79">
        <v>33759</v>
      </c>
    </row>
    <row r="233" spans="1:3" hidden="1" x14ac:dyDescent="0.35">
      <c r="A233" s="2">
        <v>232</v>
      </c>
      <c r="B233" t="s">
        <v>44</v>
      </c>
      <c r="C233" s="79">
        <v>34111.839999999997</v>
      </c>
    </row>
    <row r="234" spans="1:3" hidden="1" x14ac:dyDescent="0.35">
      <c r="A234" s="2">
        <v>233</v>
      </c>
      <c r="B234" t="s">
        <v>44</v>
      </c>
      <c r="C234" s="79">
        <v>33889.97</v>
      </c>
    </row>
    <row r="235" spans="1:3" hidden="1" x14ac:dyDescent="0.35">
      <c r="A235" s="2">
        <v>234</v>
      </c>
      <c r="B235" t="s">
        <v>44</v>
      </c>
      <c r="C235" s="79">
        <v>31944</v>
      </c>
    </row>
    <row r="236" spans="1:3" hidden="1" x14ac:dyDescent="0.35">
      <c r="A236" s="2">
        <v>235</v>
      </c>
      <c r="B236" t="s">
        <v>44</v>
      </c>
      <c r="C236" s="79">
        <v>23958</v>
      </c>
    </row>
    <row r="237" spans="1:3" hidden="1" x14ac:dyDescent="0.35">
      <c r="A237" s="2">
        <v>236</v>
      </c>
      <c r="B237" t="s">
        <v>44</v>
      </c>
      <c r="C237" s="79">
        <v>23958</v>
      </c>
    </row>
    <row r="238" spans="1:3" hidden="1" x14ac:dyDescent="0.35">
      <c r="A238" s="2">
        <v>237</v>
      </c>
      <c r="B238" t="s">
        <v>44</v>
      </c>
      <c r="C238" s="79">
        <v>33834.5</v>
      </c>
    </row>
    <row r="239" spans="1:3" hidden="1" x14ac:dyDescent="0.35">
      <c r="A239" s="2">
        <v>238</v>
      </c>
      <c r="B239" t="s">
        <v>44</v>
      </c>
      <c r="C239" s="79">
        <v>33002.51</v>
      </c>
    </row>
    <row r="240" spans="1:3" hidden="1" x14ac:dyDescent="0.35">
      <c r="A240" s="2">
        <v>239</v>
      </c>
      <c r="B240" t="s">
        <v>44</v>
      </c>
      <c r="C240" s="79">
        <v>17823.169999999998</v>
      </c>
    </row>
    <row r="241" spans="1:3" hidden="1" x14ac:dyDescent="0.35">
      <c r="A241" s="2">
        <v>240</v>
      </c>
      <c r="B241" t="s">
        <v>44</v>
      </c>
      <c r="C241" s="79">
        <v>33002.51</v>
      </c>
    </row>
    <row r="242" spans="1:3" hidden="1" x14ac:dyDescent="0.35">
      <c r="A242" s="2">
        <v>241</v>
      </c>
      <c r="B242" t="s">
        <v>44</v>
      </c>
      <c r="C242" s="79">
        <v>65561.279999999999</v>
      </c>
    </row>
    <row r="243" spans="1:3" hidden="1" x14ac:dyDescent="0.35">
      <c r="A243" s="2">
        <v>242</v>
      </c>
      <c r="B243" t="s">
        <v>44</v>
      </c>
      <c r="C243" s="79">
        <v>32780.639999999999</v>
      </c>
    </row>
    <row r="244" spans="1:3" hidden="1" x14ac:dyDescent="0.35">
      <c r="A244" s="2">
        <v>243</v>
      </c>
      <c r="B244" t="s">
        <v>44</v>
      </c>
      <c r="C244" s="79">
        <v>61105</v>
      </c>
    </row>
    <row r="245" spans="1:3" hidden="1" x14ac:dyDescent="0.35">
      <c r="A245" s="2">
        <v>244</v>
      </c>
      <c r="B245" t="s">
        <v>44</v>
      </c>
      <c r="C245" s="79">
        <v>33759</v>
      </c>
    </row>
    <row r="246" spans="1:3" hidden="1" x14ac:dyDescent="0.35">
      <c r="A246" s="2">
        <v>245</v>
      </c>
      <c r="B246" t="s">
        <v>44</v>
      </c>
      <c r="C246" s="79">
        <v>33638</v>
      </c>
    </row>
    <row r="247" spans="1:3" hidden="1" x14ac:dyDescent="0.35">
      <c r="A247" s="2">
        <v>246</v>
      </c>
      <c r="B247" t="s">
        <v>44</v>
      </c>
      <c r="C247" s="79">
        <v>31199.85</v>
      </c>
    </row>
    <row r="248" spans="1:3" hidden="1" x14ac:dyDescent="0.35">
      <c r="A248" s="2">
        <v>247</v>
      </c>
      <c r="B248" t="s">
        <v>44</v>
      </c>
      <c r="C248" s="79">
        <v>23958</v>
      </c>
    </row>
    <row r="249" spans="1:3" hidden="1" x14ac:dyDescent="0.35">
      <c r="A249" s="2">
        <v>248</v>
      </c>
      <c r="B249" t="s">
        <v>44</v>
      </c>
      <c r="C249" s="79">
        <v>95469</v>
      </c>
    </row>
    <row r="250" spans="1:3" hidden="1" x14ac:dyDescent="0.35">
      <c r="A250" s="2">
        <v>249</v>
      </c>
      <c r="B250" t="s">
        <v>44</v>
      </c>
      <c r="C250" s="79">
        <v>28798</v>
      </c>
    </row>
    <row r="251" spans="1:3" hidden="1" x14ac:dyDescent="0.35">
      <c r="A251" s="2">
        <v>250</v>
      </c>
      <c r="B251" t="s">
        <v>44</v>
      </c>
      <c r="C251" s="79">
        <v>16944.990000000002</v>
      </c>
    </row>
    <row r="252" spans="1:3" hidden="1" x14ac:dyDescent="0.35">
      <c r="A252" s="2">
        <v>251</v>
      </c>
      <c r="B252" t="s">
        <v>44</v>
      </c>
      <c r="C252" s="79">
        <v>32065</v>
      </c>
    </row>
    <row r="253" spans="1:3" hidden="1" x14ac:dyDescent="0.35">
      <c r="A253" s="2">
        <v>252</v>
      </c>
      <c r="B253" t="s">
        <v>44</v>
      </c>
      <c r="C253" s="79">
        <v>43076</v>
      </c>
    </row>
    <row r="254" spans="1:3" hidden="1" x14ac:dyDescent="0.35">
      <c r="A254" s="2">
        <v>253</v>
      </c>
      <c r="B254" t="s">
        <v>44</v>
      </c>
      <c r="C254" s="79">
        <v>30673.5</v>
      </c>
    </row>
    <row r="255" spans="1:3" hidden="1" x14ac:dyDescent="0.35">
      <c r="A255" s="2">
        <v>254</v>
      </c>
      <c r="B255" t="s">
        <v>44</v>
      </c>
      <c r="C255" s="79">
        <v>27588</v>
      </c>
    </row>
    <row r="256" spans="1:3" hidden="1" x14ac:dyDescent="0.35">
      <c r="A256" s="2">
        <v>255</v>
      </c>
      <c r="B256" t="s">
        <v>44</v>
      </c>
      <c r="C256" s="79">
        <v>16698</v>
      </c>
    </row>
    <row r="257" spans="1:3" hidden="1" x14ac:dyDescent="0.35">
      <c r="A257" s="2">
        <v>256</v>
      </c>
      <c r="B257" t="s">
        <v>44</v>
      </c>
      <c r="C257" s="79">
        <v>101640</v>
      </c>
    </row>
    <row r="258" spans="1:3" hidden="1" x14ac:dyDescent="0.35">
      <c r="A258" s="2">
        <v>257</v>
      </c>
      <c r="B258" t="s">
        <v>44</v>
      </c>
      <c r="C258" s="79">
        <v>63888</v>
      </c>
    </row>
    <row r="259" spans="1:3" hidden="1" x14ac:dyDescent="0.35">
      <c r="A259" s="2">
        <v>258</v>
      </c>
      <c r="B259" t="s">
        <v>44</v>
      </c>
      <c r="C259" s="79">
        <v>84458</v>
      </c>
    </row>
    <row r="260" spans="1:3" hidden="1" x14ac:dyDescent="0.35">
      <c r="A260" s="2">
        <v>259</v>
      </c>
      <c r="B260" t="s">
        <v>44</v>
      </c>
      <c r="C260" s="79">
        <v>47674</v>
      </c>
    </row>
    <row r="261" spans="1:3" hidden="1" x14ac:dyDescent="0.35">
      <c r="A261" s="2">
        <v>260</v>
      </c>
      <c r="B261" t="s">
        <v>44</v>
      </c>
      <c r="C261" s="79">
        <v>25289</v>
      </c>
    </row>
    <row r="262" spans="1:3" hidden="1" x14ac:dyDescent="0.35">
      <c r="A262" s="2">
        <v>261</v>
      </c>
      <c r="B262" t="s">
        <v>44</v>
      </c>
      <c r="C262" s="79">
        <v>23595</v>
      </c>
    </row>
    <row r="263" spans="1:3" hidden="1" x14ac:dyDescent="0.35">
      <c r="A263" s="2">
        <v>262</v>
      </c>
      <c r="B263" t="s">
        <v>44</v>
      </c>
      <c r="C263" s="79">
        <v>61589</v>
      </c>
    </row>
    <row r="264" spans="1:3" hidden="1" x14ac:dyDescent="0.35">
      <c r="A264" s="2">
        <v>263</v>
      </c>
      <c r="B264" t="s">
        <v>44</v>
      </c>
      <c r="C264" s="79">
        <v>25833.599999999999</v>
      </c>
    </row>
    <row r="265" spans="1:3" hidden="1" x14ac:dyDescent="0.35">
      <c r="A265" s="2">
        <v>264</v>
      </c>
      <c r="B265" t="s">
        <v>44</v>
      </c>
      <c r="C265" s="79">
        <v>25833.599999999999</v>
      </c>
    </row>
    <row r="266" spans="1:3" hidden="1" x14ac:dyDescent="0.35">
      <c r="A266" s="2">
        <v>265</v>
      </c>
      <c r="B266" t="s">
        <v>44</v>
      </c>
      <c r="C266" s="79">
        <v>8611.2000000000007</v>
      </c>
    </row>
    <row r="267" spans="1:3" hidden="1" x14ac:dyDescent="0.35">
      <c r="A267" s="2">
        <v>266</v>
      </c>
      <c r="B267" t="s">
        <v>44</v>
      </c>
      <c r="C267" s="79">
        <v>49665</v>
      </c>
    </row>
    <row r="268" spans="1:3" hidden="1" x14ac:dyDescent="0.35">
      <c r="A268" s="2">
        <v>267</v>
      </c>
      <c r="B268" t="s">
        <v>44</v>
      </c>
      <c r="C268" s="79">
        <v>47581.11</v>
      </c>
    </row>
    <row r="269" spans="1:3" hidden="1" x14ac:dyDescent="0.35">
      <c r="A269" s="2">
        <v>268</v>
      </c>
      <c r="B269" t="s">
        <v>44</v>
      </c>
      <c r="C269" s="79">
        <v>20156.78</v>
      </c>
    </row>
    <row r="270" spans="1:3" hidden="1" x14ac:dyDescent="0.35">
      <c r="A270" s="2">
        <v>269</v>
      </c>
      <c r="B270" t="s">
        <v>44</v>
      </c>
      <c r="C270" s="79">
        <v>80252.570000000007</v>
      </c>
    </row>
    <row r="271" spans="1:3" hidden="1" x14ac:dyDescent="0.35">
      <c r="A271" s="2">
        <v>270</v>
      </c>
      <c r="B271" t="s">
        <v>44</v>
      </c>
      <c r="C271" s="79">
        <v>105930</v>
      </c>
    </row>
    <row r="272" spans="1:3" hidden="1" x14ac:dyDescent="0.35">
      <c r="A272" s="2">
        <v>271</v>
      </c>
      <c r="B272" t="s">
        <v>44</v>
      </c>
      <c r="C272" s="79">
        <v>41101.5</v>
      </c>
    </row>
    <row r="273" spans="1:3" hidden="1" x14ac:dyDescent="0.35">
      <c r="A273" s="2">
        <v>272</v>
      </c>
      <c r="B273" t="s">
        <v>44</v>
      </c>
      <c r="C273" s="79">
        <v>95782.5</v>
      </c>
    </row>
    <row r="274" spans="1:3" hidden="1" x14ac:dyDescent="0.35">
      <c r="A274" s="2">
        <v>273</v>
      </c>
      <c r="B274" t="s">
        <v>44</v>
      </c>
      <c r="C274" s="79">
        <v>1239.3900000000001</v>
      </c>
    </row>
    <row r="275" spans="1:3" hidden="1" x14ac:dyDescent="0.35">
      <c r="A275" s="2">
        <v>274</v>
      </c>
      <c r="B275" t="s">
        <v>44</v>
      </c>
      <c r="C275" s="79">
        <v>90816</v>
      </c>
    </row>
    <row r="276" spans="1:3" hidden="1" x14ac:dyDescent="0.35">
      <c r="A276" s="2">
        <v>275</v>
      </c>
      <c r="B276" t="s">
        <v>44</v>
      </c>
      <c r="C276" s="79">
        <v>62030.54</v>
      </c>
    </row>
    <row r="277" spans="1:3" hidden="1" x14ac:dyDescent="0.35">
      <c r="A277" s="2">
        <v>276</v>
      </c>
      <c r="B277" t="s">
        <v>44</v>
      </c>
      <c r="C277" s="79">
        <v>96318.75</v>
      </c>
    </row>
    <row r="278" spans="1:3" hidden="1" x14ac:dyDescent="0.35">
      <c r="A278" s="2">
        <v>277</v>
      </c>
      <c r="B278" t="s">
        <v>44</v>
      </c>
      <c r="C278" s="79">
        <v>80256</v>
      </c>
    </row>
    <row r="279" spans="1:3" hidden="1" x14ac:dyDescent="0.35">
      <c r="A279" s="2">
        <v>278</v>
      </c>
      <c r="B279" t="s">
        <v>44</v>
      </c>
      <c r="C279" s="79">
        <v>148429.71</v>
      </c>
    </row>
    <row r="280" spans="1:3" hidden="1" x14ac:dyDescent="0.35">
      <c r="A280" s="2">
        <v>279</v>
      </c>
      <c r="B280" t="s">
        <v>44</v>
      </c>
      <c r="C280" s="79">
        <v>102462.5</v>
      </c>
    </row>
    <row r="281" spans="1:3" hidden="1" x14ac:dyDescent="0.35">
      <c r="A281" s="2">
        <v>280</v>
      </c>
      <c r="B281" t="s">
        <v>44</v>
      </c>
      <c r="C281" s="79">
        <v>154451.44</v>
      </c>
    </row>
    <row r="282" spans="1:3" hidden="1" x14ac:dyDescent="0.35">
      <c r="A282" s="2">
        <v>281</v>
      </c>
      <c r="B282" t="s">
        <v>44</v>
      </c>
      <c r="C282" s="79">
        <v>95006.25</v>
      </c>
    </row>
    <row r="283" spans="1:3" hidden="1" x14ac:dyDescent="0.35">
      <c r="A283" s="2">
        <v>282</v>
      </c>
      <c r="B283" t="s">
        <v>44</v>
      </c>
      <c r="C283" s="79">
        <v>121467.5</v>
      </c>
    </row>
    <row r="284" spans="1:3" hidden="1" x14ac:dyDescent="0.35">
      <c r="A284" s="2">
        <v>283</v>
      </c>
      <c r="B284" t="s">
        <v>44</v>
      </c>
      <c r="C284" s="79">
        <v>121328.68</v>
      </c>
    </row>
    <row r="285" spans="1:3" hidden="1" x14ac:dyDescent="0.35">
      <c r="A285" s="2">
        <v>284</v>
      </c>
      <c r="B285" t="s">
        <v>44</v>
      </c>
      <c r="C285" s="79">
        <v>41646</v>
      </c>
    </row>
    <row r="286" spans="1:3" hidden="1" x14ac:dyDescent="0.35">
      <c r="A286" s="2">
        <v>285</v>
      </c>
      <c r="B286" t="s">
        <v>44</v>
      </c>
      <c r="C286" s="79">
        <v>24553.32</v>
      </c>
    </row>
    <row r="287" spans="1:3" hidden="1" x14ac:dyDescent="0.35">
      <c r="A287" s="2">
        <v>286</v>
      </c>
      <c r="B287" t="s">
        <v>44</v>
      </c>
      <c r="C287" s="79">
        <v>151906.92000000001</v>
      </c>
    </row>
    <row r="288" spans="1:3" hidden="1" x14ac:dyDescent="0.35">
      <c r="A288" s="2">
        <v>287</v>
      </c>
      <c r="B288" t="s">
        <v>44</v>
      </c>
      <c r="C288" s="79">
        <v>71431.25</v>
      </c>
    </row>
    <row r="289" spans="1:3" hidden="1" x14ac:dyDescent="0.35">
      <c r="A289" s="2">
        <v>288</v>
      </c>
      <c r="B289" t="s">
        <v>44</v>
      </c>
      <c r="C289" s="79">
        <v>82606.929999999993</v>
      </c>
    </row>
    <row r="290" spans="1:3" hidden="1" x14ac:dyDescent="0.35">
      <c r="A290" s="2">
        <v>289</v>
      </c>
      <c r="B290" t="s">
        <v>44</v>
      </c>
      <c r="C290" s="79">
        <v>46159.08</v>
      </c>
    </row>
    <row r="291" spans="1:3" hidden="1" x14ac:dyDescent="0.35">
      <c r="A291" s="2">
        <v>290</v>
      </c>
      <c r="B291" t="s">
        <v>44</v>
      </c>
      <c r="C291" s="79">
        <v>77748</v>
      </c>
    </row>
    <row r="292" spans="1:3" hidden="1" x14ac:dyDescent="0.35">
      <c r="A292" s="2">
        <v>291</v>
      </c>
      <c r="B292" t="s">
        <v>44</v>
      </c>
      <c r="C292" s="79">
        <v>78877.100000000006</v>
      </c>
    </row>
    <row r="293" spans="1:3" hidden="1" x14ac:dyDescent="0.35">
      <c r="A293" s="2">
        <v>292</v>
      </c>
      <c r="B293" t="s">
        <v>44</v>
      </c>
      <c r="C293" s="79">
        <v>87296</v>
      </c>
    </row>
    <row r="294" spans="1:3" hidden="1" x14ac:dyDescent="0.35">
      <c r="A294" s="2">
        <v>293</v>
      </c>
      <c r="B294" t="s">
        <v>44</v>
      </c>
      <c r="C294" s="79">
        <v>101963.29</v>
      </c>
    </row>
    <row r="295" spans="1:3" hidden="1" x14ac:dyDescent="0.35">
      <c r="A295" s="2">
        <v>294</v>
      </c>
      <c r="B295" t="s">
        <v>44</v>
      </c>
      <c r="C295" s="79">
        <v>96417.34</v>
      </c>
    </row>
    <row r="296" spans="1:3" hidden="1" x14ac:dyDescent="0.35">
      <c r="A296" s="2">
        <v>295</v>
      </c>
      <c r="B296" t="s">
        <v>44</v>
      </c>
      <c r="C296" s="79">
        <v>93421.9</v>
      </c>
    </row>
    <row r="297" spans="1:3" hidden="1" x14ac:dyDescent="0.35">
      <c r="A297" s="2">
        <v>296</v>
      </c>
      <c r="B297" t="s">
        <v>44</v>
      </c>
      <c r="C297" s="79">
        <v>97764.53</v>
      </c>
    </row>
    <row r="298" spans="1:3" hidden="1" x14ac:dyDescent="0.35">
      <c r="A298" s="2">
        <v>297</v>
      </c>
      <c r="B298" t="s">
        <v>44</v>
      </c>
      <c r="C298" s="79">
        <v>82528.490000000005</v>
      </c>
    </row>
    <row r="299" spans="1:3" hidden="1" x14ac:dyDescent="0.35">
      <c r="A299" s="2">
        <v>298</v>
      </c>
      <c r="B299" t="s">
        <v>44</v>
      </c>
      <c r="C299" s="79">
        <v>24542.48</v>
      </c>
    </row>
    <row r="300" spans="1:3" hidden="1" x14ac:dyDescent="0.35">
      <c r="A300" s="2">
        <v>299</v>
      </c>
      <c r="B300" t="s">
        <v>44</v>
      </c>
      <c r="C300" s="79">
        <v>21676.71</v>
      </c>
    </row>
    <row r="301" spans="1:3" hidden="1" x14ac:dyDescent="0.35">
      <c r="A301" s="2">
        <v>300</v>
      </c>
      <c r="B301" t="s">
        <v>44</v>
      </c>
      <c r="C301" s="79">
        <v>16266.31</v>
      </c>
    </row>
    <row r="302" spans="1:3" hidden="1" x14ac:dyDescent="0.35">
      <c r="A302" s="2">
        <v>301</v>
      </c>
      <c r="B302" t="s">
        <v>44</v>
      </c>
      <c r="C302" s="79">
        <v>187784.93</v>
      </c>
    </row>
    <row r="303" spans="1:3" hidden="1" x14ac:dyDescent="0.35">
      <c r="A303" s="2">
        <v>302</v>
      </c>
      <c r="B303" t="s">
        <v>44</v>
      </c>
      <c r="C303" s="79">
        <v>15756.55</v>
      </c>
    </row>
    <row r="304" spans="1:3" hidden="1" x14ac:dyDescent="0.35">
      <c r="A304" s="2">
        <v>303</v>
      </c>
      <c r="B304" t="s">
        <v>44</v>
      </c>
      <c r="C304" s="79">
        <v>35298.17</v>
      </c>
    </row>
    <row r="305" spans="1:3" hidden="1" x14ac:dyDescent="0.35">
      <c r="A305" s="2">
        <v>304</v>
      </c>
      <c r="B305" t="s">
        <v>44</v>
      </c>
      <c r="C305" s="79">
        <v>123696</v>
      </c>
    </row>
    <row r="306" spans="1:3" hidden="1" x14ac:dyDescent="0.35">
      <c r="A306" s="2">
        <v>305</v>
      </c>
      <c r="B306" t="s">
        <v>44</v>
      </c>
      <c r="C306" s="79">
        <v>246876.89</v>
      </c>
    </row>
    <row r="307" spans="1:3" hidden="1" x14ac:dyDescent="0.35">
      <c r="A307" s="2">
        <v>306</v>
      </c>
      <c r="B307" t="s">
        <v>44</v>
      </c>
      <c r="C307" s="79">
        <v>17132.5</v>
      </c>
    </row>
    <row r="308" spans="1:3" hidden="1" x14ac:dyDescent="0.35">
      <c r="A308" s="2">
        <v>307</v>
      </c>
      <c r="B308" t="s">
        <v>44</v>
      </c>
      <c r="C308" s="79">
        <v>22811.25</v>
      </c>
    </row>
    <row r="309" spans="1:3" hidden="1" x14ac:dyDescent="0.35">
      <c r="A309" s="2">
        <v>308</v>
      </c>
      <c r="B309" t="s">
        <v>44</v>
      </c>
      <c r="C309" s="79">
        <v>12512.5</v>
      </c>
    </row>
    <row r="310" spans="1:3" hidden="1" x14ac:dyDescent="0.35">
      <c r="A310" s="2">
        <v>309</v>
      </c>
      <c r="B310" t="s">
        <v>44</v>
      </c>
      <c r="C310" s="79">
        <v>11550</v>
      </c>
    </row>
    <row r="311" spans="1:3" hidden="1" x14ac:dyDescent="0.35">
      <c r="A311" s="2">
        <v>310</v>
      </c>
      <c r="B311" t="s">
        <v>44</v>
      </c>
      <c r="C311" s="79">
        <v>24106.36</v>
      </c>
    </row>
    <row r="312" spans="1:3" hidden="1" x14ac:dyDescent="0.35">
      <c r="A312" s="2">
        <v>311</v>
      </c>
      <c r="B312" t="s">
        <v>44</v>
      </c>
      <c r="C312" s="79">
        <v>25546.560000000001</v>
      </c>
    </row>
    <row r="313" spans="1:3" hidden="1" x14ac:dyDescent="0.35">
      <c r="A313" s="2">
        <v>312</v>
      </c>
      <c r="B313" t="s">
        <v>44</v>
      </c>
      <c r="C313" s="79">
        <v>20190.64</v>
      </c>
    </row>
    <row r="314" spans="1:3" hidden="1" x14ac:dyDescent="0.35">
      <c r="A314" s="2">
        <v>313</v>
      </c>
      <c r="B314" t="s">
        <v>44</v>
      </c>
      <c r="C314" s="79">
        <v>74112.5</v>
      </c>
    </row>
    <row r="315" spans="1:3" hidden="1" x14ac:dyDescent="0.35">
      <c r="A315" s="2">
        <v>314</v>
      </c>
      <c r="B315" t="s">
        <v>44</v>
      </c>
      <c r="C315" s="80">
        <v>88656.8</v>
      </c>
    </row>
    <row r="316" spans="1:3" hidden="1" x14ac:dyDescent="0.35">
      <c r="A316" s="2">
        <v>315</v>
      </c>
      <c r="B316" t="s">
        <v>44</v>
      </c>
      <c r="C316" s="80">
        <v>244252.51</v>
      </c>
    </row>
    <row r="317" spans="1:3" hidden="1" x14ac:dyDescent="0.35">
      <c r="A317" s="2">
        <v>316</v>
      </c>
      <c r="B317" t="s">
        <v>44</v>
      </c>
      <c r="C317" s="80">
        <v>294177.46000000002</v>
      </c>
    </row>
    <row r="318" spans="1:3" hidden="1" x14ac:dyDescent="0.35">
      <c r="A318" s="2">
        <v>317</v>
      </c>
      <c r="B318" t="s">
        <v>44</v>
      </c>
      <c r="C318" s="80">
        <v>61529.37</v>
      </c>
    </row>
    <row r="319" spans="1:3" hidden="1" x14ac:dyDescent="0.35">
      <c r="A319" s="2">
        <v>318</v>
      </c>
      <c r="B319" t="s">
        <v>44</v>
      </c>
      <c r="C319" s="80">
        <v>58375.53</v>
      </c>
    </row>
    <row r="320" spans="1:3" hidden="1" x14ac:dyDescent="0.35">
      <c r="A320" s="2">
        <v>319</v>
      </c>
      <c r="B320" t="s">
        <v>44</v>
      </c>
      <c r="C320" s="79">
        <v>87978</v>
      </c>
    </row>
    <row r="321" spans="1:3" hidden="1" x14ac:dyDescent="0.35">
      <c r="A321" s="2">
        <v>320</v>
      </c>
      <c r="B321" t="s">
        <v>44</v>
      </c>
      <c r="C321" s="79">
        <v>101478.52</v>
      </c>
    </row>
    <row r="322" spans="1:3" hidden="1" x14ac:dyDescent="0.35">
      <c r="A322" s="2">
        <v>321</v>
      </c>
      <c r="B322" t="s">
        <v>44</v>
      </c>
      <c r="C322" s="79">
        <v>103620</v>
      </c>
    </row>
    <row r="323" spans="1:3" hidden="1" x14ac:dyDescent="0.35">
      <c r="A323" s="2">
        <v>322</v>
      </c>
      <c r="B323" t="s">
        <v>44</v>
      </c>
      <c r="C323" s="79">
        <v>117021.52</v>
      </c>
    </row>
    <row r="324" spans="1:3" hidden="1" x14ac:dyDescent="0.35">
      <c r="A324" s="2">
        <v>323</v>
      </c>
      <c r="B324" t="s">
        <v>44</v>
      </c>
      <c r="C324" s="79">
        <v>117021.52</v>
      </c>
    </row>
    <row r="325" spans="1:3" hidden="1" x14ac:dyDescent="0.35">
      <c r="A325" s="2">
        <v>324</v>
      </c>
      <c r="B325" t="s">
        <v>44</v>
      </c>
      <c r="C325" s="79">
        <v>100284.8</v>
      </c>
    </row>
    <row r="326" spans="1:3" hidden="1" x14ac:dyDescent="0.35">
      <c r="A326" s="2">
        <v>325</v>
      </c>
      <c r="B326" t="s">
        <v>44</v>
      </c>
      <c r="C326" s="79">
        <v>114785.44</v>
      </c>
    </row>
    <row r="327" spans="1:3" hidden="1" x14ac:dyDescent="0.35">
      <c r="A327" s="2">
        <v>326</v>
      </c>
      <c r="B327" t="s">
        <v>44</v>
      </c>
      <c r="C327" s="79">
        <v>94152.3</v>
      </c>
    </row>
    <row r="328" spans="1:3" hidden="1" x14ac:dyDescent="0.35">
      <c r="A328" s="2">
        <v>327</v>
      </c>
      <c r="B328" t="s">
        <v>44</v>
      </c>
      <c r="C328" s="79">
        <v>99070.95</v>
      </c>
    </row>
    <row r="329" spans="1:3" hidden="1" x14ac:dyDescent="0.35">
      <c r="A329" s="2">
        <v>328</v>
      </c>
      <c r="B329" t="s">
        <v>44</v>
      </c>
      <c r="C329" s="79">
        <v>95257.91</v>
      </c>
    </row>
    <row r="330" spans="1:3" hidden="1" x14ac:dyDescent="0.35">
      <c r="A330" s="2">
        <v>329</v>
      </c>
      <c r="B330" t="s">
        <v>44</v>
      </c>
      <c r="C330" s="79">
        <v>106901.3</v>
      </c>
    </row>
    <row r="331" spans="1:3" hidden="1" x14ac:dyDescent="0.35">
      <c r="A331" s="2">
        <v>330</v>
      </c>
      <c r="B331" t="s">
        <v>44</v>
      </c>
      <c r="C331" s="79">
        <v>134623.5</v>
      </c>
    </row>
    <row r="332" spans="1:3" hidden="1" x14ac:dyDescent="0.35">
      <c r="A332" s="2">
        <v>331</v>
      </c>
      <c r="B332" t="s">
        <v>44</v>
      </c>
      <c r="C332" s="79">
        <v>132653.4</v>
      </c>
    </row>
    <row r="333" spans="1:3" hidden="1" x14ac:dyDescent="0.35">
      <c r="A333" s="2">
        <v>332</v>
      </c>
      <c r="B333" t="s">
        <v>44</v>
      </c>
      <c r="C333" s="79">
        <v>102811.5</v>
      </c>
    </row>
    <row r="334" spans="1:3" hidden="1" x14ac:dyDescent="0.35">
      <c r="A334" s="2">
        <v>333</v>
      </c>
      <c r="B334" t="s">
        <v>44</v>
      </c>
      <c r="C334" s="79">
        <v>89991</v>
      </c>
    </row>
    <row r="335" spans="1:3" hidden="1" x14ac:dyDescent="0.35">
      <c r="A335" s="2">
        <v>334</v>
      </c>
      <c r="B335" t="s">
        <v>44</v>
      </c>
      <c r="C335" s="79">
        <v>116655</v>
      </c>
    </row>
    <row r="336" spans="1:3" hidden="1" x14ac:dyDescent="0.35">
      <c r="A336" s="2">
        <v>335</v>
      </c>
      <c r="B336" t="s">
        <v>44</v>
      </c>
      <c r="C336" s="79">
        <v>116655</v>
      </c>
    </row>
    <row r="337" spans="1:3" hidden="1" x14ac:dyDescent="0.35">
      <c r="A337" s="2">
        <v>336</v>
      </c>
      <c r="B337" t="s">
        <v>44</v>
      </c>
      <c r="C337" s="79">
        <v>56661</v>
      </c>
    </row>
    <row r="338" spans="1:3" hidden="1" x14ac:dyDescent="0.35">
      <c r="A338" s="2">
        <v>337</v>
      </c>
      <c r="B338" t="s">
        <v>44</v>
      </c>
      <c r="C338" s="79">
        <v>48708</v>
      </c>
    </row>
    <row r="339" spans="1:3" hidden="1" x14ac:dyDescent="0.35">
      <c r="A339" s="2">
        <v>338</v>
      </c>
      <c r="B339" t="s">
        <v>44</v>
      </c>
      <c r="C339" s="79">
        <v>106656</v>
      </c>
    </row>
    <row r="340" spans="1:3" hidden="1" x14ac:dyDescent="0.35">
      <c r="A340" s="2">
        <v>339</v>
      </c>
      <c r="B340" t="s">
        <v>44</v>
      </c>
      <c r="C340" s="79">
        <v>89991</v>
      </c>
    </row>
    <row r="341" spans="1:3" hidden="1" x14ac:dyDescent="0.35">
      <c r="A341" s="2">
        <v>340</v>
      </c>
      <c r="B341" t="s">
        <v>44</v>
      </c>
      <c r="C341" s="79">
        <v>90208.8</v>
      </c>
    </row>
    <row r="342" spans="1:3" hidden="1" x14ac:dyDescent="0.35">
      <c r="A342" s="2">
        <v>341</v>
      </c>
      <c r="B342" t="s">
        <v>44</v>
      </c>
      <c r="C342" s="79">
        <v>90208.8</v>
      </c>
    </row>
    <row r="343" spans="1:3" hidden="1" x14ac:dyDescent="0.35">
      <c r="A343" s="2">
        <v>342</v>
      </c>
      <c r="B343" t="s">
        <v>44</v>
      </c>
      <c r="C343" s="79">
        <v>78932.7</v>
      </c>
    </row>
    <row r="344" spans="1:3" hidden="1" x14ac:dyDescent="0.35">
      <c r="A344" s="2">
        <v>343</v>
      </c>
      <c r="B344" t="s">
        <v>44</v>
      </c>
      <c r="C344" s="79">
        <v>90208.8</v>
      </c>
    </row>
    <row r="345" spans="1:3" hidden="1" x14ac:dyDescent="0.35">
      <c r="A345" s="2">
        <v>344</v>
      </c>
      <c r="B345" t="s">
        <v>44</v>
      </c>
      <c r="C345" s="79">
        <v>93170</v>
      </c>
    </row>
    <row r="346" spans="1:3" hidden="1" x14ac:dyDescent="0.35">
      <c r="A346" s="2">
        <v>345</v>
      </c>
      <c r="B346" t="s">
        <v>44</v>
      </c>
      <c r="C346" s="79">
        <v>43791.48</v>
      </c>
    </row>
    <row r="347" spans="1:3" hidden="1" x14ac:dyDescent="0.35">
      <c r="A347" s="2">
        <v>346</v>
      </c>
      <c r="B347" t="s">
        <v>44</v>
      </c>
      <c r="C347" s="79">
        <v>111138.5</v>
      </c>
    </row>
    <row r="348" spans="1:3" hidden="1" x14ac:dyDescent="0.35">
      <c r="A348" s="2">
        <v>347</v>
      </c>
      <c r="B348" t="s">
        <v>44</v>
      </c>
      <c r="C348" s="79">
        <v>125114</v>
      </c>
    </row>
    <row r="349" spans="1:3" hidden="1" x14ac:dyDescent="0.35">
      <c r="A349" s="2">
        <v>348</v>
      </c>
      <c r="B349" t="s">
        <v>44</v>
      </c>
      <c r="C349" s="79">
        <v>39076.51</v>
      </c>
    </row>
    <row r="350" spans="1:3" hidden="1" x14ac:dyDescent="0.35">
      <c r="A350" s="2">
        <v>349</v>
      </c>
      <c r="B350" t="s">
        <v>44</v>
      </c>
      <c r="C350" s="79">
        <v>4728.4399999999996</v>
      </c>
    </row>
    <row r="351" spans="1:3" hidden="1" x14ac:dyDescent="0.35">
      <c r="A351" s="2">
        <v>350</v>
      </c>
      <c r="B351" t="s">
        <v>44</v>
      </c>
      <c r="C351" s="79">
        <v>15380.75</v>
      </c>
    </row>
    <row r="352" spans="1:3" hidden="1" x14ac:dyDescent="0.35">
      <c r="A352" s="2">
        <v>351</v>
      </c>
      <c r="B352" t="s">
        <v>44</v>
      </c>
      <c r="C352" s="79">
        <v>21126.82</v>
      </c>
    </row>
    <row r="353" spans="1:3" hidden="1" x14ac:dyDescent="0.35">
      <c r="A353" s="2">
        <v>352</v>
      </c>
      <c r="B353" t="s">
        <v>44</v>
      </c>
      <c r="C353" s="79">
        <v>2527.5300000000002</v>
      </c>
    </row>
    <row r="354" spans="1:3" hidden="1" x14ac:dyDescent="0.35">
      <c r="A354" s="2">
        <v>353</v>
      </c>
      <c r="B354" t="s">
        <v>44</v>
      </c>
      <c r="C354" s="79">
        <v>1738.17</v>
      </c>
    </row>
    <row r="355" spans="1:3" hidden="1" x14ac:dyDescent="0.35">
      <c r="A355" s="2">
        <v>354</v>
      </c>
      <c r="B355" t="s">
        <v>44</v>
      </c>
      <c r="C355" s="79">
        <v>209194.23999999999</v>
      </c>
    </row>
    <row r="356" spans="1:3" hidden="1" x14ac:dyDescent="0.35">
      <c r="A356" s="2">
        <v>355</v>
      </c>
      <c r="B356" t="s">
        <v>44</v>
      </c>
      <c r="C356" s="79">
        <v>159004.45000000001</v>
      </c>
    </row>
    <row r="357" spans="1:3" hidden="1" x14ac:dyDescent="0.35">
      <c r="A357" s="2">
        <v>356</v>
      </c>
      <c r="B357" t="s">
        <v>44</v>
      </c>
      <c r="C357" s="79">
        <v>207798.22</v>
      </c>
    </row>
    <row r="358" spans="1:3" hidden="1" x14ac:dyDescent="0.35">
      <c r="A358" s="2">
        <v>357</v>
      </c>
      <c r="B358" t="s">
        <v>44</v>
      </c>
      <c r="C358" s="79">
        <v>203284.28</v>
      </c>
    </row>
    <row r="359" spans="1:3" hidden="1" x14ac:dyDescent="0.35">
      <c r="A359" s="2">
        <v>358</v>
      </c>
      <c r="B359" t="s">
        <v>44</v>
      </c>
      <c r="C359" s="79">
        <v>42357.88</v>
      </c>
    </row>
    <row r="360" spans="1:3" hidden="1" x14ac:dyDescent="0.35">
      <c r="A360" s="2">
        <v>359</v>
      </c>
      <c r="B360" t="s">
        <v>44</v>
      </c>
      <c r="C360" s="79">
        <v>63416.76</v>
      </c>
    </row>
    <row r="361" spans="1:3" hidden="1" x14ac:dyDescent="0.35">
      <c r="A361" s="2">
        <v>360</v>
      </c>
      <c r="B361" t="s">
        <v>44</v>
      </c>
      <c r="C361" s="79">
        <v>46889.53</v>
      </c>
    </row>
    <row r="362" spans="1:3" hidden="1" x14ac:dyDescent="0.35">
      <c r="A362" s="2">
        <v>361</v>
      </c>
      <c r="B362" t="s">
        <v>44</v>
      </c>
      <c r="C362" s="79">
        <v>120054</v>
      </c>
    </row>
    <row r="363" spans="1:3" hidden="1" x14ac:dyDescent="0.35">
      <c r="A363" s="2">
        <v>362</v>
      </c>
      <c r="B363" t="s">
        <v>44</v>
      </c>
      <c r="C363" s="79">
        <v>94008.75</v>
      </c>
    </row>
    <row r="364" spans="1:3" hidden="1" x14ac:dyDescent="0.35">
      <c r="A364" s="2">
        <v>363</v>
      </c>
      <c r="B364" t="s">
        <v>44</v>
      </c>
      <c r="C364" s="79">
        <v>78030.81</v>
      </c>
    </row>
    <row r="365" spans="1:3" hidden="1" x14ac:dyDescent="0.35">
      <c r="A365" s="2">
        <v>364</v>
      </c>
      <c r="B365" t="s">
        <v>44</v>
      </c>
      <c r="C365" s="79">
        <v>24690.18</v>
      </c>
    </row>
    <row r="366" spans="1:3" hidden="1" x14ac:dyDescent="0.35">
      <c r="A366" s="2">
        <v>365</v>
      </c>
      <c r="B366" t="s">
        <v>44</v>
      </c>
      <c r="C366" s="79">
        <v>5161.8599999999997</v>
      </c>
    </row>
    <row r="367" spans="1:3" hidden="1" x14ac:dyDescent="0.35">
      <c r="A367" s="2">
        <v>366</v>
      </c>
      <c r="B367" t="s">
        <v>44</v>
      </c>
      <c r="C367" s="79">
        <v>27709.57</v>
      </c>
    </row>
    <row r="368" spans="1:3" hidden="1" x14ac:dyDescent="0.35">
      <c r="A368" s="2">
        <v>367</v>
      </c>
      <c r="B368" t="s">
        <v>44</v>
      </c>
      <c r="C368" s="79">
        <v>67779.42</v>
      </c>
    </row>
    <row r="369" spans="1:3" hidden="1" x14ac:dyDescent="0.35">
      <c r="A369" s="2">
        <v>368</v>
      </c>
      <c r="B369" t="s">
        <v>44</v>
      </c>
      <c r="C369" s="79">
        <v>39952.99</v>
      </c>
    </row>
    <row r="370" spans="1:3" hidden="1" x14ac:dyDescent="0.35">
      <c r="A370" s="2">
        <v>369</v>
      </c>
      <c r="B370" t="s">
        <v>44</v>
      </c>
      <c r="C370" s="79">
        <v>-1254.24</v>
      </c>
    </row>
    <row r="371" spans="1:3" hidden="1" x14ac:dyDescent="0.35">
      <c r="A371" s="2">
        <v>370</v>
      </c>
      <c r="B371" t="s">
        <v>44</v>
      </c>
      <c r="C371" s="79">
        <v>34547.19</v>
      </c>
    </row>
    <row r="372" spans="1:3" hidden="1" x14ac:dyDescent="0.35">
      <c r="A372" s="2">
        <v>371</v>
      </c>
      <c r="B372" t="s">
        <v>44</v>
      </c>
      <c r="C372" s="79">
        <v>3112.47</v>
      </c>
    </row>
    <row r="373" spans="1:3" hidden="1" x14ac:dyDescent="0.35">
      <c r="A373" s="2">
        <v>372</v>
      </c>
      <c r="B373" t="s">
        <v>44</v>
      </c>
      <c r="C373" s="79">
        <v>4989.6000000000004</v>
      </c>
    </row>
    <row r="374" spans="1:3" hidden="1" x14ac:dyDescent="0.35">
      <c r="A374" s="2">
        <v>373</v>
      </c>
      <c r="B374" t="s">
        <v>44</v>
      </c>
      <c r="C374" s="79">
        <v>25675.32</v>
      </c>
    </row>
    <row r="375" spans="1:3" hidden="1" x14ac:dyDescent="0.35">
      <c r="A375" s="2">
        <v>374</v>
      </c>
      <c r="B375" t="s">
        <v>44</v>
      </c>
      <c r="C375" s="79">
        <v>281312.2</v>
      </c>
    </row>
    <row r="376" spans="1:3" hidden="1" x14ac:dyDescent="0.35">
      <c r="A376" s="2">
        <v>375</v>
      </c>
      <c r="B376" t="s">
        <v>44</v>
      </c>
      <c r="C376" s="79">
        <v>-2188.7199999999998</v>
      </c>
    </row>
    <row r="377" spans="1:3" hidden="1" x14ac:dyDescent="0.35">
      <c r="A377" s="2">
        <v>376</v>
      </c>
      <c r="B377" t="s">
        <v>44</v>
      </c>
      <c r="C377" s="79">
        <v>-3767.22</v>
      </c>
    </row>
    <row r="378" spans="1:3" hidden="1" x14ac:dyDescent="0.35">
      <c r="A378" s="2">
        <v>377</v>
      </c>
      <c r="B378" t="s">
        <v>44</v>
      </c>
      <c r="C378" s="79">
        <v>2025.65</v>
      </c>
    </row>
    <row r="379" spans="1:3" hidden="1" x14ac:dyDescent="0.35">
      <c r="A379" s="2">
        <v>378</v>
      </c>
      <c r="B379" t="s">
        <v>44</v>
      </c>
      <c r="C379" s="79">
        <v>25854.75</v>
      </c>
    </row>
    <row r="380" spans="1:3" hidden="1" x14ac:dyDescent="0.35">
      <c r="A380" s="2">
        <v>379</v>
      </c>
      <c r="B380" t="s">
        <v>44</v>
      </c>
      <c r="C380" s="79">
        <v>-3493.85</v>
      </c>
    </row>
    <row r="381" spans="1:3" hidden="1" x14ac:dyDescent="0.35">
      <c r="A381" s="2">
        <v>380</v>
      </c>
      <c r="B381" t="s">
        <v>44</v>
      </c>
      <c r="C381" s="79">
        <v>3915.42</v>
      </c>
    </row>
    <row r="382" spans="1:3" hidden="1" x14ac:dyDescent="0.35">
      <c r="A382" s="2">
        <v>381</v>
      </c>
      <c r="B382" t="s">
        <v>44</v>
      </c>
      <c r="C382" s="79">
        <v>4677.76</v>
      </c>
    </row>
    <row r="383" spans="1:3" hidden="1" x14ac:dyDescent="0.35">
      <c r="A383" s="2">
        <v>382</v>
      </c>
      <c r="B383" t="s">
        <v>44</v>
      </c>
      <c r="C383" s="79">
        <v>8173.55</v>
      </c>
    </row>
    <row r="384" spans="1:3" hidden="1" x14ac:dyDescent="0.35">
      <c r="A384" s="2">
        <v>383</v>
      </c>
      <c r="B384" t="s">
        <v>44</v>
      </c>
      <c r="C384" s="79">
        <v>4005.93</v>
      </c>
    </row>
    <row r="385" spans="1:3" hidden="1" x14ac:dyDescent="0.35">
      <c r="A385" s="2">
        <v>384</v>
      </c>
      <c r="B385" t="s">
        <v>44</v>
      </c>
      <c r="C385" s="79">
        <v>2247.35</v>
      </c>
    </row>
    <row r="386" spans="1:3" hidden="1" x14ac:dyDescent="0.35">
      <c r="A386" s="2">
        <v>385</v>
      </c>
      <c r="B386" t="s">
        <v>44</v>
      </c>
      <c r="C386" s="79">
        <v>916.96</v>
      </c>
    </row>
    <row r="387" spans="1:3" hidden="1" x14ac:dyDescent="0.35">
      <c r="A387" s="2">
        <v>386</v>
      </c>
      <c r="B387" t="s">
        <v>44</v>
      </c>
      <c r="C387" s="79">
        <v>1599.68</v>
      </c>
    </row>
    <row r="388" spans="1:3" hidden="1" x14ac:dyDescent="0.35">
      <c r="A388" s="2">
        <v>387</v>
      </c>
      <c r="B388" t="s">
        <v>44</v>
      </c>
      <c r="C388" s="79">
        <v>9759.76</v>
      </c>
    </row>
    <row r="389" spans="1:3" hidden="1" x14ac:dyDescent="0.35">
      <c r="A389" s="2">
        <v>388</v>
      </c>
      <c r="B389" t="s">
        <v>44</v>
      </c>
      <c r="C389" s="79">
        <v>2885.04</v>
      </c>
    </row>
    <row r="390" spans="1:3" hidden="1" x14ac:dyDescent="0.35">
      <c r="A390" s="2">
        <v>389</v>
      </c>
      <c r="B390" t="s">
        <v>44</v>
      </c>
      <c r="C390" s="79">
        <v>2432.9699999999998</v>
      </c>
    </row>
    <row r="391" spans="1:3" hidden="1" x14ac:dyDescent="0.35">
      <c r="A391" s="2">
        <v>390</v>
      </c>
      <c r="B391" t="s">
        <v>44</v>
      </c>
      <c r="C391" s="79">
        <v>7891.88</v>
      </c>
    </row>
    <row r="392" spans="1:3" hidden="1" x14ac:dyDescent="0.35">
      <c r="A392" s="2">
        <v>391</v>
      </c>
      <c r="B392" t="s">
        <v>44</v>
      </c>
      <c r="C392" s="79">
        <v>6187.84</v>
      </c>
    </row>
    <row r="393" spans="1:3" hidden="1" x14ac:dyDescent="0.35">
      <c r="A393" s="2">
        <v>392</v>
      </c>
      <c r="B393" t="s">
        <v>44</v>
      </c>
      <c r="C393" s="79">
        <v>22674</v>
      </c>
    </row>
    <row r="394" spans="1:3" hidden="1" x14ac:dyDescent="0.35">
      <c r="A394" s="2">
        <v>393</v>
      </c>
      <c r="B394" t="s">
        <v>44</v>
      </c>
      <c r="C394" s="79">
        <v>14399</v>
      </c>
    </row>
    <row r="395" spans="1:3" hidden="1" x14ac:dyDescent="0.35">
      <c r="A395" s="2">
        <v>394</v>
      </c>
      <c r="B395" t="s">
        <v>44</v>
      </c>
      <c r="C395" s="79">
        <v>3984.75</v>
      </c>
    </row>
    <row r="396" spans="1:3" hidden="1" x14ac:dyDescent="0.35">
      <c r="A396" s="2">
        <v>395</v>
      </c>
      <c r="B396" t="s">
        <v>44</v>
      </c>
      <c r="C396" s="79">
        <v>2795.1</v>
      </c>
    </row>
    <row r="397" spans="1:3" hidden="1" x14ac:dyDescent="0.35">
      <c r="A397" s="2">
        <v>396</v>
      </c>
      <c r="B397" t="s">
        <v>44</v>
      </c>
      <c r="C397" s="79">
        <v>16738.400000000001</v>
      </c>
    </row>
    <row r="398" spans="1:3" hidden="1" x14ac:dyDescent="0.35">
      <c r="A398" s="2">
        <v>397</v>
      </c>
      <c r="B398" t="s">
        <v>44</v>
      </c>
      <c r="C398" s="79">
        <v>5099.29</v>
      </c>
    </row>
    <row r="399" spans="1:3" hidden="1" x14ac:dyDescent="0.35">
      <c r="A399" s="2">
        <v>398</v>
      </c>
      <c r="B399" t="s">
        <v>44</v>
      </c>
      <c r="C399" s="79">
        <v>4473.7</v>
      </c>
    </row>
    <row r="400" spans="1:3" hidden="1" x14ac:dyDescent="0.35">
      <c r="A400" s="2">
        <v>399</v>
      </c>
      <c r="B400" t="s">
        <v>44</v>
      </c>
      <c r="C400" s="79">
        <v>3738.35</v>
      </c>
    </row>
    <row r="401" spans="1:3" hidden="1" x14ac:dyDescent="0.35">
      <c r="A401" s="2">
        <v>400</v>
      </c>
      <c r="B401" t="s">
        <v>44</v>
      </c>
      <c r="C401" s="79">
        <v>5405.4</v>
      </c>
    </row>
    <row r="402" spans="1:3" hidden="1" x14ac:dyDescent="0.35">
      <c r="A402" s="2">
        <v>401</v>
      </c>
      <c r="B402" t="s">
        <v>44</v>
      </c>
      <c r="C402" s="79">
        <v>4447.53</v>
      </c>
    </row>
    <row r="403" spans="1:3" hidden="1" x14ac:dyDescent="0.35">
      <c r="A403" s="2">
        <v>402</v>
      </c>
      <c r="B403" t="s">
        <v>44</v>
      </c>
      <c r="C403" s="79">
        <v>6150.38</v>
      </c>
    </row>
    <row r="404" spans="1:3" hidden="1" x14ac:dyDescent="0.35">
      <c r="A404" s="2">
        <v>403</v>
      </c>
      <c r="B404" t="s">
        <v>44</v>
      </c>
      <c r="C404" s="79">
        <v>9975.36</v>
      </c>
    </row>
    <row r="405" spans="1:3" hidden="1" x14ac:dyDescent="0.35">
      <c r="A405" s="2">
        <v>404</v>
      </c>
      <c r="B405" t="s">
        <v>44</v>
      </c>
      <c r="C405" s="79">
        <v>-4987.68</v>
      </c>
    </row>
    <row r="406" spans="1:3" hidden="1" x14ac:dyDescent="0.35">
      <c r="A406" s="2">
        <v>405</v>
      </c>
      <c r="B406" t="s">
        <v>44</v>
      </c>
      <c r="C406" s="79">
        <v>0</v>
      </c>
    </row>
    <row r="407" spans="1:3" hidden="1" x14ac:dyDescent="0.35">
      <c r="A407" s="2">
        <v>406</v>
      </c>
      <c r="B407" t="s">
        <v>44</v>
      </c>
      <c r="C407" s="79">
        <v>0</v>
      </c>
    </row>
    <row r="408" spans="1:3" hidden="1" x14ac:dyDescent="0.35">
      <c r="A408" s="2">
        <v>407</v>
      </c>
      <c r="B408" t="s">
        <v>44</v>
      </c>
      <c r="C408" s="79">
        <v>0</v>
      </c>
    </row>
    <row r="409" spans="1:3" hidden="1" x14ac:dyDescent="0.35">
      <c r="A409" s="2">
        <v>408</v>
      </c>
      <c r="B409" t="s">
        <v>44</v>
      </c>
      <c r="C409" s="79">
        <v>234500</v>
      </c>
    </row>
    <row r="410" spans="1:3" hidden="1" x14ac:dyDescent="0.35">
      <c r="A410" s="2">
        <v>409</v>
      </c>
      <c r="B410" t="s">
        <v>44</v>
      </c>
      <c r="C410" s="79">
        <v>46920.639999999999</v>
      </c>
    </row>
    <row r="411" spans="1:3" hidden="1" x14ac:dyDescent="0.35">
      <c r="A411" s="2">
        <v>410</v>
      </c>
      <c r="B411" t="s">
        <v>44</v>
      </c>
      <c r="C411" s="79">
        <v>66243.62</v>
      </c>
    </row>
    <row r="412" spans="1:3" hidden="1" x14ac:dyDescent="0.35">
      <c r="A412" s="2">
        <v>411</v>
      </c>
      <c r="B412" t="s">
        <v>44</v>
      </c>
      <c r="C412" s="79">
        <v>55305.23</v>
      </c>
    </row>
    <row r="413" spans="1:3" hidden="1" x14ac:dyDescent="0.35">
      <c r="A413" s="2">
        <v>412</v>
      </c>
      <c r="B413" t="s">
        <v>44</v>
      </c>
      <c r="C413" s="79">
        <v>27232.639999999999</v>
      </c>
    </row>
    <row r="414" spans="1:3" hidden="1" x14ac:dyDescent="0.35">
      <c r="A414" s="2">
        <v>413</v>
      </c>
      <c r="B414" t="s">
        <v>44</v>
      </c>
      <c r="C414" s="79">
        <v>55551.97</v>
      </c>
    </row>
    <row r="415" spans="1:3" hidden="1" x14ac:dyDescent="0.35">
      <c r="A415" s="2">
        <v>414</v>
      </c>
      <c r="B415" t="s">
        <v>44</v>
      </c>
      <c r="C415" s="79">
        <v>60366.9</v>
      </c>
    </row>
    <row r="416" spans="1:3" hidden="1" x14ac:dyDescent="0.35">
      <c r="A416" s="2">
        <v>415</v>
      </c>
      <c r="B416" t="s">
        <v>44</v>
      </c>
      <c r="C416" s="79">
        <v>275563.40000000002</v>
      </c>
    </row>
    <row r="417" spans="1:3" hidden="1" x14ac:dyDescent="0.35">
      <c r="A417" s="2">
        <v>416</v>
      </c>
      <c r="B417" t="s">
        <v>44</v>
      </c>
      <c r="C417" s="79">
        <v>56740.54</v>
      </c>
    </row>
    <row r="418" spans="1:3" hidden="1" x14ac:dyDescent="0.35">
      <c r="A418" s="2">
        <v>417</v>
      </c>
      <c r="B418" t="s">
        <v>44</v>
      </c>
      <c r="C418" s="79">
        <v>68083.12</v>
      </c>
    </row>
    <row r="419" spans="1:3" hidden="1" x14ac:dyDescent="0.35">
      <c r="A419" s="2">
        <v>418</v>
      </c>
      <c r="B419" t="s">
        <v>44</v>
      </c>
      <c r="C419" s="79">
        <v>60500</v>
      </c>
    </row>
    <row r="420" spans="1:3" hidden="1" x14ac:dyDescent="0.35">
      <c r="A420" s="2">
        <v>419</v>
      </c>
      <c r="B420" t="s">
        <v>44</v>
      </c>
      <c r="C420" s="79">
        <v>0</v>
      </c>
    </row>
    <row r="421" spans="1:3" hidden="1" x14ac:dyDescent="0.35">
      <c r="A421" s="2">
        <v>420</v>
      </c>
      <c r="B421" t="s">
        <v>44</v>
      </c>
      <c r="C421" s="79">
        <v>2395524.9700000002</v>
      </c>
    </row>
    <row r="422" spans="1:3" hidden="1" x14ac:dyDescent="0.35">
      <c r="A422" s="2">
        <v>421</v>
      </c>
      <c r="B422" t="s">
        <v>44</v>
      </c>
      <c r="C422" s="79">
        <v>25673.78</v>
      </c>
    </row>
    <row r="423" spans="1:3" hidden="1" x14ac:dyDescent="0.35">
      <c r="A423" s="2">
        <v>422</v>
      </c>
      <c r="B423" t="s">
        <v>44</v>
      </c>
      <c r="C423" s="79">
        <v>22990</v>
      </c>
    </row>
    <row r="424" spans="1:3" hidden="1" x14ac:dyDescent="0.35">
      <c r="A424" s="2">
        <v>423</v>
      </c>
      <c r="B424" t="s">
        <v>44</v>
      </c>
      <c r="C424" s="79">
        <v>172529.39</v>
      </c>
    </row>
    <row r="425" spans="1:3" hidden="1" x14ac:dyDescent="0.35">
      <c r="A425" s="2">
        <v>424</v>
      </c>
      <c r="B425" t="s">
        <v>44</v>
      </c>
      <c r="C425" s="79">
        <v>0</v>
      </c>
    </row>
    <row r="426" spans="1:3" hidden="1" x14ac:dyDescent="0.35">
      <c r="A426" s="2">
        <v>425</v>
      </c>
      <c r="B426" t="s">
        <v>44</v>
      </c>
      <c r="C426" s="79">
        <v>218376.65</v>
      </c>
    </row>
    <row r="427" spans="1:3" hidden="1" x14ac:dyDescent="0.35">
      <c r="A427" s="2">
        <v>426</v>
      </c>
      <c r="B427" t="s">
        <v>44</v>
      </c>
      <c r="C427" s="79">
        <v>0</v>
      </c>
    </row>
    <row r="428" spans="1:3" hidden="1" x14ac:dyDescent="0.35">
      <c r="A428" s="2">
        <v>427</v>
      </c>
      <c r="B428" t="s">
        <v>44</v>
      </c>
      <c r="C428" s="79">
        <v>497100</v>
      </c>
    </row>
    <row r="429" spans="1:3" hidden="1" x14ac:dyDescent="0.35">
      <c r="A429" s="2">
        <v>428</v>
      </c>
      <c r="B429" t="s">
        <v>44</v>
      </c>
      <c r="C429" s="79">
        <v>0</v>
      </c>
    </row>
    <row r="430" spans="1:3" hidden="1" x14ac:dyDescent="0.35">
      <c r="A430" s="2">
        <v>429</v>
      </c>
      <c r="B430" t="s">
        <v>44</v>
      </c>
      <c r="C430" s="79">
        <v>153534.48000000001</v>
      </c>
    </row>
    <row r="431" spans="1:3" hidden="1" x14ac:dyDescent="0.35">
      <c r="A431" s="2">
        <v>430</v>
      </c>
      <c r="B431" t="s">
        <v>44</v>
      </c>
      <c r="C431" s="79">
        <v>1054153.67</v>
      </c>
    </row>
    <row r="432" spans="1:3" hidden="1" x14ac:dyDescent="0.35">
      <c r="A432" s="2">
        <v>431</v>
      </c>
      <c r="B432" t="s">
        <v>44</v>
      </c>
      <c r="C432" s="79">
        <v>21942</v>
      </c>
    </row>
    <row r="433" spans="1:3" hidden="1" x14ac:dyDescent="0.35">
      <c r="A433" s="2">
        <v>432</v>
      </c>
      <c r="B433" t="s">
        <v>44</v>
      </c>
      <c r="C433" s="79">
        <v>17968.5</v>
      </c>
    </row>
    <row r="434" spans="1:3" hidden="1" x14ac:dyDescent="0.35">
      <c r="A434" s="2">
        <v>433</v>
      </c>
      <c r="B434" t="s">
        <v>44</v>
      </c>
      <c r="C434" s="79">
        <v>15367</v>
      </c>
    </row>
    <row r="435" spans="1:3" hidden="1" x14ac:dyDescent="0.35">
      <c r="A435" s="2">
        <v>434</v>
      </c>
      <c r="B435" t="s">
        <v>44</v>
      </c>
      <c r="C435" s="79">
        <v>39917.9</v>
      </c>
    </row>
    <row r="436" spans="1:3" hidden="1" x14ac:dyDescent="0.35">
      <c r="A436" s="2">
        <v>435</v>
      </c>
      <c r="B436" t="s">
        <v>44</v>
      </c>
      <c r="C436" s="79">
        <v>118213.54</v>
      </c>
    </row>
    <row r="437" spans="1:3" hidden="1" x14ac:dyDescent="0.35">
      <c r="A437" s="2">
        <v>436</v>
      </c>
      <c r="B437" t="s">
        <v>44</v>
      </c>
      <c r="C437" s="79">
        <v>1589788.91</v>
      </c>
    </row>
    <row r="438" spans="1:3" hidden="1" x14ac:dyDescent="0.35">
      <c r="A438" s="2">
        <v>437</v>
      </c>
      <c r="B438" t="s">
        <v>44</v>
      </c>
      <c r="C438" s="79">
        <v>5546186.25</v>
      </c>
    </row>
    <row r="439" spans="1:3" hidden="1" x14ac:dyDescent="0.35">
      <c r="A439" s="2">
        <v>438</v>
      </c>
      <c r="B439" t="s">
        <v>44</v>
      </c>
      <c r="C439" s="79">
        <v>1591882.05</v>
      </c>
    </row>
    <row r="440" spans="1:3" hidden="1" x14ac:dyDescent="0.35">
      <c r="A440" s="2">
        <v>439</v>
      </c>
      <c r="B440" t="s">
        <v>44</v>
      </c>
      <c r="C440" s="79">
        <v>1568141.85</v>
      </c>
    </row>
    <row r="441" spans="1:3" hidden="1" x14ac:dyDescent="0.35">
      <c r="A441" s="2">
        <v>440</v>
      </c>
      <c r="B441" t="s">
        <v>44</v>
      </c>
      <c r="C441" s="79">
        <v>1714878</v>
      </c>
    </row>
    <row r="442" spans="1:3" hidden="1" x14ac:dyDescent="0.35">
      <c r="A442" s="2">
        <v>441</v>
      </c>
      <c r="B442" t="s">
        <v>44</v>
      </c>
      <c r="C442" s="79">
        <v>4187470.8</v>
      </c>
    </row>
    <row r="443" spans="1:3" hidden="1" x14ac:dyDescent="0.35">
      <c r="A443" s="2">
        <v>442</v>
      </c>
      <c r="B443" t="s">
        <v>44</v>
      </c>
      <c r="C443" s="79">
        <v>33890.949999999997</v>
      </c>
    </row>
    <row r="444" spans="1:3" hidden="1" x14ac:dyDescent="0.35">
      <c r="A444" s="2">
        <v>443</v>
      </c>
      <c r="B444" t="s">
        <v>44</v>
      </c>
      <c r="C444" s="79">
        <v>140644.35</v>
      </c>
    </row>
    <row r="445" spans="1:3" hidden="1" x14ac:dyDescent="0.35">
      <c r="A445" s="2">
        <v>444</v>
      </c>
      <c r="B445" t="s">
        <v>44</v>
      </c>
      <c r="C445" s="79">
        <v>28202.07</v>
      </c>
    </row>
    <row r="446" spans="1:3" hidden="1" x14ac:dyDescent="0.35">
      <c r="A446" s="2">
        <v>445</v>
      </c>
      <c r="B446" t="s">
        <v>44</v>
      </c>
      <c r="C446" s="79">
        <v>70059</v>
      </c>
    </row>
    <row r="447" spans="1:3" hidden="1" x14ac:dyDescent="0.35">
      <c r="A447" s="2">
        <v>446</v>
      </c>
      <c r="B447" t="s">
        <v>44</v>
      </c>
      <c r="C447" s="79">
        <v>82748.289999999994</v>
      </c>
    </row>
    <row r="448" spans="1:3" hidden="1" x14ac:dyDescent="0.35">
      <c r="A448" s="2">
        <v>447</v>
      </c>
      <c r="B448" t="s">
        <v>44</v>
      </c>
      <c r="C448" s="79">
        <v>72505.62</v>
      </c>
    </row>
    <row r="449" spans="1:3" hidden="1" x14ac:dyDescent="0.35">
      <c r="A449" s="2">
        <v>448</v>
      </c>
      <c r="B449" t="s">
        <v>44</v>
      </c>
      <c r="C449" s="79">
        <v>185680</v>
      </c>
    </row>
    <row r="450" spans="1:3" hidden="1" x14ac:dyDescent="0.35">
      <c r="A450" s="2">
        <v>449</v>
      </c>
      <c r="B450" t="s">
        <v>44</v>
      </c>
      <c r="C450" s="79">
        <v>22808.5</v>
      </c>
    </row>
    <row r="451" spans="1:3" hidden="1" x14ac:dyDescent="0.35">
      <c r="A451" s="2">
        <v>450</v>
      </c>
      <c r="B451" t="s">
        <v>44</v>
      </c>
      <c r="C451" s="79">
        <v>103107.02</v>
      </c>
    </row>
    <row r="452" spans="1:3" hidden="1" x14ac:dyDescent="0.35">
      <c r="A452" s="2">
        <v>451</v>
      </c>
      <c r="B452" t="s">
        <v>44</v>
      </c>
      <c r="C452" s="79">
        <v>305004.7</v>
      </c>
    </row>
    <row r="453" spans="1:3" hidden="1" x14ac:dyDescent="0.35">
      <c r="A453" s="2">
        <v>452</v>
      </c>
      <c r="B453" t="s">
        <v>44</v>
      </c>
      <c r="C453" s="79">
        <v>196600</v>
      </c>
    </row>
    <row r="454" spans="1:3" hidden="1" x14ac:dyDescent="0.35">
      <c r="A454" s="2">
        <v>453</v>
      </c>
      <c r="B454" t="s">
        <v>44</v>
      </c>
      <c r="C454" s="79">
        <v>144983.56</v>
      </c>
    </row>
    <row r="455" spans="1:3" hidden="1" x14ac:dyDescent="0.35">
      <c r="A455" s="2">
        <v>454</v>
      </c>
      <c r="B455" t="s">
        <v>44</v>
      </c>
      <c r="C455" s="79">
        <v>71042.38</v>
      </c>
    </row>
    <row r="456" spans="1:3" hidden="1" x14ac:dyDescent="0.35">
      <c r="A456" s="2">
        <v>455</v>
      </c>
      <c r="B456" t="s">
        <v>44</v>
      </c>
      <c r="C456" s="79">
        <v>241987.9</v>
      </c>
    </row>
    <row r="457" spans="1:3" hidden="1" x14ac:dyDescent="0.35">
      <c r="A457" s="2">
        <v>456</v>
      </c>
      <c r="B457" t="s">
        <v>44</v>
      </c>
      <c r="C457" s="79">
        <v>109011.3</v>
      </c>
    </row>
    <row r="458" spans="1:3" hidden="1" x14ac:dyDescent="0.35">
      <c r="A458" s="2">
        <v>457</v>
      </c>
      <c r="B458" t="s">
        <v>44</v>
      </c>
      <c r="C458" s="79">
        <v>22444.639999999999</v>
      </c>
    </row>
    <row r="459" spans="1:3" hidden="1" x14ac:dyDescent="0.35">
      <c r="A459" s="2">
        <v>458</v>
      </c>
      <c r="B459" t="s">
        <v>44</v>
      </c>
      <c r="C459" s="79">
        <v>10635.53</v>
      </c>
    </row>
    <row r="460" spans="1:3" hidden="1" x14ac:dyDescent="0.35">
      <c r="A460" s="2">
        <v>459</v>
      </c>
      <c r="B460" t="s">
        <v>44</v>
      </c>
      <c r="C460" s="79">
        <v>16002.3</v>
      </c>
    </row>
    <row r="461" spans="1:3" hidden="1" x14ac:dyDescent="0.35">
      <c r="A461" s="2">
        <v>460</v>
      </c>
      <c r="B461" t="s">
        <v>44</v>
      </c>
      <c r="C461" s="79">
        <v>6763.9</v>
      </c>
    </row>
    <row r="462" spans="1:3" hidden="1" x14ac:dyDescent="0.35">
      <c r="A462" s="2">
        <v>461</v>
      </c>
      <c r="B462" t="s">
        <v>44</v>
      </c>
      <c r="C462" s="79">
        <v>0</v>
      </c>
    </row>
    <row r="463" spans="1:3" hidden="1" x14ac:dyDescent="0.35">
      <c r="A463" s="2">
        <v>462</v>
      </c>
      <c r="B463" t="s">
        <v>44</v>
      </c>
      <c r="C463" s="79">
        <v>7324.63</v>
      </c>
    </row>
    <row r="464" spans="1:3" hidden="1" x14ac:dyDescent="0.35">
      <c r="A464" s="2">
        <v>463</v>
      </c>
      <c r="B464" t="s">
        <v>44</v>
      </c>
      <c r="C464" s="79">
        <v>19575.599999999999</v>
      </c>
    </row>
    <row r="465" spans="1:3" hidden="1" x14ac:dyDescent="0.35">
      <c r="A465" s="2">
        <v>464</v>
      </c>
      <c r="B465" t="s">
        <v>44</v>
      </c>
      <c r="C465" s="79">
        <v>57900</v>
      </c>
    </row>
    <row r="466" spans="1:3" hidden="1" x14ac:dyDescent="0.35">
      <c r="A466" s="2">
        <v>465</v>
      </c>
      <c r="B466" t="s">
        <v>44</v>
      </c>
      <c r="C466" s="79">
        <v>3519821.73</v>
      </c>
    </row>
    <row r="467" spans="1:3" hidden="1" x14ac:dyDescent="0.35">
      <c r="A467" s="2">
        <v>466</v>
      </c>
      <c r="B467" t="s">
        <v>44</v>
      </c>
      <c r="C467" s="79">
        <v>235871.35</v>
      </c>
    </row>
    <row r="468" spans="1:3" hidden="1" x14ac:dyDescent="0.35">
      <c r="A468" s="2">
        <v>467</v>
      </c>
      <c r="B468" t="s">
        <v>44</v>
      </c>
      <c r="C468" s="79">
        <v>168432</v>
      </c>
    </row>
    <row r="469" spans="1:3" hidden="1" x14ac:dyDescent="0.35">
      <c r="A469" s="2">
        <v>468</v>
      </c>
      <c r="B469" t="s">
        <v>44</v>
      </c>
      <c r="C469" s="79">
        <v>45348</v>
      </c>
    </row>
    <row r="470" spans="1:3" hidden="1" x14ac:dyDescent="0.35">
      <c r="A470" s="2">
        <v>469</v>
      </c>
      <c r="B470" t="s">
        <v>44</v>
      </c>
      <c r="C470" s="79">
        <v>51325</v>
      </c>
    </row>
    <row r="471" spans="1:3" hidden="1" x14ac:dyDescent="0.35">
      <c r="A471" s="2">
        <v>470</v>
      </c>
      <c r="B471" t="s">
        <v>44</v>
      </c>
      <c r="C471" s="79">
        <v>294211.5</v>
      </c>
    </row>
    <row r="472" spans="1:3" hidden="1" x14ac:dyDescent="0.35">
      <c r="A472" s="2">
        <v>471</v>
      </c>
      <c r="B472" t="s">
        <v>44</v>
      </c>
      <c r="C472" s="79">
        <v>189284.98</v>
      </c>
    </row>
    <row r="473" spans="1:3" hidden="1" x14ac:dyDescent="0.35">
      <c r="A473" s="2">
        <v>472</v>
      </c>
      <c r="B473" t="s">
        <v>44</v>
      </c>
      <c r="C473" s="79">
        <v>487435.19</v>
      </c>
    </row>
    <row r="474" spans="1:3" hidden="1" x14ac:dyDescent="0.35">
      <c r="A474" s="2">
        <v>473</v>
      </c>
      <c r="B474" t="s">
        <v>44</v>
      </c>
      <c r="C474" s="80">
        <v>137916</v>
      </c>
    </row>
    <row r="475" spans="1:3" hidden="1" x14ac:dyDescent="0.35">
      <c r="A475" s="2">
        <v>474</v>
      </c>
      <c r="B475" t="s">
        <v>44</v>
      </c>
      <c r="C475" s="79">
        <v>18952.52</v>
      </c>
    </row>
    <row r="476" spans="1:3" hidden="1" x14ac:dyDescent="0.35">
      <c r="A476" s="2">
        <v>475</v>
      </c>
      <c r="B476" t="s">
        <v>44</v>
      </c>
      <c r="C476" s="79">
        <v>71550</v>
      </c>
    </row>
    <row r="477" spans="1:3" hidden="1" x14ac:dyDescent="0.35">
      <c r="A477" s="2">
        <v>476</v>
      </c>
      <c r="B477" t="s">
        <v>44</v>
      </c>
      <c r="C477" s="79">
        <v>39712.199999999997</v>
      </c>
    </row>
    <row r="478" spans="1:3" hidden="1" x14ac:dyDescent="0.35">
      <c r="A478" s="2">
        <v>477</v>
      </c>
      <c r="B478" t="s">
        <v>44</v>
      </c>
      <c r="C478" s="79">
        <v>21780</v>
      </c>
    </row>
    <row r="479" spans="1:3" hidden="1" x14ac:dyDescent="0.35">
      <c r="A479" s="2">
        <v>478</v>
      </c>
      <c r="B479" t="s">
        <v>44</v>
      </c>
      <c r="C479" s="79">
        <v>198615.65</v>
      </c>
    </row>
    <row r="480" spans="1:3" hidden="1" x14ac:dyDescent="0.35">
      <c r="A480" s="2">
        <v>479</v>
      </c>
      <c r="B480" t="s">
        <v>57</v>
      </c>
      <c r="C480" s="79">
        <v>109097.5</v>
      </c>
    </row>
    <row r="481" spans="1:3" hidden="1" x14ac:dyDescent="0.35">
      <c r="A481" s="2">
        <v>480</v>
      </c>
      <c r="B481" t="s">
        <v>57</v>
      </c>
      <c r="C481" s="79">
        <v>71327.679999999993</v>
      </c>
    </row>
    <row r="482" spans="1:3" hidden="1" x14ac:dyDescent="0.35">
      <c r="A482" s="2">
        <v>481</v>
      </c>
      <c r="B482" t="s">
        <v>57</v>
      </c>
      <c r="C482" s="79">
        <v>71790.990000000005</v>
      </c>
    </row>
    <row r="483" spans="1:3" hidden="1" x14ac:dyDescent="0.35">
      <c r="A483" s="2">
        <v>482</v>
      </c>
      <c r="B483" t="s">
        <v>57</v>
      </c>
      <c r="C483" s="79">
        <v>107100.83</v>
      </c>
    </row>
    <row r="484" spans="1:3" hidden="1" x14ac:dyDescent="0.35">
      <c r="A484" s="2">
        <v>483</v>
      </c>
      <c r="B484" t="s">
        <v>57</v>
      </c>
      <c r="C484" s="79">
        <v>370562.5</v>
      </c>
    </row>
    <row r="485" spans="1:3" hidden="1" x14ac:dyDescent="0.35">
      <c r="A485" s="2">
        <v>484</v>
      </c>
      <c r="B485" t="s">
        <v>57</v>
      </c>
      <c r="C485" s="80">
        <v>39707.360000000001</v>
      </c>
    </row>
    <row r="486" spans="1:3" hidden="1" x14ac:dyDescent="0.35">
      <c r="A486" s="2">
        <v>485</v>
      </c>
      <c r="B486" t="s">
        <v>57</v>
      </c>
      <c r="C486" s="79">
        <v>102211.16</v>
      </c>
    </row>
    <row r="487" spans="1:3" hidden="1" x14ac:dyDescent="0.35">
      <c r="A487" s="2">
        <v>486</v>
      </c>
      <c r="B487" t="s">
        <v>57</v>
      </c>
      <c r="C487" s="79">
        <v>590.48</v>
      </c>
    </row>
    <row r="488" spans="1:3" hidden="1" x14ac:dyDescent="0.35">
      <c r="A488" s="2">
        <v>487</v>
      </c>
      <c r="B488" t="s">
        <v>57</v>
      </c>
      <c r="C488" s="79">
        <v>9292.7999999999993</v>
      </c>
    </row>
    <row r="489" spans="1:3" hidden="1" x14ac:dyDescent="0.35">
      <c r="A489" s="2">
        <v>488</v>
      </c>
      <c r="B489" t="s">
        <v>57</v>
      </c>
      <c r="C489" s="79">
        <v>14688.75</v>
      </c>
    </row>
    <row r="490" spans="1:3" hidden="1" x14ac:dyDescent="0.35">
      <c r="A490" s="2">
        <v>489</v>
      </c>
      <c r="B490" t="s">
        <v>57</v>
      </c>
      <c r="C490" s="79">
        <v>16026.45</v>
      </c>
    </row>
    <row r="491" spans="1:3" hidden="1" x14ac:dyDescent="0.35">
      <c r="A491" s="2">
        <v>490</v>
      </c>
      <c r="B491" t="s">
        <v>57</v>
      </c>
      <c r="C491" s="79">
        <v>19819.8</v>
      </c>
    </row>
    <row r="492" spans="1:3" hidden="1" x14ac:dyDescent="0.35">
      <c r="A492" s="2">
        <v>491</v>
      </c>
      <c r="B492" t="s">
        <v>57</v>
      </c>
      <c r="C492" s="79">
        <v>1733.69</v>
      </c>
    </row>
    <row r="493" spans="1:3" hidden="1" x14ac:dyDescent="0.35">
      <c r="A493" s="2">
        <v>492</v>
      </c>
      <c r="B493" t="s">
        <v>57</v>
      </c>
      <c r="C493" s="79">
        <v>30516.68</v>
      </c>
    </row>
    <row r="494" spans="1:3" hidden="1" x14ac:dyDescent="0.35">
      <c r="A494" s="2">
        <v>493</v>
      </c>
      <c r="B494" t="s">
        <v>57</v>
      </c>
      <c r="C494" s="79">
        <v>57603.74</v>
      </c>
    </row>
    <row r="495" spans="1:3" hidden="1" x14ac:dyDescent="0.35">
      <c r="A495" s="2">
        <v>494</v>
      </c>
      <c r="B495" t="s">
        <v>57</v>
      </c>
      <c r="C495" s="79">
        <v>3547.72</v>
      </c>
    </row>
    <row r="496" spans="1:3" hidden="1" x14ac:dyDescent="0.35">
      <c r="A496" s="2">
        <v>495</v>
      </c>
      <c r="B496" t="s">
        <v>57</v>
      </c>
      <c r="C496" s="79">
        <v>14175.39</v>
      </c>
    </row>
    <row r="497" spans="1:3" hidden="1" x14ac:dyDescent="0.35">
      <c r="A497" s="2">
        <v>496</v>
      </c>
      <c r="B497" t="s">
        <v>57</v>
      </c>
      <c r="C497" s="79">
        <v>90529.3</v>
      </c>
    </row>
    <row r="498" spans="1:3" hidden="1" x14ac:dyDescent="0.35">
      <c r="A498" s="2">
        <v>497</v>
      </c>
      <c r="B498" t="s">
        <v>57</v>
      </c>
      <c r="C498" s="79">
        <v>0</v>
      </c>
    </row>
    <row r="499" spans="1:3" hidden="1" x14ac:dyDescent="0.35">
      <c r="A499" s="2">
        <v>498</v>
      </c>
      <c r="B499" t="s">
        <v>57</v>
      </c>
      <c r="C499" s="79">
        <v>5337.55</v>
      </c>
    </row>
    <row r="500" spans="1:3" hidden="1" x14ac:dyDescent="0.35">
      <c r="A500" s="2">
        <v>499</v>
      </c>
      <c r="B500" t="s">
        <v>57</v>
      </c>
      <c r="C500" s="79">
        <v>79729.710000000006</v>
      </c>
    </row>
    <row r="501" spans="1:3" hidden="1" x14ac:dyDescent="0.35">
      <c r="A501" s="2">
        <v>500</v>
      </c>
      <c r="B501" t="s">
        <v>57</v>
      </c>
      <c r="C501" s="79">
        <v>70518.8</v>
      </c>
    </row>
    <row r="502" spans="1:3" hidden="1" x14ac:dyDescent="0.35">
      <c r="A502" s="2">
        <v>501</v>
      </c>
      <c r="B502" t="s">
        <v>57</v>
      </c>
      <c r="C502" s="79">
        <v>6839.95</v>
      </c>
    </row>
    <row r="503" spans="1:3" hidden="1" x14ac:dyDescent="0.35">
      <c r="A503" s="2">
        <v>502</v>
      </c>
      <c r="B503" t="s">
        <v>57</v>
      </c>
      <c r="C503" s="79">
        <v>44757.9</v>
      </c>
    </row>
    <row r="504" spans="1:3" hidden="1" x14ac:dyDescent="0.35">
      <c r="A504" s="2">
        <v>503</v>
      </c>
      <c r="B504" t="s">
        <v>57</v>
      </c>
      <c r="C504" s="79">
        <v>67700</v>
      </c>
    </row>
    <row r="505" spans="1:3" hidden="1" x14ac:dyDescent="0.35">
      <c r="A505" s="2">
        <v>504</v>
      </c>
      <c r="B505" t="s">
        <v>57</v>
      </c>
      <c r="C505" s="79">
        <v>65400</v>
      </c>
    </row>
    <row r="506" spans="1:3" hidden="1" x14ac:dyDescent="0.35">
      <c r="A506" s="2">
        <v>505</v>
      </c>
      <c r="B506" t="s">
        <v>57</v>
      </c>
      <c r="C506" s="79">
        <v>67760</v>
      </c>
    </row>
    <row r="507" spans="1:3" hidden="1" x14ac:dyDescent="0.35">
      <c r="A507" s="2">
        <v>506</v>
      </c>
      <c r="B507" t="s">
        <v>57</v>
      </c>
      <c r="C507" s="79">
        <v>286649</v>
      </c>
    </row>
    <row r="508" spans="1:3" hidden="1" x14ac:dyDescent="0.35">
      <c r="A508" s="2">
        <v>507</v>
      </c>
      <c r="B508" t="s">
        <v>57</v>
      </c>
      <c r="C508" s="79">
        <v>599904.53</v>
      </c>
    </row>
    <row r="509" spans="1:3" hidden="1" x14ac:dyDescent="0.35">
      <c r="A509" s="2">
        <v>508</v>
      </c>
      <c r="B509" t="s">
        <v>57</v>
      </c>
      <c r="C509" s="79">
        <v>131054.6</v>
      </c>
    </row>
    <row r="510" spans="1:3" hidden="1" x14ac:dyDescent="0.35">
      <c r="A510" s="2">
        <v>509</v>
      </c>
      <c r="B510" t="s">
        <v>68</v>
      </c>
      <c r="C510" s="79">
        <v>71377.899999999994</v>
      </c>
    </row>
    <row r="511" spans="1:3" hidden="1" x14ac:dyDescent="0.35">
      <c r="A511" s="2">
        <v>510</v>
      </c>
      <c r="B511" t="s">
        <v>68</v>
      </c>
      <c r="C511" s="79">
        <v>43149.89</v>
      </c>
    </row>
    <row r="512" spans="1:3" hidden="1" x14ac:dyDescent="0.35">
      <c r="A512" s="2">
        <v>511</v>
      </c>
      <c r="B512" t="s">
        <v>68</v>
      </c>
      <c r="C512" s="79">
        <v>60500</v>
      </c>
    </row>
    <row r="513" spans="1:3" hidden="1" x14ac:dyDescent="0.35">
      <c r="A513" s="2">
        <v>512</v>
      </c>
      <c r="B513" t="s">
        <v>68</v>
      </c>
      <c r="C513" s="79">
        <v>50745.71</v>
      </c>
    </row>
    <row r="514" spans="1:3" hidden="1" x14ac:dyDescent="0.35">
      <c r="A514" s="2">
        <v>513</v>
      </c>
      <c r="B514" t="s">
        <v>68</v>
      </c>
      <c r="C514" s="79">
        <v>34908.5</v>
      </c>
    </row>
    <row r="515" spans="1:3" hidden="1" x14ac:dyDescent="0.35">
      <c r="A515" s="2">
        <v>514</v>
      </c>
      <c r="B515" t="s">
        <v>68</v>
      </c>
      <c r="C515" s="79">
        <v>6952800</v>
      </c>
    </row>
    <row r="516" spans="1:3" hidden="1" x14ac:dyDescent="0.35">
      <c r="A516" s="2">
        <v>515</v>
      </c>
      <c r="B516" t="s">
        <v>68</v>
      </c>
      <c r="C516" s="79">
        <v>4171680</v>
      </c>
    </row>
    <row r="517" spans="1:3" hidden="1" x14ac:dyDescent="0.35">
      <c r="A517" s="2">
        <v>516</v>
      </c>
      <c r="B517" t="s">
        <v>68</v>
      </c>
      <c r="C517" s="79">
        <v>2502500</v>
      </c>
    </row>
    <row r="518" spans="1:3" hidden="1" x14ac:dyDescent="0.35">
      <c r="A518" s="2">
        <v>517</v>
      </c>
      <c r="B518" t="s">
        <v>68</v>
      </c>
      <c r="C518" s="79">
        <v>4184800</v>
      </c>
    </row>
    <row r="519" spans="1:3" hidden="1" x14ac:dyDescent="0.35">
      <c r="A519" s="2">
        <v>518</v>
      </c>
      <c r="B519" t="s">
        <v>68</v>
      </c>
      <c r="C519" s="79">
        <v>5562240</v>
      </c>
    </row>
    <row r="520" spans="1:3" hidden="1" x14ac:dyDescent="0.35">
      <c r="A520" s="2">
        <v>519</v>
      </c>
      <c r="B520" t="s">
        <v>68</v>
      </c>
      <c r="C520" s="79">
        <v>825570</v>
      </c>
    </row>
    <row r="521" spans="1:3" hidden="1" x14ac:dyDescent="0.35">
      <c r="A521" s="2">
        <v>520</v>
      </c>
      <c r="B521" t="s">
        <v>68</v>
      </c>
      <c r="C521" s="80">
        <v>57886.400000000001</v>
      </c>
    </row>
    <row r="522" spans="1:3" hidden="1" x14ac:dyDescent="0.35">
      <c r="A522" s="2">
        <v>521</v>
      </c>
      <c r="B522" t="s">
        <v>68</v>
      </c>
      <c r="C522" s="80">
        <v>29454.04</v>
      </c>
    </row>
    <row r="523" spans="1:3" hidden="1" x14ac:dyDescent="0.35">
      <c r="A523" s="2">
        <v>522</v>
      </c>
      <c r="B523" t="s">
        <v>68</v>
      </c>
      <c r="C523" s="79">
        <v>30000</v>
      </c>
    </row>
    <row r="524" spans="1:3" hidden="1" x14ac:dyDescent="0.35">
      <c r="A524" s="2">
        <v>523</v>
      </c>
      <c r="B524" t="s">
        <v>68</v>
      </c>
      <c r="C524" s="79">
        <v>80000</v>
      </c>
    </row>
    <row r="525" spans="1:3" hidden="1" x14ac:dyDescent="0.35">
      <c r="A525" s="2">
        <v>524</v>
      </c>
      <c r="B525" t="s">
        <v>68</v>
      </c>
      <c r="C525" s="80">
        <v>2486.56</v>
      </c>
    </row>
    <row r="526" spans="1:3" hidden="1" x14ac:dyDescent="0.35">
      <c r="A526" s="2">
        <v>525</v>
      </c>
      <c r="B526" t="s">
        <v>68</v>
      </c>
      <c r="C526" s="79">
        <v>85000</v>
      </c>
    </row>
    <row r="527" spans="1:3" hidden="1" x14ac:dyDescent="0.35">
      <c r="A527" s="2">
        <v>526</v>
      </c>
      <c r="B527" t="s">
        <v>68</v>
      </c>
      <c r="C527" s="79">
        <v>35000</v>
      </c>
    </row>
    <row r="528" spans="1:3" hidden="1" x14ac:dyDescent="0.35">
      <c r="A528" s="2">
        <v>527</v>
      </c>
      <c r="B528" t="s">
        <v>68</v>
      </c>
      <c r="C528" s="79">
        <v>60000</v>
      </c>
    </row>
    <row r="529" spans="1:3" hidden="1" x14ac:dyDescent="0.35">
      <c r="A529" s="2">
        <v>528</v>
      </c>
      <c r="B529" t="s">
        <v>68</v>
      </c>
      <c r="C529" s="79">
        <v>30000</v>
      </c>
    </row>
    <row r="530" spans="1:3" hidden="1" x14ac:dyDescent="0.35">
      <c r="A530" s="2">
        <v>529</v>
      </c>
      <c r="B530" t="s">
        <v>68</v>
      </c>
      <c r="C530" s="79">
        <v>69015.19</v>
      </c>
    </row>
    <row r="531" spans="1:3" hidden="1" x14ac:dyDescent="0.35">
      <c r="A531" s="2">
        <v>530</v>
      </c>
      <c r="B531" t="s">
        <v>68</v>
      </c>
      <c r="C531" s="79">
        <v>30000</v>
      </c>
    </row>
    <row r="532" spans="1:3" hidden="1" x14ac:dyDescent="0.35">
      <c r="A532" s="2">
        <v>531</v>
      </c>
      <c r="B532" t="s">
        <v>68</v>
      </c>
      <c r="C532" s="79">
        <v>65000</v>
      </c>
    </row>
    <row r="533" spans="1:3" hidden="1" x14ac:dyDescent="0.35">
      <c r="A533" s="2">
        <v>532</v>
      </c>
      <c r="B533" t="s">
        <v>68</v>
      </c>
      <c r="C533" s="79">
        <v>1794.67</v>
      </c>
    </row>
    <row r="534" spans="1:3" hidden="1" x14ac:dyDescent="0.35">
      <c r="A534" s="2">
        <v>533</v>
      </c>
      <c r="B534" t="s">
        <v>68</v>
      </c>
      <c r="C534" s="79">
        <v>11487.98</v>
      </c>
    </row>
    <row r="535" spans="1:3" hidden="1" x14ac:dyDescent="0.35">
      <c r="A535" s="2">
        <v>534</v>
      </c>
      <c r="B535" t="s">
        <v>68</v>
      </c>
      <c r="C535" s="79">
        <v>0</v>
      </c>
    </row>
    <row r="536" spans="1:3" hidden="1" x14ac:dyDescent="0.35">
      <c r="A536" s="2">
        <v>535</v>
      </c>
      <c r="B536" t="s">
        <v>68</v>
      </c>
      <c r="C536" s="79">
        <v>5902.63</v>
      </c>
    </row>
    <row r="537" spans="1:3" hidden="1" x14ac:dyDescent="0.35">
      <c r="A537" s="2">
        <v>536</v>
      </c>
      <c r="B537" t="s">
        <v>68</v>
      </c>
      <c r="C537" s="79">
        <v>0</v>
      </c>
    </row>
    <row r="538" spans="1:3" hidden="1" x14ac:dyDescent="0.35">
      <c r="A538" s="2">
        <v>537</v>
      </c>
      <c r="B538" t="s">
        <v>68</v>
      </c>
      <c r="C538" s="79">
        <v>0</v>
      </c>
    </row>
    <row r="539" spans="1:3" hidden="1" x14ac:dyDescent="0.35">
      <c r="A539" s="2">
        <v>538</v>
      </c>
      <c r="B539" t="s">
        <v>68</v>
      </c>
      <c r="C539" s="79">
        <v>30977.46</v>
      </c>
    </row>
    <row r="540" spans="1:3" hidden="1" x14ac:dyDescent="0.35">
      <c r="A540" s="2">
        <v>539</v>
      </c>
      <c r="B540" t="s">
        <v>68</v>
      </c>
      <c r="C540" s="79">
        <v>0</v>
      </c>
    </row>
    <row r="541" spans="1:3" hidden="1" x14ac:dyDescent="0.35">
      <c r="A541" s="2">
        <v>540</v>
      </c>
      <c r="B541" t="s">
        <v>68</v>
      </c>
      <c r="C541" s="79">
        <v>0</v>
      </c>
    </row>
    <row r="542" spans="1:3" hidden="1" x14ac:dyDescent="0.35">
      <c r="A542" s="2">
        <v>541</v>
      </c>
      <c r="B542" t="s">
        <v>68</v>
      </c>
      <c r="C542" s="79">
        <v>0</v>
      </c>
    </row>
    <row r="543" spans="1:3" hidden="1" x14ac:dyDescent="0.35">
      <c r="A543" s="2">
        <v>542</v>
      </c>
      <c r="B543" t="s">
        <v>68</v>
      </c>
      <c r="C543" s="79">
        <v>4145.58</v>
      </c>
    </row>
    <row r="544" spans="1:3" hidden="1" x14ac:dyDescent="0.35">
      <c r="A544" s="2">
        <v>543</v>
      </c>
      <c r="B544" t="s">
        <v>68</v>
      </c>
      <c r="C544" s="79">
        <v>34819.81</v>
      </c>
    </row>
    <row r="545" spans="1:3" hidden="1" x14ac:dyDescent="0.35">
      <c r="A545" s="2">
        <v>544</v>
      </c>
      <c r="B545" t="s">
        <v>68</v>
      </c>
      <c r="C545" s="79">
        <v>27225</v>
      </c>
    </row>
    <row r="546" spans="1:3" hidden="1" x14ac:dyDescent="0.35">
      <c r="A546" s="2">
        <v>545</v>
      </c>
      <c r="B546" t="s">
        <v>68</v>
      </c>
      <c r="C546" s="79">
        <v>84003.7</v>
      </c>
    </row>
    <row r="547" spans="1:3" hidden="1" x14ac:dyDescent="0.35">
      <c r="A547" s="2">
        <v>546</v>
      </c>
      <c r="B547" t="s">
        <v>68</v>
      </c>
      <c r="C547" s="79">
        <v>0</v>
      </c>
    </row>
    <row r="548" spans="1:3" hidden="1" x14ac:dyDescent="0.35">
      <c r="A548" s="2">
        <v>547</v>
      </c>
      <c r="B548" t="s">
        <v>68</v>
      </c>
      <c r="C548" s="79">
        <v>0</v>
      </c>
    </row>
    <row r="549" spans="1:3" hidden="1" x14ac:dyDescent="0.35">
      <c r="A549" s="2">
        <v>548</v>
      </c>
      <c r="B549" t="s">
        <v>68</v>
      </c>
      <c r="C549" s="79">
        <v>39899.51</v>
      </c>
    </row>
    <row r="550" spans="1:3" hidden="1" x14ac:dyDescent="0.35">
      <c r="A550" s="2">
        <v>549</v>
      </c>
      <c r="B550" t="s">
        <v>68</v>
      </c>
      <c r="C550" s="79">
        <v>135000</v>
      </c>
    </row>
    <row r="551" spans="1:3" hidden="1" x14ac:dyDescent="0.35">
      <c r="A551" s="2">
        <v>550</v>
      </c>
      <c r="B551" t="s">
        <v>68</v>
      </c>
      <c r="C551" s="79">
        <v>45000</v>
      </c>
    </row>
    <row r="552" spans="1:3" hidden="1" x14ac:dyDescent="0.35">
      <c r="A552" s="2">
        <v>551</v>
      </c>
      <c r="B552" t="s">
        <v>68</v>
      </c>
      <c r="C552" s="79">
        <v>142533.35999999999</v>
      </c>
    </row>
    <row r="553" spans="1:3" hidden="1" x14ac:dyDescent="0.35">
      <c r="A553" s="2">
        <v>552</v>
      </c>
      <c r="B553" t="s">
        <v>68</v>
      </c>
      <c r="C553" s="79">
        <v>15826.8</v>
      </c>
    </row>
    <row r="554" spans="1:3" hidden="1" x14ac:dyDescent="0.35">
      <c r="A554" s="2">
        <v>553</v>
      </c>
      <c r="B554" t="s">
        <v>68</v>
      </c>
      <c r="C554" s="79">
        <v>108000</v>
      </c>
    </row>
    <row r="555" spans="1:3" hidden="1" x14ac:dyDescent="0.35">
      <c r="A555" s="2">
        <v>554</v>
      </c>
      <c r="B555" t="s">
        <v>68</v>
      </c>
      <c r="C555" s="79">
        <v>108000</v>
      </c>
    </row>
    <row r="556" spans="1:3" hidden="1" x14ac:dyDescent="0.35">
      <c r="A556" s="2">
        <v>555</v>
      </c>
      <c r="B556" t="s">
        <v>68</v>
      </c>
      <c r="C556" s="79">
        <v>44899</v>
      </c>
    </row>
    <row r="557" spans="1:3" hidden="1" x14ac:dyDescent="0.35">
      <c r="A557" s="2">
        <v>556</v>
      </c>
      <c r="B557" t="s">
        <v>68</v>
      </c>
      <c r="C557" s="79">
        <v>35283.370000000003</v>
      </c>
    </row>
    <row r="558" spans="1:3" hidden="1" x14ac:dyDescent="0.35">
      <c r="A558" s="2">
        <v>557</v>
      </c>
      <c r="B558" t="s">
        <v>68</v>
      </c>
      <c r="C558" s="79">
        <v>30237.9</v>
      </c>
    </row>
    <row r="559" spans="1:3" hidden="1" x14ac:dyDescent="0.35">
      <c r="A559" s="2">
        <v>558</v>
      </c>
      <c r="B559" t="s">
        <v>68</v>
      </c>
      <c r="C559" s="79">
        <v>36233.4</v>
      </c>
    </row>
    <row r="560" spans="1:3" hidden="1" x14ac:dyDescent="0.35">
      <c r="A560" s="2">
        <v>559</v>
      </c>
      <c r="B560" t="s">
        <v>68</v>
      </c>
      <c r="C560" s="79">
        <v>33145.360000000001</v>
      </c>
    </row>
    <row r="561" spans="1:3" hidden="1" x14ac:dyDescent="0.35">
      <c r="A561" s="2">
        <v>560</v>
      </c>
      <c r="B561" t="s">
        <v>68</v>
      </c>
      <c r="C561" s="79">
        <v>41800</v>
      </c>
    </row>
    <row r="562" spans="1:3" hidden="1" x14ac:dyDescent="0.35">
      <c r="A562" s="2">
        <v>561</v>
      </c>
      <c r="B562" t="s">
        <v>68</v>
      </c>
      <c r="C562" s="79">
        <v>149800</v>
      </c>
    </row>
    <row r="563" spans="1:3" hidden="1" x14ac:dyDescent="0.35">
      <c r="A563" s="2">
        <v>562</v>
      </c>
      <c r="B563" t="s">
        <v>68</v>
      </c>
      <c r="C563" s="79">
        <v>1147.06</v>
      </c>
    </row>
    <row r="564" spans="1:3" hidden="1" x14ac:dyDescent="0.35">
      <c r="A564" s="2">
        <v>563</v>
      </c>
      <c r="B564" t="s">
        <v>68</v>
      </c>
      <c r="C564" s="79">
        <v>48740.14</v>
      </c>
    </row>
    <row r="565" spans="1:3" hidden="1" x14ac:dyDescent="0.35">
      <c r="A565" s="2">
        <v>564</v>
      </c>
      <c r="B565" t="s">
        <v>68</v>
      </c>
      <c r="C565" s="79">
        <v>54450</v>
      </c>
    </row>
    <row r="566" spans="1:3" hidden="1" x14ac:dyDescent="0.35">
      <c r="A566" s="2">
        <v>565</v>
      </c>
      <c r="B566" t="s">
        <v>68</v>
      </c>
      <c r="C566" s="79">
        <v>192455.34</v>
      </c>
    </row>
    <row r="567" spans="1:3" hidden="1" x14ac:dyDescent="0.35">
      <c r="A567" s="2">
        <v>566</v>
      </c>
      <c r="B567" t="s">
        <v>68</v>
      </c>
      <c r="C567" s="79">
        <v>30071.4</v>
      </c>
    </row>
    <row r="568" spans="1:3" hidden="1" x14ac:dyDescent="0.35">
      <c r="A568" s="2">
        <v>567</v>
      </c>
      <c r="B568" t="s">
        <v>68</v>
      </c>
      <c r="C568" s="79">
        <v>15000</v>
      </c>
    </row>
    <row r="569" spans="1:3" hidden="1" x14ac:dyDescent="0.35">
      <c r="A569" s="2">
        <v>568</v>
      </c>
      <c r="B569" t="s">
        <v>68</v>
      </c>
      <c r="C569" s="79">
        <v>19000</v>
      </c>
    </row>
    <row r="570" spans="1:3" hidden="1" x14ac:dyDescent="0.35">
      <c r="A570" s="2">
        <v>569</v>
      </c>
      <c r="B570" t="s">
        <v>68</v>
      </c>
      <c r="C570" s="79">
        <v>144053.65</v>
      </c>
    </row>
    <row r="571" spans="1:3" hidden="1" x14ac:dyDescent="0.35">
      <c r="A571" s="2">
        <v>570</v>
      </c>
      <c r="B571" t="s">
        <v>68</v>
      </c>
      <c r="C571" s="79">
        <v>62770.78</v>
      </c>
    </row>
    <row r="572" spans="1:3" hidden="1" x14ac:dyDescent="0.35">
      <c r="A572" s="2">
        <v>571</v>
      </c>
      <c r="B572" t="s">
        <v>68</v>
      </c>
      <c r="C572" s="79">
        <v>87868.42</v>
      </c>
    </row>
    <row r="573" spans="1:3" hidden="1" x14ac:dyDescent="0.35">
      <c r="A573" s="2">
        <v>572</v>
      </c>
      <c r="B573" t="s">
        <v>68</v>
      </c>
      <c r="C573" s="79">
        <v>5844.3</v>
      </c>
    </row>
    <row r="574" spans="1:3" hidden="1" x14ac:dyDescent="0.35">
      <c r="A574" s="2">
        <v>573</v>
      </c>
      <c r="B574" t="s">
        <v>68</v>
      </c>
      <c r="C574" s="79">
        <v>30128.36</v>
      </c>
    </row>
    <row r="575" spans="1:3" hidden="1" x14ac:dyDescent="0.35">
      <c r="A575" s="2">
        <v>574</v>
      </c>
      <c r="B575" t="s">
        <v>174</v>
      </c>
      <c r="C575" s="79">
        <v>43243.199999999997</v>
      </c>
    </row>
    <row r="576" spans="1:3" hidden="1" x14ac:dyDescent="0.35">
      <c r="A576" s="2">
        <v>575</v>
      </c>
      <c r="B576" t="s">
        <v>174</v>
      </c>
      <c r="C576" s="79">
        <v>34277.85</v>
      </c>
    </row>
    <row r="577" spans="1:3" hidden="1" x14ac:dyDescent="0.35">
      <c r="A577" s="2">
        <v>576</v>
      </c>
      <c r="B577" t="s">
        <v>174</v>
      </c>
      <c r="C577" s="79">
        <v>235950</v>
      </c>
    </row>
    <row r="578" spans="1:3" hidden="1" x14ac:dyDescent="0.35">
      <c r="A578" s="2">
        <v>577</v>
      </c>
      <c r="B578" t="s">
        <v>174</v>
      </c>
      <c r="C578" s="79">
        <v>477.95</v>
      </c>
    </row>
    <row r="579" spans="1:3" hidden="1" x14ac:dyDescent="0.35">
      <c r="A579" s="2">
        <v>578</v>
      </c>
      <c r="B579" t="s">
        <v>174</v>
      </c>
      <c r="C579" s="79">
        <v>7467.15</v>
      </c>
    </row>
    <row r="580" spans="1:3" hidden="1" x14ac:dyDescent="0.35">
      <c r="A580" s="2">
        <v>579</v>
      </c>
      <c r="B580" t="s">
        <v>174</v>
      </c>
      <c r="C580" s="79">
        <v>15000</v>
      </c>
    </row>
    <row r="581" spans="1:3" hidden="1" x14ac:dyDescent="0.35">
      <c r="A581" s="2">
        <v>580</v>
      </c>
      <c r="B581" t="s">
        <v>174</v>
      </c>
      <c r="C581" s="79">
        <v>1000</v>
      </c>
    </row>
    <row r="582" spans="1:3" hidden="1" x14ac:dyDescent="0.35">
      <c r="A582" s="2">
        <v>581</v>
      </c>
      <c r="B582" t="s">
        <v>174</v>
      </c>
      <c r="C582" s="79">
        <v>34012.160000000003</v>
      </c>
    </row>
    <row r="583" spans="1:3" hidden="1" x14ac:dyDescent="0.35">
      <c r="A583" s="2">
        <v>582</v>
      </c>
      <c r="B583" t="s">
        <v>174</v>
      </c>
      <c r="C583" s="79">
        <v>14517</v>
      </c>
    </row>
    <row r="584" spans="1:3" hidden="1" x14ac:dyDescent="0.35">
      <c r="A584" s="2">
        <v>583</v>
      </c>
      <c r="B584" t="s">
        <v>174</v>
      </c>
      <c r="C584" s="79">
        <v>23929.14</v>
      </c>
    </row>
    <row r="585" spans="1:3" hidden="1" x14ac:dyDescent="0.35">
      <c r="A585" s="2">
        <v>584</v>
      </c>
      <c r="B585" t="s">
        <v>174</v>
      </c>
      <c r="C585" s="79">
        <v>2604.88</v>
      </c>
    </row>
    <row r="586" spans="1:3" hidden="1" x14ac:dyDescent="0.35">
      <c r="A586" s="2">
        <v>585</v>
      </c>
      <c r="B586" t="s">
        <v>174</v>
      </c>
      <c r="C586" s="79">
        <v>4721.87</v>
      </c>
    </row>
    <row r="587" spans="1:3" hidden="1" x14ac:dyDescent="0.35">
      <c r="A587" s="2">
        <v>586</v>
      </c>
      <c r="B587" t="s">
        <v>174</v>
      </c>
      <c r="C587" s="79">
        <v>12076.53</v>
      </c>
    </row>
    <row r="588" spans="1:3" hidden="1" x14ac:dyDescent="0.35">
      <c r="A588" s="2">
        <v>587</v>
      </c>
      <c r="B588" t="s">
        <v>174</v>
      </c>
      <c r="C588" s="79">
        <v>93835.5</v>
      </c>
    </row>
    <row r="589" spans="1:3" hidden="1" x14ac:dyDescent="0.35">
      <c r="A589" s="2">
        <v>588</v>
      </c>
      <c r="B589" t="s">
        <v>174</v>
      </c>
      <c r="C589" s="79">
        <v>12700</v>
      </c>
    </row>
    <row r="590" spans="1:3" hidden="1" x14ac:dyDescent="0.35">
      <c r="A590" s="2">
        <v>589</v>
      </c>
      <c r="B590" t="s">
        <v>174</v>
      </c>
      <c r="C590" s="79">
        <v>8500</v>
      </c>
    </row>
    <row r="591" spans="1:3" hidden="1" x14ac:dyDescent="0.35">
      <c r="A591" s="2">
        <v>590</v>
      </c>
      <c r="B591" t="s">
        <v>174</v>
      </c>
      <c r="C591" s="79">
        <v>7000</v>
      </c>
    </row>
    <row r="592" spans="1:3" hidden="1" x14ac:dyDescent="0.35">
      <c r="A592" s="2">
        <v>591</v>
      </c>
      <c r="B592" t="s">
        <v>174</v>
      </c>
      <c r="C592" s="79">
        <v>30000</v>
      </c>
    </row>
    <row r="593" spans="1:3" hidden="1" x14ac:dyDescent="0.35">
      <c r="A593" s="2">
        <v>592</v>
      </c>
      <c r="B593" t="s">
        <v>174</v>
      </c>
      <c r="C593" s="79">
        <v>5191.7700000000004</v>
      </c>
    </row>
    <row r="594" spans="1:3" hidden="1" x14ac:dyDescent="0.35">
      <c r="A594" s="2">
        <v>593</v>
      </c>
      <c r="B594" t="s">
        <v>174</v>
      </c>
      <c r="C594" s="79">
        <v>3115.8</v>
      </c>
    </row>
    <row r="595" spans="1:3" hidden="1" x14ac:dyDescent="0.35">
      <c r="A595" s="2">
        <v>594</v>
      </c>
      <c r="B595" t="s">
        <v>174</v>
      </c>
      <c r="C595" s="79">
        <v>2473536</v>
      </c>
    </row>
    <row r="596" spans="1:3" hidden="1" x14ac:dyDescent="0.35">
      <c r="A596" s="2">
        <v>595</v>
      </c>
      <c r="B596" t="s">
        <v>174</v>
      </c>
      <c r="C596" s="79">
        <v>126178.8</v>
      </c>
    </row>
    <row r="597" spans="1:3" hidden="1" x14ac:dyDescent="0.35">
      <c r="A597" s="2">
        <v>596</v>
      </c>
      <c r="B597" t="s">
        <v>174</v>
      </c>
      <c r="C597" s="79">
        <v>17206.2</v>
      </c>
    </row>
    <row r="598" spans="1:3" hidden="1" x14ac:dyDescent="0.35">
      <c r="A598" s="2">
        <v>597</v>
      </c>
      <c r="B598" t="s">
        <v>174</v>
      </c>
      <c r="C598" s="79">
        <v>170755.20000000001</v>
      </c>
    </row>
    <row r="599" spans="1:3" hidden="1" x14ac:dyDescent="0.35">
      <c r="A599" s="2">
        <v>598</v>
      </c>
      <c r="B599" t="s">
        <v>174</v>
      </c>
      <c r="C599" s="79">
        <v>52042.1</v>
      </c>
    </row>
    <row r="600" spans="1:3" hidden="1" x14ac:dyDescent="0.35">
      <c r="A600" s="2">
        <v>599</v>
      </c>
      <c r="B600" t="s">
        <v>174</v>
      </c>
      <c r="C600" s="79">
        <v>7408.18</v>
      </c>
    </row>
    <row r="601" spans="1:3" hidden="1" x14ac:dyDescent="0.35">
      <c r="A601" s="2">
        <v>600</v>
      </c>
      <c r="B601" t="s">
        <v>174</v>
      </c>
      <c r="C601" s="79">
        <v>12076.88</v>
      </c>
    </row>
    <row r="602" spans="1:3" hidden="1" x14ac:dyDescent="0.35">
      <c r="A602" s="2">
        <v>601</v>
      </c>
      <c r="B602" t="s">
        <v>174</v>
      </c>
      <c r="C602" s="79">
        <v>12709.03</v>
      </c>
    </row>
    <row r="603" spans="1:3" hidden="1" x14ac:dyDescent="0.35">
      <c r="A603" s="2">
        <v>602</v>
      </c>
      <c r="B603" t="s">
        <v>174</v>
      </c>
      <c r="C603" s="79">
        <v>61553.23</v>
      </c>
    </row>
    <row r="604" spans="1:3" hidden="1" x14ac:dyDescent="0.35">
      <c r="A604" s="2">
        <v>603</v>
      </c>
      <c r="B604" t="s">
        <v>174</v>
      </c>
      <c r="C604" s="79">
        <v>14222.4</v>
      </c>
    </row>
    <row r="605" spans="1:3" hidden="1" x14ac:dyDescent="0.35">
      <c r="A605" s="2">
        <v>604</v>
      </c>
      <c r="B605" t="s">
        <v>174</v>
      </c>
      <c r="C605" s="79">
        <v>12816.32</v>
      </c>
    </row>
    <row r="606" spans="1:3" hidden="1" x14ac:dyDescent="0.35">
      <c r="A606" s="2">
        <v>605</v>
      </c>
      <c r="B606" t="s">
        <v>174</v>
      </c>
      <c r="C606" s="79">
        <v>63582.11</v>
      </c>
    </row>
    <row r="607" spans="1:3" hidden="1" x14ac:dyDescent="0.35">
      <c r="A607" s="2">
        <v>606</v>
      </c>
      <c r="B607" t="s">
        <v>174</v>
      </c>
      <c r="C607" s="79">
        <v>13709.46</v>
      </c>
    </row>
    <row r="608" spans="1:3" hidden="1" x14ac:dyDescent="0.35">
      <c r="A608" s="2">
        <v>607</v>
      </c>
      <c r="B608" t="s">
        <v>174</v>
      </c>
      <c r="C608" s="79">
        <v>3884.1</v>
      </c>
    </row>
    <row r="609" spans="1:3" hidden="1" x14ac:dyDescent="0.35">
      <c r="A609" s="2">
        <v>608</v>
      </c>
      <c r="B609" t="s">
        <v>174</v>
      </c>
      <c r="C609" s="79">
        <v>14598.89</v>
      </c>
    </row>
    <row r="610" spans="1:3" hidden="1" x14ac:dyDescent="0.35">
      <c r="A610" s="2">
        <v>609</v>
      </c>
      <c r="B610" t="s">
        <v>174</v>
      </c>
      <c r="C610" s="79">
        <v>4671.9799999999996</v>
      </c>
    </row>
    <row r="611" spans="1:3" hidden="1" x14ac:dyDescent="0.35">
      <c r="A611" s="2">
        <v>610</v>
      </c>
      <c r="B611" t="s">
        <v>174</v>
      </c>
      <c r="C611" s="79">
        <v>3920.4</v>
      </c>
    </row>
    <row r="612" spans="1:3" hidden="1" x14ac:dyDescent="0.35">
      <c r="A612" s="2">
        <v>611</v>
      </c>
      <c r="B612" t="s">
        <v>174</v>
      </c>
      <c r="C612" s="79">
        <v>534.82000000000005</v>
      </c>
    </row>
    <row r="613" spans="1:3" hidden="1" x14ac:dyDescent="0.35">
      <c r="A613" s="2">
        <v>612</v>
      </c>
      <c r="B613" t="s">
        <v>174</v>
      </c>
      <c r="C613" s="79">
        <v>855140</v>
      </c>
    </row>
    <row r="614" spans="1:3" hidden="1" x14ac:dyDescent="0.35">
      <c r="A614" s="2">
        <v>613</v>
      </c>
      <c r="B614" t="s">
        <v>174</v>
      </c>
      <c r="C614" s="79">
        <v>12126.4</v>
      </c>
    </row>
    <row r="615" spans="1:3" hidden="1" x14ac:dyDescent="0.35">
      <c r="A615" s="2">
        <v>614</v>
      </c>
      <c r="B615" t="s">
        <v>174</v>
      </c>
      <c r="C615" s="79">
        <v>27264.02</v>
      </c>
    </row>
    <row r="616" spans="1:3" hidden="1" x14ac:dyDescent="0.35">
      <c r="A616" s="2">
        <v>615</v>
      </c>
      <c r="B616" t="s">
        <v>174</v>
      </c>
      <c r="C616" s="79">
        <v>6681</v>
      </c>
    </row>
    <row r="617" spans="1:3" hidden="1" x14ac:dyDescent="0.35">
      <c r="A617" s="2">
        <v>616</v>
      </c>
      <c r="B617" t="s">
        <v>174</v>
      </c>
      <c r="C617" s="79">
        <v>5263.5</v>
      </c>
    </row>
    <row r="618" spans="1:3" hidden="1" x14ac:dyDescent="0.35">
      <c r="A618" s="2">
        <v>617</v>
      </c>
      <c r="B618" t="s">
        <v>174</v>
      </c>
      <c r="C618" s="79">
        <v>5371.19</v>
      </c>
    </row>
    <row r="619" spans="1:3" hidden="1" x14ac:dyDescent="0.35">
      <c r="A619" s="2">
        <v>618</v>
      </c>
      <c r="B619" t="s">
        <v>174</v>
      </c>
      <c r="C619" s="79">
        <v>4387.46</v>
      </c>
    </row>
    <row r="620" spans="1:3" hidden="1" x14ac:dyDescent="0.35">
      <c r="A620" s="2">
        <v>619</v>
      </c>
      <c r="B620" t="s">
        <v>174</v>
      </c>
      <c r="C620" s="79">
        <v>3107.67</v>
      </c>
    </row>
    <row r="621" spans="1:3" hidden="1" x14ac:dyDescent="0.35">
      <c r="A621" s="2">
        <v>620</v>
      </c>
      <c r="B621" t="s">
        <v>174</v>
      </c>
      <c r="C621" s="79">
        <v>32123.08</v>
      </c>
    </row>
    <row r="622" spans="1:3" hidden="1" x14ac:dyDescent="0.35">
      <c r="A622" s="2">
        <v>621</v>
      </c>
      <c r="B622" t="s">
        <v>174</v>
      </c>
      <c r="C622" s="79">
        <v>30160</v>
      </c>
    </row>
    <row r="623" spans="1:3" hidden="1" x14ac:dyDescent="0.35">
      <c r="A623" s="2">
        <v>622</v>
      </c>
      <c r="B623" t="s">
        <v>174</v>
      </c>
      <c r="C623" s="79">
        <v>36774.79</v>
      </c>
    </row>
    <row r="624" spans="1:3" hidden="1" x14ac:dyDescent="0.35">
      <c r="A624" s="2">
        <v>623</v>
      </c>
      <c r="B624" t="s">
        <v>174</v>
      </c>
      <c r="C624" s="79">
        <v>23933.79</v>
      </c>
    </row>
    <row r="625" spans="1:3" hidden="1" x14ac:dyDescent="0.35">
      <c r="A625" s="2">
        <v>624</v>
      </c>
      <c r="B625" t="s">
        <v>174</v>
      </c>
      <c r="C625" s="79">
        <v>5792.88</v>
      </c>
    </row>
    <row r="626" spans="1:3" hidden="1" x14ac:dyDescent="0.35">
      <c r="A626" s="2">
        <v>625</v>
      </c>
      <c r="B626" t="s">
        <v>174</v>
      </c>
      <c r="C626" s="79">
        <v>13875.2</v>
      </c>
    </row>
    <row r="627" spans="1:3" hidden="1" x14ac:dyDescent="0.35">
      <c r="A627" s="2">
        <v>626</v>
      </c>
      <c r="B627" t="s">
        <v>174</v>
      </c>
      <c r="C627" s="79">
        <v>4496.8100000000004</v>
      </c>
    </row>
    <row r="628" spans="1:3" hidden="1" x14ac:dyDescent="0.35">
      <c r="A628" s="2">
        <v>627</v>
      </c>
      <c r="B628" t="s">
        <v>174</v>
      </c>
      <c r="C628" s="79">
        <v>58136</v>
      </c>
    </row>
    <row r="629" spans="1:3" hidden="1" x14ac:dyDescent="0.35">
      <c r="A629" s="2">
        <v>628</v>
      </c>
      <c r="B629" t="s">
        <v>174</v>
      </c>
      <c r="C629" s="80">
        <v>36430.58</v>
      </c>
    </row>
    <row r="630" spans="1:3" hidden="1" x14ac:dyDescent="0.35">
      <c r="A630" s="2">
        <v>629</v>
      </c>
      <c r="B630" t="s">
        <v>174</v>
      </c>
      <c r="C630" s="80">
        <v>24252.799999999999</v>
      </c>
    </row>
    <row r="631" spans="1:3" hidden="1" x14ac:dyDescent="0.35">
      <c r="A631" s="2">
        <v>630</v>
      </c>
      <c r="B631" t="s">
        <v>174</v>
      </c>
      <c r="C631" s="80">
        <v>122721.04</v>
      </c>
    </row>
    <row r="632" spans="1:3" hidden="1" x14ac:dyDescent="0.35">
      <c r="A632" s="2">
        <v>631</v>
      </c>
      <c r="B632" t="s">
        <v>174</v>
      </c>
      <c r="C632" s="80">
        <v>124800</v>
      </c>
    </row>
    <row r="633" spans="1:3" hidden="1" x14ac:dyDescent="0.35">
      <c r="A633" s="2">
        <v>632</v>
      </c>
      <c r="B633" t="s">
        <v>174</v>
      </c>
      <c r="C633" s="79">
        <v>0</v>
      </c>
    </row>
    <row r="634" spans="1:3" hidden="1" x14ac:dyDescent="0.35">
      <c r="A634" s="2">
        <v>633</v>
      </c>
      <c r="B634" t="s">
        <v>174</v>
      </c>
      <c r="C634" s="79">
        <v>0</v>
      </c>
    </row>
    <row r="635" spans="1:3" hidden="1" x14ac:dyDescent="0.35">
      <c r="A635" s="2">
        <v>634</v>
      </c>
      <c r="B635" t="s">
        <v>174</v>
      </c>
      <c r="C635" s="79">
        <v>0</v>
      </c>
    </row>
    <row r="636" spans="1:3" hidden="1" x14ac:dyDescent="0.35">
      <c r="A636" s="2">
        <v>635</v>
      </c>
      <c r="B636" t="s">
        <v>174</v>
      </c>
      <c r="C636" s="79">
        <v>0</v>
      </c>
    </row>
    <row r="637" spans="1:3" hidden="1" x14ac:dyDescent="0.35">
      <c r="A637" s="2">
        <v>636</v>
      </c>
      <c r="B637" t="s">
        <v>174</v>
      </c>
      <c r="C637" s="79">
        <v>0</v>
      </c>
    </row>
    <row r="638" spans="1:3" hidden="1" x14ac:dyDescent="0.35">
      <c r="A638" s="2">
        <v>637</v>
      </c>
      <c r="B638" t="s">
        <v>174</v>
      </c>
      <c r="C638" s="79">
        <v>0</v>
      </c>
    </row>
    <row r="639" spans="1:3" hidden="1" x14ac:dyDescent="0.35">
      <c r="A639" s="2">
        <v>638</v>
      </c>
      <c r="B639" t="s">
        <v>174</v>
      </c>
      <c r="C639" s="79">
        <v>0</v>
      </c>
    </row>
    <row r="640" spans="1:3" hidden="1" x14ac:dyDescent="0.35">
      <c r="A640" s="2">
        <v>639</v>
      </c>
      <c r="B640" t="s">
        <v>174</v>
      </c>
      <c r="C640" s="79">
        <v>28912</v>
      </c>
    </row>
    <row r="641" spans="1:3" hidden="1" x14ac:dyDescent="0.35">
      <c r="A641" s="2">
        <v>640</v>
      </c>
      <c r="B641" t="s">
        <v>174</v>
      </c>
      <c r="C641" s="79">
        <v>20020</v>
      </c>
    </row>
    <row r="642" spans="1:3" hidden="1" x14ac:dyDescent="0.35">
      <c r="A642" s="2">
        <v>641</v>
      </c>
      <c r="B642" t="s">
        <v>174</v>
      </c>
      <c r="C642" s="79">
        <v>28050</v>
      </c>
    </row>
    <row r="643" spans="1:3" hidden="1" x14ac:dyDescent="0.35">
      <c r="A643" s="2">
        <v>642</v>
      </c>
      <c r="B643" t="s">
        <v>174</v>
      </c>
      <c r="C643" s="79">
        <v>21010</v>
      </c>
    </row>
    <row r="644" spans="1:3" hidden="1" x14ac:dyDescent="0.35">
      <c r="A644" s="2">
        <v>643</v>
      </c>
      <c r="B644" t="s">
        <v>174</v>
      </c>
      <c r="C644" s="79">
        <v>52778.99</v>
      </c>
    </row>
    <row r="645" spans="1:3" hidden="1" x14ac:dyDescent="0.35">
      <c r="A645" s="2">
        <v>644</v>
      </c>
      <c r="B645" t="s">
        <v>174</v>
      </c>
      <c r="C645" s="79">
        <v>1634.1</v>
      </c>
    </row>
    <row r="646" spans="1:3" hidden="1" x14ac:dyDescent="0.35">
      <c r="A646" s="2">
        <v>645</v>
      </c>
      <c r="B646" t="s">
        <v>174</v>
      </c>
      <c r="C646" s="79">
        <v>10144.370000000001</v>
      </c>
    </row>
    <row r="647" spans="1:3" hidden="1" x14ac:dyDescent="0.35">
      <c r="A647" s="2">
        <v>646</v>
      </c>
      <c r="B647" t="s">
        <v>174</v>
      </c>
      <c r="C647" s="79">
        <v>14282.69</v>
      </c>
    </row>
    <row r="648" spans="1:3" hidden="1" x14ac:dyDescent="0.35">
      <c r="A648" s="2">
        <v>647</v>
      </c>
      <c r="B648" t="s">
        <v>174</v>
      </c>
      <c r="C648" s="79">
        <v>4366.1899999999996</v>
      </c>
    </row>
    <row r="649" spans="1:3" hidden="1" x14ac:dyDescent="0.35">
      <c r="A649" s="2">
        <v>648</v>
      </c>
      <c r="B649" t="s">
        <v>174</v>
      </c>
      <c r="C649" s="79">
        <v>12540.01</v>
      </c>
    </row>
    <row r="650" spans="1:3" hidden="1" x14ac:dyDescent="0.35">
      <c r="A650" s="2">
        <v>649</v>
      </c>
      <c r="B650" t="s">
        <v>76</v>
      </c>
      <c r="C650" s="79">
        <v>1790800</v>
      </c>
    </row>
    <row r="651" spans="1:3" hidden="1" x14ac:dyDescent="0.35">
      <c r="A651" s="2">
        <v>650</v>
      </c>
      <c r="B651" t="s">
        <v>76</v>
      </c>
      <c r="C651" s="79">
        <v>394878.02</v>
      </c>
    </row>
    <row r="652" spans="1:3" hidden="1" x14ac:dyDescent="0.35">
      <c r="A652" s="2">
        <v>651</v>
      </c>
      <c r="B652" t="s">
        <v>76</v>
      </c>
      <c r="C652" s="79">
        <v>863990.4</v>
      </c>
    </row>
    <row r="653" spans="1:3" hidden="1" x14ac:dyDescent="0.35">
      <c r="A653" s="2">
        <v>652</v>
      </c>
      <c r="B653" t="s">
        <v>76</v>
      </c>
      <c r="C653" s="79">
        <v>894847.2</v>
      </c>
    </row>
    <row r="654" spans="1:3" hidden="1" x14ac:dyDescent="0.35">
      <c r="A654" s="2">
        <v>653</v>
      </c>
      <c r="B654" t="s">
        <v>76</v>
      </c>
      <c r="C654" s="79">
        <v>13544.22</v>
      </c>
    </row>
    <row r="655" spans="1:3" hidden="1" x14ac:dyDescent="0.35">
      <c r="A655" s="2">
        <v>654</v>
      </c>
      <c r="B655" t="s">
        <v>76</v>
      </c>
      <c r="C655" s="79">
        <v>865891.1</v>
      </c>
    </row>
    <row r="656" spans="1:3" hidden="1" x14ac:dyDescent="0.35">
      <c r="A656" s="2">
        <v>655</v>
      </c>
      <c r="B656" t="s">
        <v>76</v>
      </c>
      <c r="C656" s="79">
        <v>19800</v>
      </c>
    </row>
    <row r="657" spans="1:3" hidden="1" x14ac:dyDescent="0.35">
      <c r="A657" s="2">
        <v>656</v>
      </c>
      <c r="B657" t="s">
        <v>76</v>
      </c>
      <c r="C657" s="79">
        <v>109000</v>
      </c>
    </row>
    <row r="658" spans="1:3" hidden="1" x14ac:dyDescent="0.35">
      <c r="A658" s="2">
        <v>657</v>
      </c>
      <c r="B658" t="s">
        <v>76</v>
      </c>
      <c r="C658" s="79">
        <v>94120</v>
      </c>
    </row>
    <row r="659" spans="1:3" hidden="1" x14ac:dyDescent="0.35">
      <c r="A659" s="2">
        <v>658</v>
      </c>
      <c r="B659" t="s">
        <v>76</v>
      </c>
      <c r="C659" s="79">
        <v>123527.8</v>
      </c>
    </row>
    <row r="660" spans="1:3" hidden="1" x14ac:dyDescent="0.35">
      <c r="A660" s="2">
        <v>659</v>
      </c>
      <c r="B660" t="s">
        <v>76</v>
      </c>
      <c r="C660" s="79">
        <v>77953.399999999994</v>
      </c>
    </row>
    <row r="661" spans="1:3" hidden="1" x14ac:dyDescent="0.35">
      <c r="A661" s="2">
        <v>660</v>
      </c>
      <c r="B661" t="s">
        <v>76</v>
      </c>
      <c r="C661" s="79">
        <v>1641950.55</v>
      </c>
    </row>
    <row r="662" spans="1:3" hidden="1" x14ac:dyDescent="0.35">
      <c r="A662" s="2">
        <v>661</v>
      </c>
      <c r="B662" t="s">
        <v>76</v>
      </c>
      <c r="C662" s="79">
        <v>82138.37</v>
      </c>
    </row>
    <row r="663" spans="1:3" hidden="1" x14ac:dyDescent="0.35">
      <c r="A663" s="2">
        <v>662</v>
      </c>
      <c r="B663" t="s">
        <v>76</v>
      </c>
      <c r="C663" s="79">
        <v>9552.1</v>
      </c>
    </row>
    <row r="664" spans="1:3" hidden="1" x14ac:dyDescent="0.35">
      <c r="A664" s="2">
        <v>663</v>
      </c>
      <c r="B664" t="s">
        <v>76</v>
      </c>
      <c r="C664" s="79">
        <v>151998.99</v>
      </c>
    </row>
    <row r="665" spans="1:3" hidden="1" x14ac:dyDescent="0.35">
      <c r="A665" s="2">
        <v>664</v>
      </c>
      <c r="B665" t="s">
        <v>76</v>
      </c>
      <c r="C665" s="79">
        <v>75991.960000000006</v>
      </c>
    </row>
    <row r="666" spans="1:3" hidden="1" x14ac:dyDescent="0.35">
      <c r="A666" s="2">
        <v>665</v>
      </c>
      <c r="B666" t="s">
        <v>76</v>
      </c>
      <c r="C666" s="79">
        <v>31058.2</v>
      </c>
    </row>
    <row r="667" spans="1:3" hidden="1" x14ac:dyDescent="0.35">
      <c r="A667" s="2">
        <v>666</v>
      </c>
      <c r="B667" t="s">
        <v>76</v>
      </c>
      <c r="C667" s="79">
        <v>75419.28</v>
      </c>
    </row>
    <row r="668" spans="1:3" hidden="1" x14ac:dyDescent="0.35">
      <c r="A668" s="2">
        <v>667</v>
      </c>
      <c r="B668" t="s">
        <v>76</v>
      </c>
      <c r="C668" s="79">
        <v>49077.599999999999</v>
      </c>
    </row>
    <row r="669" spans="1:3" hidden="1" x14ac:dyDescent="0.35">
      <c r="A669" s="2">
        <v>668</v>
      </c>
      <c r="B669" t="s">
        <v>76</v>
      </c>
      <c r="C669" s="79">
        <v>6490.44</v>
      </c>
    </row>
    <row r="670" spans="1:3" hidden="1" x14ac:dyDescent="0.35">
      <c r="A670" s="2">
        <v>669</v>
      </c>
      <c r="B670" t="s">
        <v>76</v>
      </c>
      <c r="C670" s="79">
        <v>22159.63</v>
      </c>
    </row>
    <row r="671" spans="1:3" hidden="1" x14ac:dyDescent="0.35">
      <c r="A671" s="2">
        <v>670</v>
      </c>
      <c r="B671" t="s">
        <v>76</v>
      </c>
      <c r="C671" s="79">
        <v>20088.66</v>
      </c>
    </row>
    <row r="672" spans="1:3" hidden="1" x14ac:dyDescent="0.35">
      <c r="A672" s="2">
        <v>671</v>
      </c>
      <c r="B672" t="s">
        <v>76</v>
      </c>
      <c r="C672" s="79">
        <v>15640.74</v>
      </c>
    </row>
    <row r="673" spans="1:3" hidden="1" x14ac:dyDescent="0.35">
      <c r="A673" s="2">
        <v>672</v>
      </c>
      <c r="B673" t="s">
        <v>76</v>
      </c>
      <c r="C673" s="79">
        <v>8551.68</v>
      </c>
    </row>
    <row r="674" spans="1:3" hidden="1" x14ac:dyDescent="0.35">
      <c r="A674" s="2">
        <v>673</v>
      </c>
      <c r="B674" t="s">
        <v>76</v>
      </c>
      <c r="C674" s="79">
        <v>11907.13</v>
      </c>
    </row>
    <row r="675" spans="1:3" hidden="1" x14ac:dyDescent="0.35">
      <c r="A675" s="2">
        <v>674</v>
      </c>
      <c r="B675" t="s">
        <v>76</v>
      </c>
      <c r="C675" s="79">
        <v>454214.28</v>
      </c>
    </row>
    <row r="676" spans="1:3" hidden="1" x14ac:dyDescent="0.35">
      <c r="A676" s="2">
        <v>675</v>
      </c>
      <c r="B676" t="s">
        <v>76</v>
      </c>
      <c r="C676" s="79">
        <v>105939.13</v>
      </c>
    </row>
    <row r="677" spans="1:3" hidden="1" x14ac:dyDescent="0.35">
      <c r="A677" s="2">
        <v>676</v>
      </c>
      <c r="B677" t="s">
        <v>76</v>
      </c>
      <c r="C677" s="79">
        <v>30773.93</v>
      </c>
    </row>
    <row r="678" spans="1:3" hidden="1" x14ac:dyDescent="0.35">
      <c r="A678" s="2">
        <v>677</v>
      </c>
      <c r="B678" t="s">
        <v>76</v>
      </c>
      <c r="C678" s="79">
        <v>705400.4</v>
      </c>
    </row>
    <row r="679" spans="1:3" hidden="1" x14ac:dyDescent="0.35">
      <c r="A679" s="2">
        <v>678</v>
      </c>
      <c r="B679" t="s">
        <v>76</v>
      </c>
      <c r="C679" s="79">
        <v>26169.4</v>
      </c>
    </row>
    <row r="680" spans="1:3" hidden="1" x14ac:dyDescent="0.35">
      <c r="A680" s="2">
        <v>679</v>
      </c>
      <c r="B680" t="s">
        <v>76</v>
      </c>
      <c r="C680" s="79">
        <v>30558.19</v>
      </c>
    </row>
    <row r="681" spans="1:3" hidden="1" x14ac:dyDescent="0.35">
      <c r="A681" s="2">
        <v>680</v>
      </c>
      <c r="B681" t="s">
        <v>76</v>
      </c>
      <c r="C681" s="79">
        <v>47101.51</v>
      </c>
    </row>
    <row r="682" spans="1:3" hidden="1" x14ac:dyDescent="0.35">
      <c r="A682" s="2">
        <v>681</v>
      </c>
      <c r="B682" t="s">
        <v>76</v>
      </c>
      <c r="C682" s="79">
        <v>30522.46</v>
      </c>
    </row>
    <row r="683" spans="1:3" hidden="1" x14ac:dyDescent="0.35">
      <c r="A683" s="2">
        <v>682</v>
      </c>
      <c r="B683" t="s">
        <v>76</v>
      </c>
      <c r="C683" s="79">
        <v>114202.46</v>
      </c>
    </row>
    <row r="684" spans="1:3" hidden="1" x14ac:dyDescent="0.35">
      <c r="A684" s="2">
        <v>683</v>
      </c>
      <c r="B684" t="s">
        <v>76</v>
      </c>
      <c r="C684" s="79">
        <v>58231.46</v>
      </c>
    </row>
    <row r="685" spans="1:3" hidden="1" x14ac:dyDescent="0.35">
      <c r="A685" s="2">
        <v>684</v>
      </c>
      <c r="B685" t="s">
        <v>76</v>
      </c>
      <c r="C685" s="79">
        <v>1896056.3</v>
      </c>
    </row>
    <row r="686" spans="1:3" hidden="1" x14ac:dyDescent="0.35">
      <c r="A686" s="2">
        <v>685</v>
      </c>
      <c r="B686" t="s">
        <v>76</v>
      </c>
      <c r="C686" s="79">
        <v>9000</v>
      </c>
    </row>
    <row r="687" spans="1:3" hidden="1" x14ac:dyDescent="0.35">
      <c r="A687" s="2">
        <v>686</v>
      </c>
      <c r="B687" t="s">
        <v>76</v>
      </c>
      <c r="C687" s="79">
        <v>33000</v>
      </c>
    </row>
    <row r="688" spans="1:3" hidden="1" x14ac:dyDescent="0.35">
      <c r="A688" s="2">
        <v>687</v>
      </c>
      <c r="B688" t="s">
        <v>76</v>
      </c>
      <c r="C688" s="79">
        <v>1639584.44</v>
      </c>
    </row>
    <row r="689" spans="1:3" hidden="1" x14ac:dyDescent="0.35">
      <c r="A689" s="2">
        <v>688</v>
      </c>
      <c r="B689" t="s">
        <v>76</v>
      </c>
      <c r="C689" s="79">
        <v>49860.85</v>
      </c>
    </row>
    <row r="690" spans="1:3" hidden="1" x14ac:dyDescent="0.35">
      <c r="A690" s="2">
        <v>689</v>
      </c>
      <c r="B690" t="s">
        <v>76</v>
      </c>
      <c r="C690" s="79">
        <v>4596819.3099999996</v>
      </c>
    </row>
    <row r="691" spans="1:3" hidden="1" x14ac:dyDescent="0.35">
      <c r="A691" s="2">
        <v>690</v>
      </c>
      <c r="B691" t="s">
        <v>76</v>
      </c>
      <c r="C691" s="79">
        <v>4443673.8899999997</v>
      </c>
    </row>
    <row r="692" spans="1:3" hidden="1" x14ac:dyDescent="0.35">
      <c r="A692" s="2">
        <v>691</v>
      </c>
      <c r="B692" t="s">
        <v>76</v>
      </c>
      <c r="C692" s="79">
        <v>43648.57</v>
      </c>
    </row>
    <row r="693" spans="1:3" hidden="1" x14ac:dyDescent="0.35">
      <c r="A693" s="2">
        <v>692</v>
      </c>
      <c r="B693" t="s">
        <v>76</v>
      </c>
      <c r="C693" s="79">
        <v>4538831.46</v>
      </c>
    </row>
    <row r="694" spans="1:3" hidden="1" x14ac:dyDescent="0.35">
      <c r="A694" s="2">
        <v>693</v>
      </c>
      <c r="B694" t="s">
        <v>76</v>
      </c>
      <c r="C694" s="79">
        <v>8518271.8399999999</v>
      </c>
    </row>
    <row r="695" spans="1:3" hidden="1" x14ac:dyDescent="0.35">
      <c r="A695" s="2">
        <v>694</v>
      </c>
      <c r="B695" t="s">
        <v>76</v>
      </c>
      <c r="C695" s="79">
        <v>0</v>
      </c>
    </row>
    <row r="696" spans="1:3" hidden="1" x14ac:dyDescent="0.35">
      <c r="A696" s="2">
        <v>695</v>
      </c>
      <c r="B696" t="s">
        <v>76</v>
      </c>
      <c r="C696" s="79">
        <v>6573455.4500000002</v>
      </c>
    </row>
    <row r="697" spans="1:3" hidden="1" x14ac:dyDescent="0.35">
      <c r="A697" s="2">
        <v>696</v>
      </c>
      <c r="B697" t="s">
        <v>76</v>
      </c>
      <c r="C697" s="79">
        <v>4818137.88</v>
      </c>
    </row>
    <row r="698" spans="1:3" hidden="1" x14ac:dyDescent="0.35">
      <c r="A698" s="2">
        <v>697</v>
      </c>
      <c r="B698" t="s">
        <v>76</v>
      </c>
      <c r="C698" s="79">
        <v>2788500</v>
      </c>
    </row>
    <row r="699" spans="1:3" hidden="1" x14ac:dyDescent="0.35">
      <c r="A699" s="2">
        <v>698</v>
      </c>
      <c r="B699" t="s">
        <v>76</v>
      </c>
      <c r="C699" s="79">
        <v>304022.65999999997</v>
      </c>
    </row>
    <row r="700" spans="1:3" hidden="1" x14ac:dyDescent="0.35">
      <c r="A700" s="2">
        <v>699</v>
      </c>
      <c r="B700" t="s">
        <v>76</v>
      </c>
      <c r="C700" s="79">
        <v>70994.990000000005</v>
      </c>
    </row>
    <row r="701" spans="1:3" hidden="1" x14ac:dyDescent="0.35">
      <c r="A701" s="2">
        <v>700</v>
      </c>
      <c r="B701" t="s">
        <v>76</v>
      </c>
      <c r="C701" s="79">
        <v>994014.95</v>
      </c>
    </row>
    <row r="702" spans="1:3" hidden="1" x14ac:dyDescent="0.35">
      <c r="A702" s="2">
        <v>701</v>
      </c>
      <c r="B702" t="s">
        <v>76</v>
      </c>
      <c r="C702" s="79">
        <v>389234.25</v>
      </c>
    </row>
    <row r="703" spans="1:3" hidden="1" x14ac:dyDescent="0.35">
      <c r="A703" s="2">
        <v>702</v>
      </c>
      <c r="B703" t="s">
        <v>76</v>
      </c>
      <c r="C703" s="79">
        <v>305676.79999999999</v>
      </c>
    </row>
    <row r="704" spans="1:3" hidden="1" x14ac:dyDescent="0.35">
      <c r="A704" s="2">
        <v>703</v>
      </c>
      <c r="B704" t="s">
        <v>76</v>
      </c>
      <c r="C704" s="79">
        <v>519650.56</v>
      </c>
    </row>
    <row r="705" spans="1:3" hidden="1" x14ac:dyDescent="0.35">
      <c r="A705" s="2">
        <v>704</v>
      </c>
      <c r="B705" t="s">
        <v>76</v>
      </c>
      <c r="C705" s="79">
        <v>218836.8</v>
      </c>
    </row>
    <row r="706" spans="1:3" hidden="1" x14ac:dyDescent="0.35">
      <c r="A706" s="2">
        <v>705</v>
      </c>
      <c r="B706" t="s">
        <v>76</v>
      </c>
      <c r="C706" s="79">
        <v>482966.13</v>
      </c>
    </row>
    <row r="707" spans="1:3" hidden="1" x14ac:dyDescent="0.35">
      <c r="A707" s="2">
        <v>706</v>
      </c>
      <c r="B707" t="s">
        <v>76</v>
      </c>
      <c r="C707" s="79">
        <v>0</v>
      </c>
    </row>
    <row r="708" spans="1:3" hidden="1" x14ac:dyDescent="0.35">
      <c r="A708" s="2">
        <v>707</v>
      </c>
      <c r="B708" t="s">
        <v>95</v>
      </c>
      <c r="C708" s="79">
        <v>849.27</v>
      </c>
    </row>
    <row r="709" spans="1:3" hidden="1" x14ac:dyDescent="0.35">
      <c r="A709" s="2">
        <v>708</v>
      </c>
      <c r="B709" t="s">
        <v>95</v>
      </c>
      <c r="C709" s="79">
        <v>4114</v>
      </c>
    </row>
    <row r="710" spans="1:3" hidden="1" x14ac:dyDescent="0.35">
      <c r="A710" s="2">
        <v>709</v>
      </c>
      <c r="B710" t="s">
        <v>95</v>
      </c>
      <c r="C710" s="79">
        <v>1075.93</v>
      </c>
    </row>
    <row r="711" spans="1:3" hidden="1" x14ac:dyDescent="0.35">
      <c r="A711" s="2">
        <v>710</v>
      </c>
      <c r="B711" t="s">
        <v>95</v>
      </c>
      <c r="C711" s="79">
        <v>653.4</v>
      </c>
    </row>
    <row r="712" spans="1:3" hidden="1" x14ac:dyDescent="0.35">
      <c r="A712" s="2">
        <v>711</v>
      </c>
      <c r="B712" t="s">
        <v>95</v>
      </c>
      <c r="C712" s="79">
        <v>859.39</v>
      </c>
    </row>
    <row r="713" spans="1:3" hidden="1" x14ac:dyDescent="0.35">
      <c r="A713" s="2">
        <v>712</v>
      </c>
      <c r="B713" t="s">
        <v>95</v>
      </c>
      <c r="C713" s="79">
        <v>12342</v>
      </c>
    </row>
    <row r="714" spans="1:3" hidden="1" x14ac:dyDescent="0.35">
      <c r="A714" s="2">
        <v>713</v>
      </c>
      <c r="B714" t="s">
        <v>95</v>
      </c>
      <c r="C714" s="79">
        <v>4954.95</v>
      </c>
    </row>
    <row r="715" spans="1:3" hidden="1" x14ac:dyDescent="0.35">
      <c r="A715" s="2">
        <v>714</v>
      </c>
      <c r="B715" t="s">
        <v>95</v>
      </c>
      <c r="C715" s="79">
        <v>18364.900000000001</v>
      </c>
    </row>
    <row r="716" spans="1:3" hidden="1" x14ac:dyDescent="0.35">
      <c r="A716" s="2">
        <v>715</v>
      </c>
      <c r="B716" t="s">
        <v>95</v>
      </c>
      <c r="C716" s="79">
        <v>1236.52</v>
      </c>
    </row>
    <row r="717" spans="1:3" hidden="1" x14ac:dyDescent="0.35">
      <c r="A717" s="2">
        <v>716</v>
      </c>
      <c r="B717" t="s">
        <v>95</v>
      </c>
      <c r="C717" s="79">
        <v>170851.3</v>
      </c>
    </row>
    <row r="718" spans="1:3" hidden="1" x14ac:dyDescent="0.35">
      <c r="A718" s="2">
        <v>717</v>
      </c>
      <c r="B718" t="s">
        <v>95</v>
      </c>
      <c r="C718" s="79">
        <v>23761.98</v>
      </c>
    </row>
    <row r="719" spans="1:3" hidden="1" x14ac:dyDescent="0.35">
      <c r="A719" s="2">
        <v>718</v>
      </c>
      <c r="B719" t="s">
        <v>95</v>
      </c>
      <c r="C719" s="79">
        <v>148830</v>
      </c>
    </row>
    <row r="720" spans="1:3" hidden="1" x14ac:dyDescent="0.35">
      <c r="A720" s="2">
        <v>719</v>
      </c>
      <c r="B720" t="s">
        <v>95</v>
      </c>
      <c r="C720" s="79">
        <v>12342</v>
      </c>
    </row>
    <row r="721" spans="1:3" hidden="1" x14ac:dyDescent="0.35">
      <c r="A721" s="2">
        <v>720</v>
      </c>
      <c r="B721" t="s">
        <v>95</v>
      </c>
      <c r="C721" s="79">
        <v>56311.95</v>
      </c>
    </row>
    <row r="722" spans="1:3" hidden="1" x14ac:dyDescent="0.35">
      <c r="A722" s="2">
        <v>721</v>
      </c>
      <c r="B722" t="s">
        <v>95</v>
      </c>
      <c r="C722" s="79">
        <v>49147.73</v>
      </c>
    </row>
    <row r="723" spans="1:3" hidden="1" x14ac:dyDescent="0.35">
      <c r="A723" s="2">
        <v>722</v>
      </c>
      <c r="B723" t="s">
        <v>95</v>
      </c>
      <c r="C723" s="79">
        <v>80619.88</v>
      </c>
    </row>
    <row r="724" spans="1:3" hidden="1" x14ac:dyDescent="0.35">
      <c r="A724" s="2">
        <v>723</v>
      </c>
      <c r="B724" t="s">
        <v>95</v>
      </c>
      <c r="C724" s="79">
        <v>306.27999999999997</v>
      </c>
    </row>
    <row r="725" spans="1:3" hidden="1" x14ac:dyDescent="0.35">
      <c r="A725" s="2">
        <v>724</v>
      </c>
      <c r="B725" t="s">
        <v>95</v>
      </c>
      <c r="C725" s="79">
        <v>32325.47</v>
      </c>
    </row>
    <row r="726" spans="1:3" hidden="1" x14ac:dyDescent="0.35">
      <c r="A726" s="2">
        <v>725</v>
      </c>
      <c r="B726" t="s">
        <v>95</v>
      </c>
      <c r="C726" s="79">
        <v>53227.9</v>
      </c>
    </row>
    <row r="727" spans="1:3" hidden="1" x14ac:dyDescent="0.35">
      <c r="A727" s="2">
        <v>726</v>
      </c>
      <c r="B727" t="s">
        <v>95</v>
      </c>
      <c r="C727" s="79">
        <v>269318.40999999997</v>
      </c>
    </row>
    <row r="728" spans="1:3" s="1" customFormat="1" hidden="1" x14ac:dyDescent="0.35">
      <c r="A728" s="2">
        <v>727</v>
      </c>
      <c r="B728" t="s">
        <v>1021</v>
      </c>
      <c r="C728" s="79">
        <v>328515</v>
      </c>
    </row>
    <row r="729" spans="1:3" s="1" customFormat="1" hidden="1" x14ac:dyDescent="0.35">
      <c r="A729" s="2">
        <v>728</v>
      </c>
      <c r="B729" t="s">
        <v>122</v>
      </c>
      <c r="C729" s="79">
        <v>290460</v>
      </c>
    </row>
    <row r="730" spans="1:3" s="1" customFormat="1" hidden="1" x14ac:dyDescent="0.35">
      <c r="A730" s="2">
        <v>729</v>
      </c>
      <c r="B730" t="s">
        <v>122</v>
      </c>
      <c r="C730" s="79">
        <v>21407.32</v>
      </c>
    </row>
    <row r="731" spans="1:3" s="1" customFormat="1" hidden="1" x14ac:dyDescent="0.35">
      <c r="A731" s="2">
        <v>730</v>
      </c>
      <c r="B731" t="s">
        <v>122</v>
      </c>
      <c r="C731" s="79">
        <v>56433.87</v>
      </c>
    </row>
    <row r="732" spans="1:3" s="1" customFormat="1" hidden="1" x14ac:dyDescent="0.35">
      <c r="A732" s="2">
        <v>731</v>
      </c>
      <c r="B732" t="s">
        <v>122</v>
      </c>
      <c r="C732" s="79">
        <v>50499.35</v>
      </c>
    </row>
    <row r="733" spans="1:3" s="1" customFormat="1" hidden="1" x14ac:dyDescent="0.35">
      <c r="A733" s="2">
        <v>732</v>
      </c>
      <c r="B733" t="s">
        <v>122</v>
      </c>
      <c r="C733" s="79">
        <v>38890.370000000003</v>
      </c>
    </row>
    <row r="734" spans="1:3" s="1" customFormat="1" hidden="1" x14ac:dyDescent="0.35">
      <c r="A734" s="2">
        <v>733</v>
      </c>
      <c r="B734" t="s">
        <v>99</v>
      </c>
      <c r="C734" s="79">
        <v>3524.16</v>
      </c>
    </row>
    <row r="735" spans="1:3" s="1" customFormat="1" hidden="1" x14ac:dyDescent="0.35">
      <c r="A735" s="2">
        <v>734</v>
      </c>
      <c r="B735" t="s">
        <v>99</v>
      </c>
      <c r="C735" s="79">
        <v>45496</v>
      </c>
    </row>
    <row r="736" spans="1:3" s="1" customFormat="1" hidden="1" x14ac:dyDescent="0.35">
      <c r="A736" s="2">
        <v>735</v>
      </c>
      <c r="B736" t="s">
        <v>99</v>
      </c>
      <c r="C736" s="79">
        <v>43132.08</v>
      </c>
    </row>
    <row r="737" spans="1:3" s="1" customFormat="1" hidden="1" x14ac:dyDescent="0.35">
      <c r="A737" s="2">
        <v>736</v>
      </c>
      <c r="B737" t="s">
        <v>99</v>
      </c>
      <c r="C737" s="79">
        <v>4355.6400000000003</v>
      </c>
    </row>
    <row r="738" spans="1:3" s="1" customFormat="1" hidden="1" x14ac:dyDescent="0.35">
      <c r="A738" s="2">
        <v>737</v>
      </c>
      <c r="B738" t="s">
        <v>99</v>
      </c>
      <c r="C738" s="79">
        <v>125.24</v>
      </c>
    </row>
    <row r="739" spans="1:3" s="1" customFormat="1" hidden="1" x14ac:dyDescent="0.35">
      <c r="A739" s="2">
        <v>738</v>
      </c>
      <c r="B739" t="s">
        <v>99</v>
      </c>
      <c r="C739" s="79">
        <v>46740.6</v>
      </c>
    </row>
    <row r="740" spans="1:3" s="1" customFormat="1" hidden="1" x14ac:dyDescent="0.35">
      <c r="A740" s="2">
        <v>739</v>
      </c>
      <c r="B740" t="s">
        <v>99</v>
      </c>
      <c r="C740" s="79">
        <v>114400.59</v>
      </c>
    </row>
    <row r="741" spans="1:3" s="1" customFormat="1" hidden="1" x14ac:dyDescent="0.35">
      <c r="A741" s="2">
        <v>740</v>
      </c>
      <c r="B741" t="s">
        <v>99</v>
      </c>
      <c r="C741" s="79">
        <v>43039.46</v>
      </c>
    </row>
    <row r="742" spans="1:3" s="1" customFormat="1" hidden="1" x14ac:dyDescent="0.35">
      <c r="A742" s="2">
        <v>741</v>
      </c>
      <c r="B742" t="s">
        <v>99</v>
      </c>
      <c r="C742" s="79">
        <v>792</v>
      </c>
    </row>
    <row r="743" spans="1:3" s="1" customFormat="1" hidden="1" x14ac:dyDescent="0.35">
      <c r="A743" s="2">
        <v>742</v>
      </c>
      <c r="B743" t="s">
        <v>99</v>
      </c>
      <c r="C743" s="79">
        <v>13988</v>
      </c>
    </row>
    <row r="744" spans="1:3" s="1" customFormat="1" hidden="1" x14ac:dyDescent="0.35">
      <c r="A744" s="2">
        <v>743</v>
      </c>
      <c r="B744" t="s">
        <v>99</v>
      </c>
      <c r="C744" s="79">
        <v>45320</v>
      </c>
    </row>
    <row r="745" spans="1:3" s="1" customFormat="1" hidden="1" x14ac:dyDescent="0.35">
      <c r="A745" s="2">
        <v>744</v>
      </c>
      <c r="B745" t="s">
        <v>99</v>
      </c>
      <c r="C745" s="79">
        <v>38115</v>
      </c>
    </row>
    <row r="746" spans="1:3" s="1" customFormat="1" hidden="1" x14ac:dyDescent="0.35">
      <c r="A746" s="2">
        <v>745</v>
      </c>
      <c r="B746" t="s">
        <v>99</v>
      </c>
      <c r="C746" s="79">
        <v>797.5</v>
      </c>
    </row>
    <row r="747" spans="1:3" s="1" customFormat="1" hidden="1" x14ac:dyDescent="0.35">
      <c r="A747" s="2">
        <v>746</v>
      </c>
      <c r="B747" t="s">
        <v>99</v>
      </c>
      <c r="C747" s="79">
        <v>13229.7</v>
      </c>
    </row>
    <row r="748" spans="1:3" s="1" customFormat="1" hidden="1" x14ac:dyDescent="0.35">
      <c r="A748" s="2">
        <v>747</v>
      </c>
      <c r="B748" t="s">
        <v>99</v>
      </c>
      <c r="C748" s="79">
        <v>37675</v>
      </c>
    </row>
    <row r="749" spans="1:3" s="1" customFormat="1" hidden="1" x14ac:dyDescent="0.35">
      <c r="A749" s="2">
        <v>748</v>
      </c>
      <c r="B749" t="s">
        <v>99</v>
      </c>
      <c r="C749" s="79">
        <v>20700</v>
      </c>
    </row>
    <row r="750" spans="1:3" s="1" customFormat="1" hidden="1" x14ac:dyDescent="0.35">
      <c r="A750" s="2">
        <v>749</v>
      </c>
      <c r="B750" t="s">
        <v>99</v>
      </c>
      <c r="C750" s="79">
        <v>38060</v>
      </c>
    </row>
    <row r="751" spans="1:3" s="1" customFormat="1" hidden="1" x14ac:dyDescent="0.35">
      <c r="A751" s="2">
        <v>750</v>
      </c>
      <c r="B751" t="s">
        <v>99</v>
      </c>
      <c r="C751" s="79">
        <v>690</v>
      </c>
    </row>
    <row r="752" spans="1:3" s="1" customFormat="1" hidden="1" x14ac:dyDescent="0.35">
      <c r="A752" s="2">
        <v>751</v>
      </c>
      <c r="B752" t="s">
        <v>99</v>
      </c>
      <c r="C752" s="79">
        <v>82232</v>
      </c>
    </row>
    <row r="753" spans="1:3" s="1" customFormat="1" hidden="1" x14ac:dyDescent="0.35">
      <c r="A753" s="2">
        <v>752</v>
      </c>
      <c r="B753" t="s">
        <v>99</v>
      </c>
      <c r="C753" s="79">
        <v>23606</v>
      </c>
    </row>
    <row r="754" spans="1:3" s="1" customFormat="1" hidden="1" x14ac:dyDescent="0.35">
      <c r="A754" s="2">
        <v>753</v>
      </c>
      <c r="B754" t="s">
        <v>99</v>
      </c>
      <c r="C754" s="79">
        <v>167035</v>
      </c>
    </row>
    <row r="755" spans="1:3" s="1" customFormat="1" hidden="1" x14ac:dyDescent="0.35">
      <c r="A755" s="2">
        <v>754</v>
      </c>
      <c r="B755" t="s">
        <v>99</v>
      </c>
      <c r="C755" s="79">
        <v>1980</v>
      </c>
    </row>
    <row r="756" spans="1:3" s="1" customFormat="1" hidden="1" x14ac:dyDescent="0.35">
      <c r="A756" s="2">
        <v>755</v>
      </c>
      <c r="B756" t="s">
        <v>99</v>
      </c>
      <c r="C756" s="79">
        <v>17710</v>
      </c>
    </row>
    <row r="757" spans="1:3" s="1" customFormat="1" hidden="1" x14ac:dyDescent="0.35">
      <c r="A757" s="2">
        <v>756</v>
      </c>
      <c r="B757" t="s">
        <v>99</v>
      </c>
      <c r="C757" s="79">
        <v>690</v>
      </c>
    </row>
    <row r="758" spans="1:3" s="1" customFormat="1" hidden="1" x14ac:dyDescent="0.35">
      <c r="A758" s="2">
        <v>757</v>
      </c>
      <c r="B758" t="s">
        <v>99</v>
      </c>
      <c r="C758" s="79">
        <v>17210</v>
      </c>
    </row>
    <row r="759" spans="1:3" s="1" customFormat="1" hidden="1" x14ac:dyDescent="0.35">
      <c r="A759" s="2">
        <v>758</v>
      </c>
      <c r="B759" t="s">
        <v>99</v>
      </c>
      <c r="C759" s="79">
        <v>10890</v>
      </c>
    </row>
    <row r="760" spans="1:3" s="1" customFormat="1" hidden="1" x14ac:dyDescent="0.35">
      <c r="A760" s="2">
        <v>759</v>
      </c>
      <c r="B760" t="s">
        <v>99</v>
      </c>
      <c r="C760" s="79">
        <v>8439.5300000000007</v>
      </c>
    </row>
    <row r="761" spans="1:3" s="1" customFormat="1" hidden="1" x14ac:dyDescent="0.35">
      <c r="A761" s="2">
        <v>760</v>
      </c>
      <c r="B761" t="s">
        <v>99</v>
      </c>
      <c r="C761" s="79">
        <v>63829.919999999998</v>
      </c>
    </row>
    <row r="762" spans="1:3" s="1" customFormat="1" hidden="1" x14ac:dyDescent="0.35">
      <c r="A762" s="2">
        <v>761</v>
      </c>
      <c r="B762" t="s">
        <v>99</v>
      </c>
      <c r="C762" s="79">
        <v>44528</v>
      </c>
    </row>
    <row r="763" spans="1:3" s="1" customFormat="1" hidden="1" x14ac:dyDescent="0.35">
      <c r="A763" s="2">
        <v>762</v>
      </c>
      <c r="B763" t="s">
        <v>99</v>
      </c>
      <c r="C763" s="79">
        <v>117592.68</v>
      </c>
    </row>
    <row r="764" spans="1:3" s="1" customFormat="1" hidden="1" x14ac:dyDescent="0.35">
      <c r="A764" s="2">
        <v>763</v>
      </c>
      <c r="B764" t="s">
        <v>99</v>
      </c>
      <c r="C764" s="79">
        <v>95641.32</v>
      </c>
    </row>
    <row r="765" spans="1:3" s="1" customFormat="1" hidden="1" x14ac:dyDescent="0.35">
      <c r="A765" s="2">
        <v>764</v>
      </c>
      <c r="B765" t="s">
        <v>99</v>
      </c>
      <c r="C765" s="79">
        <v>54546.720000000001</v>
      </c>
    </row>
    <row r="766" spans="1:3" s="1" customFormat="1" hidden="1" x14ac:dyDescent="0.35">
      <c r="A766" s="2">
        <v>765</v>
      </c>
      <c r="B766" t="s">
        <v>99</v>
      </c>
      <c r="C766" s="79">
        <v>102640.93</v>
      </c>
    </row>
    <row r="767" spans="1:3" s="1" customFormat="1" hidden="1" x14ac:dyDescent="0.35">
      <c r="A767" s="2">
        <v>766</v>
      </c>
      <c r="B767" t="s">
        <v>99</v>
      </c>
      <c r="C767" s="79">
        <v>42818.03</v>
      </c>
    </row>
    <row r="768" spans="1:3" s="1" customFormat="1" hidden="1" x14ac:dyDescent="0.35">
      <c r="A768" s="2">
        <v>767</v>
      </c>
      <c r="B768" t="s">
        <v>99</v>
      </c>
      <c r="C768" s="79">
        <v>49271.199999999997</v>
      </c>
    </row>
    <row r="769" spans="1:3" s="1" customFormat="1" hidden="1" x14ac:dyDescent="0.35">
      <c r="A769" s="2">
        <v>768</v>
      </c>
      <c r="B769" t="s">
        <v>99</v>
      </c>
      <c r="C769" s="79">
        <v>118573.57</v>
      </c>
    </row>
    <row r="770" spans="1:3" s="1" customFormat="1" hidden="1" x14ac:dyDescent="0.35">
      <c r="A770" s="2">
        <v>769</v>
      </c>
      <c r="B770" t="s">
        <v>99</v>
      </c>
      <c r="C770" s="79">
        <v>71995</v>
      </c>
    </row>
    <row r="771" spans="1:3" s="1" customFormat="1" hidden="1" x14ac:dyDescent="0.35">
      <c r="A771" s="2">
        <v>770</v>
      </c>
      <c r="B771" t="s">
        <v>99</v>
      </c>
      <c r="C771" s="79">
        <v>82328.399999999994</v>
      </c>
    </row>
    <row r="772" spans="1:3" s="1" customFormat="1" hidden="1" x14ac:dyDescent="0.35">
      <c r="A772" s="2">
        <v>771</v>
      </c>
      <c r="B772" t="s">
        <v>99</v>
      </c>
      <c r="C772" s="79">
        <v>701787.5</v>
      </c>
    </row>
    <row r="773" spans="1:3" s="1" customFormat="1" hidden="1" x14ac:dyDescent="0.35">
      <c r="A773" s="2">
        <v>772</v>
      </c>
      <c r="B773" t="s">
        <v>99</v>
      </c>
      <c r="C773" s="79">
        <v>6057884.7699999996</v>
      </c>
    </row>
    <row r="774" spans="1:3" s="1" customFormat="1" hidden="1" x14ac:dyDescent="0.35">
      <c r="A774" s="2">
        <v>773</v>
      </c>
      <c r="B774" t="s">
        <v>99</v>
      </c>
      <c r="C774" s="79">
        <v>18358596.890000001</v>
      </c>
    </row>
    <row r="775" spans="1:3" s="1" customFormat="1" hidden="1" x14ac:dyDescent="0.35">
      <c r="A775" s="2">
        <v>774</v>
      </c>
      <c r="B775" t="s">
        <v>99</v>
      </c>
      <c r="C775" s="79">
        <v>119535</v>
      </c>
    </row>
    <row r="776" spans="1:3" s="1" customFormat="1" hidden="1" x14ac:dyDescent="0.35">
      <c r="A776" s="2">
        <v>775</v>
      </c>
      <c r="B776" t="s">
        <v>99</v>
      </c>
      <c r="C776" s="79">
        <v>1882284.91</v>
      </c>
    </row>
    <row r="777" spans="1:3" s="1" customFormat="1" hidden="1" x14ac:dyDescent="0.35">
      <c r="A777" s="2">
        <v>776</v>
      </c>
      <c r="B777" t="s">
        <v>99</v>
      </c>
      <c r="C777" s="79">
        <v>60137</v>
      </c>
    </row>
    <row r="778" spans="1:3" s="1" customFormat="1" hidden="1" x14ac:dyDescent="0.35">
      <c r="A778" s="2">
        <v>777</v>
      </c>
      <c r="B778" t="s">
        <v>99</v>
      </c>
      <c r="C778" s="79">
        <v>47190</v>
      </c>
    </row>
    <row r="779" spans="1:3" s="1" customFormat="1" hidden="1" x14ac:dyDescent="0.35">
      <c r="A779" s="2">
        <v>778</v>
      </c>
      <c r="B779" t="s">
        <v>99</v>
      </c>
      <c r="C779" s="79">
        <v>78878</v>
      </c>
    </row>
    <row r="780" spans="1:3" s="1" customFormat="1" hidden="1" x14ac:dyDescent="0.35">
      <c r="A780" s="2">
        <v>779</v>
      </c>
      <c r="B780" t="s">
        <v>99</v>
      </c>
      <c r="C780" s="79">
        <v>136730</v>
      </c>
    </row>
    <row r="781" spans="1:3" s="1" customFormat="1" hidden="1" x14ac:dyDescent="0.35">
      <c r="A781" s="2">
        <v>780</v>
      </c>
      <c r="B781" t="s">
        <v>99</v>
      </c>
      <c r="C781" s="79">
        <v>793155</v>
      </c>
    </row>
    <row r="782" spans="1:3" s="1" customFormat="1" hidden="1" x14ac:dyDescent="0.35">
      <c r="A782" s="2">
        <v>781</v>
      </c>
      <c r="B782" t="s">
        <v>99</v>
      </c>
      <c r="C782" s="79">
        <v>11720.2</v>
      </c>
    </row>
    <row r="783" spans="1:3" s="1" customFormat="1" hidden="1" x14ac:dyDescent="0.35">
      <c r="A783" s="2">
        <v>782</v>
      </c>
      <c r="B783" t="s">
        <v>99</v>
      </c>
      <c r="C783" s="79">
        <v>2722</v>
      </c>
    </row>
    <row r="784" spans="1:3" s="1" customFormat="1" hidden="1" x14ac:dyDescent="0.35">
      <c r="A784" s="2">
        <v>783</v>
      </c>
      <c r="B784" t="s">
        <v>99</v>
      </c>
      <c r="C784" s="79">
        <v>47622.080000000002</v>
      </c>
    </row>
    <row r="785" spans="1:3" s="1" customFormat="1" hidden="1" x14ac:dyDescent="0.35">
      <c r="A785" s="2">
        <v>784</v>
      </c>
      <c r="B785" t="s">
        <v>99</v>
      </c>
      <c r="C785" s="79">
        <v>371.8</v>
      </c>
    </row>
    <row r="786" spans="1:3" s="1" customFormat="1" hidden="1" x14ac:dyDescent="0.35">
      <c r="A786" s="2">
        <v>785</v>
      </c>
      <c r="B786" t="s">
        <v>99</v>
      </c>
      <c r="C786" s="79">
        <v>12277.1</v>
      </c>
    </row>
    <row r="787" spans="1:3" s="1" customFormat="1" hidden="1" x14ac:dyDescent="0.35">
      <c r="A787" s="2">
        <v>786</v>
      </c>
      <c r="B787" t="s">
        <v>99</v>
      </c>
      <c r="C787" s="79">
        <v>55973.5</v>
      </c>
    </row>
    <row r="788" spans="1:3" s="1" customFormat="1" hidden="1" x14ac:dyDescent="0.35">
      <c r="A788" s="2">
        <v>787</v>
      </c>
      <c r="B788" t="s">
        <v>99</v>
      </c>
      <c r="C788" s="79">
        <v>22207.46</v>
      </c>
    </row>
    <row r="789" spans="1:3" s="1" customFormat="1" hidden="1" x14ac:dyDescent="0.35">
      <c r="A789" s="2">
        <v>788</v>
      </c>
      <c r="B789" t="s">
        <v>99</v>
      </c>
      <c r="C789" s="79">
        <v>37165.699999999997</v>
      </c>
    </row>
    <row r="790" spans="1:3" s="1" customFormat="1" hidden="1" x14ac:dyDescent="0.35">
      <c r="A790" s="2">
        <v>789</v>
      </c>
      <c r="B790" t="s">
        <v>99</v>
      </c>
      <c r="C790" s="79">
        <v>79.2</v>
      </c>
    </row>
    <row r="791" spans="1:3" s="1" customFormat="1" hidden="1" x14ac:dyDescent="0.35">
      <c r="A791" s="2">
        <v>790</v>
      </c>
      <c r="B791" t="s">
        <v>99</v>
      </c>
      <c r="C791" s="79">
        <v>18318.7</v>
      </c>
    </row>
    <row r="792" spans="1:3" s="1" customFormat="1" hidden="1" x14ac:dyDescent="0.35">
      <c r="A792" s="2">
        <v>791</v>
      </c>
      <c r="B792" t="s">
        <v>99</v>
      </c>
      <c r="C792" s="79">
        <v>32665.19</v>
      </c>
    </row>
    <row r="793" spans="1:3" s="1" customFormat="1" hidden="1" x14ac:dyDescent="0.35">
      <c r="A793" s="2">
        <v>792</v>
      </c>
      <c r="B793" t="s">
        <v>99</v>
      </c>
      <c r="C793" s="79">
        <v>113615.37</v>
      </c>
    </row>
    <row r="794" spans="1:3" s="1" customFormat="1" hidden="1" x14ac:dyDescent="0.35">
      <c r="A794" s="2">
        <v>793</v>
      </c>
      <c r="B794" t="s">
        <v>99</v>
      </c>
      <c r="C794" s="79">
        <v>99825</v>
      </c>
    </row>
    <row r="795" spans="1:3" s="1" customFormat="1" hidden="1" x14ac:dyDescent="0.35">
      <c r="A795" s="2">
        <v>794</v>
      </c>
      <c r="B795" t="s">
        <v>99</v>
      </c>
      <c r="C795" s="79">
        <v>2765256.92</v>
      </c>
    </row>
    <row r="796" spans="1:3" s="1" customFormat="1" hidden="1" x14ac:dyDescent="0.35">
      <c r="A796" s="2">
        <v>795</v>
      </c>
      <c r="B796" t="s">
        <v>99</v>
      </c>
      <c r="C796" s="79">
        <v>183436</v>
      </c>
    </row>
    <row r="797" spans="1:3" s="1" customFormat="1" hidden="1" x14ac:dyDescent="0.35">
      <c r="A797" s="2">
        <v>796</v>
      </c>
      <c r="B797" t="s">
        <v>99</v>
      </c>
      <c r="C797" s="79">
        <v>848210</v>
      </c>
    </row>
    <row r="798" spans="1:3" s="1" customFormat="1" hidden="1" x14ac:dyDescent="0.35">
      <c r="A798" s="2">
        <v>797</v>
      </c>
      <c r="B798" t="s">
        <v>99</v>
      </c>
      <c r="C798" s="79">
        <v>606659.38</v>
      </c>
    </row>
    <row r="799" spans="1:3" s="1" customFormat="1" hidden="1" x14ac:dyDescent="0.35">
      <c r="A799" s="2">
        <v>798</v>
      </c>
      <c r="B799" t="s">
        <v>99</v>
      </c>
      <c r="C799" s="79">
        <v>60427.4</v>
      </c>
    </row>
    <row r="800" spans="1:3" s="1" customFormat="1" hidden="1" x14ac:dyDescent="0.35">
      <c r="A800" s="2">
        <v>799</v>
      </c>
      <c r="B800" t="s">
        <v>99</v>
      </c>
      <c r="C800" s="79">
        <v>100914</v>
      </c>
    </row>
    <row r="801" spans="1:3" s="1" customFormat="1" hidden="1" x14ac:dyDescent="0.35">
      <c r="A801" s="2">
        <v>800</v>
      </c>
      <c r="B801" t="s">
        <v>99</v>
      </c>
      <c r="C801" s="79">
        <v>2477547.6</v>
      </c>
    </row>
    <row r="802" spans="1:3" s="1" customFormat="1" hidden="1" x14ac:dyDescent="0.35">
      <c r="A802" s="2">
        <v>801</v>
      </c>
      <c r="B802" t="s">
        <v>99</v>
      </c>
      <c r="C802" s="79">
        <v>44407</v>
      </c>
    </row>
    <row r="803" spans="1:3" s="1" customFormat="1" hidden="1" x14ac:dyDescent="0.35">
      <c r="A803" s="2">
        <v>802</v>
      </c>
      <c r="B803" t="s">
        <v>99</v>
      </c>
      <c r="C803" s="79">
        <v>83914.92</v>
      </c>
    </row>
    <row r="804" spans="1:3" s="1" customFormat="1" hidden="1" x14ac:dyDescent="0.35">
      <c r="A804" s="2">
        <v>803</v>
      </c>
      <c r="B804" t="s">
        <v>99</v>
      </c>
      <c r="C804" s="79">
        <v>66550</v>
      </c>
    </row>
    <row r="805" spans="1:3" s="1" customFormat="1" hidden="1" x14ac:dyDescent="0.35">
      <c r="A805" s="2">
        <v>804</v>
      </c>
      <c r="B805" t="s">
        <v>99</v>
      </c>
      <c r="C805" s="79">
        <v>233544.53</v>
      </c>
    </row>
    <row r="806" spans="1:3" s="1" customFormat="1" hidden="1" x14ac:dyDescent="0.35">
      <c r="A806" s="2">
        <v>805</v>
      </c>
      <c r="B806" t="s">
        <v>99</v>
      </c>
      <c r="C806" s="79">
        <v>30576.7</v>
      </c>
    </row>
    <row r="807" spans="1:3" s="1" customFormat="1" hidden="1" x14ac:dyDescent="0.35">
      <c r="A807" s="2">
        <v>806</v>
      </c>
      <c r="B807" t="s">
        <v>99</v>
      </c>
      <c r="C807" s="79">
        <v>496456.71</v>
      </c>
    </row>
    <row r="808" spans="1:3" s="1" customFormat="1" hidden="1" x14ac:dyDescent="0.35">
      <c r="A808" s="2">
        <v>807</v>
      </c>
      <c r="B808" t="s">
        <v>99</v>
      </c>
      <c r="C808" s="79">
        <v>20265806</v>
      </c>
    </row>
    <row r="809" spans="1:3" s="1" customFormat="1" hidden="1" x14ac:dyDescent="0.35">
      <c r="A809" s="2">
        <v>808</v>
      </c>
      <c r="B809" t="s">
        <v>99</v>
      </c>
      <c r="C809" s="79">
        <v>8788230</v>
      </c>
    </row>
    <row r="810" spans="1:3" s="1" customFormat="1" hidden="1" x14ac:dyDescent="0.35">
      <c r="A810" s="2">
        <v>809</v>
      </c>
      <c r="B810" t="s">
        <v>99</v>
      </c>
      <c r="C810" s="79">
        <v>53214545.450000003</v>
      </c>
    </row>
    <row r="811" spans="1:3" s="1" customFormat="1" hidden="1" x14ac:dyDescent="0.35">
      <c r="A811" s="2">
        <v>810</v>
      </c>
      <c r="B811" t="s">
        <v>99</v>
      </c>
      <c r="C811" s="79">
        <v>50154149.619999997</v>
      </c>
    </row>
    <row r="812" spans="1:3" s="1" customFormat="1" hidden="1" x14ac:dyDescent="0.35">
      <c r="A812" s="2">
        <v>811</v>
      </c>
      <c r="B812" t="s">
        <v>99</v>
      </c>
      <c r="C812" s="79">
        <v>58359259.979999997</v>
      </c>
    </row>
    <row r="813" spans="1:3" s="1" customFormat="1" hidden="1" x14ac:dyDescent="0.35">
      <c r="A813" s="2">
        <v>812</v>
      </c>
      <c r="B813" t="s">
        <v>99</v>
      </c>
      <c r="C813" s="79">
        <v>38615561</v>
      </c>
    </row>
    <row r="814" spans="1:3" s="1" customFormat="1" hidden="1" x14ac:dyDescent="0.35">
      <c r="A814" s="2">
        <v>813</v>
      </c>
      <c r="B814" t="s">
        <v>99</v>
      </c>
      <c r="C814" s="79">
        <v>32440386.16</v>
      </c>
    </row>
    <row r="815" spans="1:3" s="1" customFormat="1" hidden="1" x14ac:dyDescent="0.35">
      <c r="A815" s="2">
        <v>814</v>
      </c>
      <c r="B815" t="s">
        <v>99</v>
      </c>
      <c r="C815" s="79">
        <v>190575</v>
      </c>
    </row>
    <row r="816" spans="1:3" s="1" customFormat="1" hidden="1" x14ac:dyDescent="0.35">
      <c r="A816" s="2">
        <v>815</v>
      </c>
      <c r="B816" t="s">
        <v>99</v>
      </c>
      <c r="C816" s="79">
        <v>1320989.1200000001</v>
      </c>
    </row>
    <row r="817" spans="1:3" s="1" customFormat="1" hidden="1" x14ac:dyDescent="0.35">
      <c r="A817" s="2">
        <v>816</v>
      </c>
      <c r="B817" t="s">
        <v>99</v>
      </c>
      <c r="C817" s="79">
        <v>2369204.2400000002</v>
      </c>
    </row>
    <row r="818" spans="1:3" s="1" customFormat="1" hidden="1" x14ac:dyDescent="0.35">
      <c r="A818" s="2">
        <v>817</v>
      </c>
      <c r="B818" t="s">
        <v>99</v>
      </c>
      <c r="C818" s="79">
        <v>2314600</v>
      </c>
    </row>
    <row r="819" spans="1:3" s="1" customFormat="1" hidden="1" x14ac:dyDescent="0.35">
      <c r="A819" s="2">
        <v>818</v>
      </c>
      <c r="B819" t="s">
        <v>99</v>
      </c>
      <c r="C819" s="79">
        <v>2451125.2599999998</v>
      </c>
    </row>
    <row r="820" spans="1:3" s="1" customFormat="1" hidden="1" x14ac:dyDescent="0.35">
      <c r="A820" s="2">
        <v>819</v>
      </c>
      <c r="B820" t="s">
        <v>99</v>
      </c>
      <c r="C820" s="79">
        <v>1814716.26</v>
      </c>
    </row>
    <row r="821" spans="1:3" s="1" customFormat="1" hidden="1" x14ac:dyDescent="0.35">
      <c r="A821" s="2">
        <v>820</v>
      </c>
      <c r="B821" t="s">
        <v>99</v>
      </c>
      <c r="C821" s="79">
        <v>2369204.2400000002</v>
      </c>
    </row>
    <row r="822" spans="1:3" s="1" customFormat="1" hidden="1" x14ac:dyDescent="0.35">
      <c r="A822" s="2">
        <v>821</v>
      </c>
      <c r="B822" t="s">
        <v>99</v>
      </c>
      <c r="C822" s="79">
        <v>2314600</v>
      </c>
    </row>
    <row r="823" spans="1:3" s="1" customFormat="1" hidden="1" x14ac:dyDescent="0.35">
      <c r="A823" s="2">
        <v>822</v>
      </c>
      <c r="B823" t="s">
        <v>99</v>
      </c>
      <c r="C823" s="79">
        <v>1814716.26</v>
      </c>
    </row>
    <row r="824" spans="1:3" s="1" customFormat="1" hidden="1" x14ac:dyDescent="0.35">
      <c r="A824" s="2">
        <v>823</v>
      </c>
      <c r="B824" t="s">
        <v>99</v>
      </c>
      <c r="C824" s="79">
        <v>2451125</v>
      </c>
    </row>
    <row r="825" spans="1:3" s="1" customFormat="1" hidden="1" x14ac:dyDescent="0.35">
      <c r="A825" s="2">
        <v>824</v>
      </c>
      <c r="B825" t="s">
        <v>99</v>
      </c>
      <c r="C825" s="79">
        <v>1320989</v>
      </c>
    </row>
    <row r="826" spans="1:3" s="1" customFormat="1" hidden="1" x14ac:dyDescent="0.35">
      <c r="A826" s="2">
        <v>825</v>
      </c>
      <c r="B826" t="s">
        <v>99</v>
      </c>
      <c r="C826" s="79">
        <v>9525.1200000000008</v>
      </c>
    </row>
    <row r="827" spans="1:3" s="1" customFormat="1" hidden="1" x14ac:dyDescent="0.35">
      <c r="A827" s="2">
        <v>826</v>
      </c>
      <c r="B827" t="s">
        <v>99</v>
      </c>
      <c r="C827" s="79">
        <v>6607250</v>
      </c>
    </row>
    <row r="828" spans="1:3" s="1" customFormat="1" hidden="1" x14ac:dyDescent="0.35">
      <c r="A828" s="2">
        <v>827</v>
      </c>
      <c r="B828" t="s">
        <v>99</v>
      </c>
      <c r="C828" s="79">
        <v>41184.89</v>
      </c>
    </row>
    <row r="829" spans="1:3" s="1" customFormat="1" hidden="1" x14ac:dyDescent="0.35">
      <c r="A829" s="2">
        <v>828</v>
      </c>
      <c r="B829" t="s">
        <v>99</v>
      </c>
      <c r="C829" s="79">
        <v>92804.2</v>
      </c>
    </row>
    <row r="830" spans="1:3" s="1" customFormat="1" hidden="1" x14ac:dyDescent="0.35">
      <c r="A830" s="2">
        <v>829</v>
      </c>
      <c r="B830" t="s">
        <v>99</v>
      </c>
      <c r="C830" s="79">
        <v>121000</v>
      </c>
    </row>
    <row r="831" spans="1:3" s="1" customFormat="1" hidden="1" x14ac:dyDescent="0.35">
      <c r="A831" s="2">
        <v>830</v>
      </c>
      <c r="B831" t="s">
        <v>99</v>
      </c>
      <c r="C831" s="79">
        <v>0</v>
      </c>
    </row>
    <row r="832" spans="1:3" s="1" customFormat="1" hidden="1" x14ac:dyDescent="0.35">
      <c r="A832" s="2">
        <v>831</v>
      </c>
      <c r="B832" t="s">
        <v>99</v>
      </c>
      <c r="C832" s="79">
        <v>67359.600000000006</v>
      </c>
    </row>
    <row r="833" spans="1:3" s="1" customFormat="1" hidden="1" x14ac:dyDescent="0.35">
      <c r="A833" s="2">
        <v>832</v>
      </c>
      <c r="B833" t="s">
        <v>99</v>
      </c>
      <c r="C833" s="79">
        <v>70301</v>
      </c>
    </row>
    <row r="834" spans="1:3" s="1" customFormat="1" hidden="1" x14ac:dyDescent="0.35">
      <c r="A834" s="2">
        <v>833</v>
      </c>
      <c r="B834" t="s">
        <v>99</v>
      </c>
      <c r="C834" s="79">
        <v>56307.35</v>
      </c>
    </row>
    <row r="835" spans="1:3" s="1" customFormat="1" hidden="1" x14ac:dyDescent="0.35">
      <c r="A835" s="2">
        <v>834</v>
      </c>
      <c r="B835" t="s">
        <v>99</v>
      </c>
      <c r="C835" s="79">
        <v>3448.5</v>
      </c>
    </row>
    <row r="836" spans="1:3" s="1" customFormat="1" hidden="1" x14ac:dyDescent="0.35">
      <c r="A836" s="2">
        <v>835</v>
      </c>
      <c r="B836" t="s">
        <v>99</v>
      </c>
      <c r="C836" s="79">
        <v>5200</v>
      </c>
    </row>
    <row r="837" spans="1:3" s="1" customFormat="1" hidden="1" x14ac:dyDescent="0.35">
      <c r="A837" s="2">
        <v>836</v>
      </c>
      <c r="B837" t="s">
        <v>99</v>
      </c>
      <c r="C837" s="79">
        <v>39809</v>
      </c>
    </row>
    <row r="838" spans="1:3" s="1" customFormat="1" hidden="1" x14ac:dyDescent="0.35">
      <c r="A838" s="2">
        <v>837</v>
      </c>
      <c r="B838" t="s">
        <v>99</v>
      </c>
      <c r="C838" s="79">
        <v>89358.5</v>
      </c>
    </row>
    <row r="839" spans="1:3" s="1" customFormat="1" hidden="1" x14ac:dyDescent="0.35">
      <c r="A839" s="2">
        <v>838</v>
      </c>
      <c r="B839" t="s">
        <v>99</v>
      </c>
      <c r="C839" s="79">
        <v>33838.980000000003</v>
      </c>
    </row>
    <row r="840" spans="1:3" s="1" customFormat="1" hidden="1" x14ac:dyDescent="0.35">
      <c r="A840" s="2">
        <v>839</v>
      </c>
      <c r="B840" t="s">
        <v>99</v>
      </c>
      <c r="C840" s="79">
        <v>60016</v>
      </c>
    </row>
    <row r="841" spans="1:3" s="1" customFormat="1" hidden="1" x14ac:dyDescent="0.35">
      <c r="A841" s="2">
        <v>840</v>
      </c>
      <c r="B841" t="s">
        <v>99</v>
      </c>
      <c r="C841" s="79">
        <v>1422.96</v>
      </c>
    </row>
    <row r="842" spans="1:3" s="1" customFormat="1" hidden="1" x14ac:dyDescent="0.35">
      <c r="A842" s="2">
        <v>841</v>
      </c>
      <c r="B842" t="s">
        <v>99</v>
      </c>
      <c r="C842" s="79">
        <v>32089.200000000001</v>
      </c>
    </row>
    <row r="843" spans="1:3" s="1" customFormat="1" hidden="1" x14ac:dyDescent="0.35">
      <c r="A843" s="2">
        <v>842</v>
      </c>
      <c r="B843" t="s">
        <v>99</v>
      </c>
      <c r="C843" s="79">
        <v>45272.15</v>
      </c>
    </row>
    <row r="844" spans="1:3" s="1" customFormat="1" hidden="1" x14ac:dyDescent="0.35">
      <c r="A844" s="2">
        <v>843</v>
      </c>
      <c r="B844" t="s">
        <v>99</v>
      </c>
      <c r="C844" s="79">
        <v>251781.64</v>
      </c>
    </row>
    <row r="845" spans="1:3" s="1" customFormat="1" hidden="1" x14ac:dyDescent="0.35">
      <c r="A845" s="2">
        <v>844</v>
      </c>
      <c r="B845" t="s">
        <v>99</v>
      </c>
      <c r="C845" s="79">
        <v>32276.75</v>
      </c>
    </row>
    <row r="846" spans="1:3" s="1" customFormat="1" hidden="1" x14ac:dyDescent="0.35">
      <c r="A846" s="2">
        <v>845</v>
      </c>
      <c r="B846" t="s">
        <v>99</v>
      </c>
      <c r="C846" s="79">
        <v>47332.4</v>
      </c>
    </row>
    <row r="847" spans="1:3" s="1" customFormat="1" hidden="1" x14ac:dyDescent="0.35">
      <c r="A847" s="2">
        <v>846</v>
      </c>
      <c r="B847" t="s">
        <v>99</v>
      </c>
      <c r="C847" s="79">
        <v>469755</v>
      </c>
    </row>
    <row r="848" spans="1:3" s="1" customFormat="1" hidden="1" x14ac:dyDescent="0.35">
      <c r="A848" s="2">
        <v>847</v>
      </c>
      <c r="B848" t="s">
        <v>99</v>
      </c>
      <c r="C848" s="79">
        <v>5841</v>
      </c>
    </row>
    <row r="849" spans="1:3" s="1" customFormat="1" hidden="1" x14ac:dyDescent="0.35">
      <c r="A849" s="2">
        <v>848</v>
      </c>
      <c r="B849" t="s">
        <v>99</v>
      </c>
      <c r="C849" s="79">
        <v>78383.8</v>
      </c>
    </row>
    <row r="850" spans="1:3" s="1" customFormat="1" hidden="1" x14ac:dyDescent="0.35">
      <c r="A850" s="2">
        <v>849</v>
      </c>
      <c r="B850" t="s">
        <v>99</v>
      </c>
      <c r="C850" s="79">
        <v>13310</v>
      </c>
    </row>
    <row r="851" spans="1:3" s="1" customFormat="1" hidden="1" x14ac:dyDescent="0.35">
      <c r="A851" s="2">
        <v>850</v>
      </c>
      <c r="B851" t="s">
        <v>99</v>
      </c>
      <c r="C851" s="79">
        <v>33890.89</v>
      </c>
    </row>
    <row r="852" spans="1:3" s="1" customFormat="1" hidden="1" x14ac:dyDescent="0.35">
      <c r="A852" s="2">
        <v>851</v>
      </c>
      <c r="B852" t="s">
        <v>99</v>
      </c>
      <c r="C852" s="79">
        <v>14839</v>
      </c>
    </row>
    <row r="853" spans="1:3" s="1" customFormat="1" hidden="1" x14ac:dyDescent="0.35">
      <c r="A853" s="2">
        <v>852</v>
      </c>
      <c r="B853" t="s">
        <v>99</v>
      </c>
      <c r="C853" s="79">
        <v>4972</v>
      </c>
    </row>
    <row r="854" spans="1:3" s="1" customFormat="1" hidden="1" x14ac:dyDescent="0.35">
      <c r="A854" s="2">
        <v>853</v>
      </c>
      <c r="B854" t="s">
        <v>99</v>
      </c>
      <c r="C854" s="79">
        <v>807.4</v>
      </c>
    </row>
    <row r="855" spans="1:3" s="1" customFormat="1" hidden="1" x14ac:dyDescent="0.35">
      <c r="A855" s="2">
        <v>854</v>
      </c>
      <c r="B855" t="s">
        <v>99</v>
      </c>
      <c r="C855" s="79">
        <v>29425</v>
      </c>
    </row>
    <row r="856" spans="1:3" s="1" customFormat="1" hidden="1" x14ac:dyDescent="0.35">
      <c r="A856" s="2">
        <v>855</v>
      </c>
      <c r="B856" t="s">
        <v>99</v>
      </c>
      <c r="C856" s="79">
        <v>167.97</v>
      </c>
    </row>
    <row r="857" spans="1:3" s="1" customFormat="1" hidden="1" x14ac:dyDescent="0.35">
      <c r="A857" s="2">
        <v>856</v>
      </c>
      <c r="B857" t="s">
        <v>99</v>
      </c>
      <c r="C857" s="79">
        <v>288.2</v>
      </c>
    </row>
    <row r="858" spans="1:3" s="1" customFormat="1" hidden="1" x14ac:dyDescent="0.35">
      <c r="A858" s="2">
        <v>857</v>
      </c>
      <c r="B858" t="s">
        <v>99</v>
      </c>
      <c r="C858" s="79">
        <v>37378</v>
      </c>
    </row>
    <row r="859" spans="1:3" s="1" customFormat="1" hidden="1" x14ac:dyDescent="0.35">
      <c r="A859" s="2">
        <v>858</v>
      </c>
      <c r="B859" t="s">
        <v>99</v>
      </c>
      <c r="C859" s="79">
        <v>22754290.789999999</v>
      </c>
    </row>
    <row r="860" spans="1:3" s="1" customFormat="1" hidden="1" x14ac:dyDescent="0.35">
      <c r="A860" s="2">
        <v>859</v>
      </c>
      <c r="B860" t="s">
        <v>99</v>
      </c>
      <c r="C860" s="79">
        <v>39990.5</v>
      </c>
    </row>
    <row r="861" spans="1:3" s="1" customFormat="1" hidden="1" x14ac:dyDescent="0.35">
      <c r="A861" s="2">
        <v>860</v>
      </c>
      <c r="B861" t="s">
        <v>99</v>
      </c>
      <c r="C861" s="79">
        <v>59339.61</v>
      </c>
    </row>
    <row r="862" spans="1:3" s="1" customFormat="1" hidden="1" x14ac:dyDescent="0.35">
      <c r="A862" s="2">
        <v>861</v>
      </c>
      <c r="B862" t="s">
        <v>99</v>
      </c>
      <c r="C862" s="79">
        <v>76109</v>
      </c>
    </row>
    <row r="863" spans="1:3" s="1" customFormat="1" hidden="1" x14ac:dyDescent="0.35">
      <c r="A863" s="2">
        <v>862</v>
      </c>
      <c r="B863" t="s">
        <v>99</v>
      </c>
      <c r="C863" s="79">
        <v>36701.599999999999</v>
      </c>
    </row>
    <row r="864" spans="1:3" s="1" customFormat="1" hidden="1" x14ac:dyDescent="0.35">
      <c r="A864" s="2">
        <v>863</v>
      </c>
      <c r="B864" t="s">
        <v>99</v>
      </c>
      <c r="C864" s="79">
        <v>358160</v>
      </c>
    </row>
    <row r="865" spans="1:3" s="1" customFormat="1" hidden="1" x14ac:dyDescent="0.35">
      <c r="A865" s="2">
        <v>864</v>
      </c>
      <c r="B865" t="s">
        <v>99</v>
      </c>
      <c r="C865" s="79">
        <v>15200.7</v>
      </c>
    </row>
    <row r="866" spans="1:3" s="1" customFormat="1" hidden="1" x14ac:dyDescent="0.35">
      <c r="A866" s="2">
        <v>865</v>
      </c>
      <c r="B866" t="s">
        <v>99</v>
      </c>
      <c r="C866" s="79">
        <v>96266.44</v>
      </c>
    </row>
    <row r="867" spans="1:3" s="1" customFormat="1" hidden="1" x14ac:dyDescent="0.35">
      <c r="A867" s="2">
        <v>866</v>
      </c>
      <c r="B867" t="s">
        <v>99</v>
      </c>
      <c r="C867" s="79">
        <v>3706864.04</v>
      </c>
    </row>
    <row r="868" spans="1:3" s="1" customFormat="1" hidden="1" x14ac:dyDescent="0.35">
      <c r="A868" s="2">
        <v>867</v>
      </c>
      <c r="B868" t="s">
        <v>99</v>
      </c>
      <c r="C868" s="79">
        <v>-2667.32</v>
      </c>
    </row>
    <row r="869" spans="1:3" s="1" customFormat="1" hidden="1" x14ac:dyDescent="0.35">
      <c r="A869" s="2">
        <v>868</v>
      </c>
      <c r="B869" t="s">
        <v>99</v>
      </c>
      <c r="C869" s="79">
        <v>71874</v>
      </c>
    </row>
    <row r="870" spans="1:3" s="1" customFormat="1" hidden="1" x14ac:dyDescent="0.35">
      <c r="A870" s="2">
        <v>869</v>
      </c>
      <c r="B870" t="s">
        <v>99</v>
      </c>
      <c r="C870" s="79">
        <v>53845</v>
      </c>
    </row>
    <row r="871" spans="1:3" s="1" customFormat="1" hidden="1" x14ac:dyDescent="0.35">
      <c r="A871" s="2">
        <v>870</v>
      </c>
      <c r="B871" t="s">
        <v>99</v>
      </c>
      <c r="C871" s="79">
        <v>77450.429999999993</v>
      </c>
    </row>
    <row r="872" spans="1:3" s="1" customFormat="1" hidden="1" x14ac:dyDescent="0.35">
      <c r="A872" s="2">
        <v>871</v>
      </c>
      <c r="B872" t="s">
        <v>99</v>
      </c>
      <c r="C872" s="79">
        <v>102307.38</v>
      </c>
    </row>
    <row r="873" spans="1:3" s="1" customFormat="1" hidden="1" x14ac:dyDescent="0.35">
      <c r="A873" s="2">
        <v>872</v>
      </c>
      <c r="B873" t="s">
        <v>99</v>
      </c>
      <c r="C873" s="79">
        <v>40293</v>
      </c>
    </row>
    <row r="874" spans="1:3" s="1" customFormat="1" hidden="1" x14ac:dyDescent="0.35">
      <c r="A874" s="2">
        <v>873</v>
      </c>
      <c r="B874" t="s">
        <v>99</v>
      </c>
      <c r="C874" s="79">
        <v>78840</v>
      </c>
    </row>
    <row r="875" spans="1:3" s="1" customFormat="1" hidden="1" x14ac:dyDescent="0.35">
      <c r="A875" s="2">
        <v>874</v>
      </c>
      <c r="B875" t="s">
        <v>99</v>
      </c>
      <c r="C875" s="79">
        <v>88305.8</v>
      </c>
    </row>
    <row r="876" spans="1:3" s="1" customFormat="1" hidden="1" x14ac:dyDescent="0.35">
      <c r="A876" s="2">
        <v>875</v>
      </c>
      <c r="B876" t="s">
        <v>99</v>
      </c>
      <c r="C876" s="79">
        <v>40535</v>
      </c>
    </row>
    <row r="877" spans="1:3" s="1" customFormat="1" hidden="1" x14ac:dyDescent="0.35">
      <c r="A877" s="2">
        <v>876</v>
      </c>
      <c r="B877" t="s">
        <v>99</v>
      </c>
      <c r="C877" s="79">
        <v>35029.5</v>
      </c>
    </row>
    <row r="878" spans="1:3" s="1" customFormat="1" hidden="1" x14ac:dyDescent="0.35">
      <c r="A878" s="2">
        <v>877</v>
      </c>
      <c r="B878" t="s">
        <v>99</v>
      </c>
      <c r="C878" s="79">
        <v>87600</v>
      </c>
    </row>
    <row r="879" spans="1:3" s="1" customFormat="1" hidden="1" x14ac:dyDescent="0.35">
      <c r="A879" s="2">
        <v>878</v>
      </c>
      <c r="B879" t="s">
        <v>99</v>
      </c>
      <c r="C879" s="79">
        <v>3284739.96</v>
      </c>
    </row>
    <row r="880" spans="1:3" s="1" customFormat="1" hidden="1" x14ac:dyDescent="0.35">
      <c r="A880" s="2">
        <v>879</v>
      </c>
      <c r="B880" t="s">
        <v>99</v>
      </c>
      <c r="C880" s="79">
        <v>121119.8</v>
      </c>
    </row>
    <row r="881" spans="1:3" s="1" customFormat="1" hidden="1" x14ac:dyDescent="0.35">
      <c r="A881" s="2">
        <v>880</v>
      </c>
      <c r="B881" t="s">
        <v>99</v>
      </c>
      <c r="C881" s="79">
        <v>3391.92</v>
      </c>
    </row>
    <row r="882" spans="1:3" s="1" customFormat="1" hidden="1" x14ac:dyDescent="0.35">
      <c r="A882" s="2">
        <v>881</v>
      </c>
      <c r="B882" t="s">
        <v>99</v>
      </c>
      <c r="C882" s="79">
        <v>4229.51</v>
      </c>
    </row>
    <row r="883" spans="1:3" s="1" customFormat="1" hidden="1" x14ac:dyDescent="0.35">
      <c r="A883" s="2">
        <v>882</v>
      </c>
      <c r="B883" t="s">
        <v>99</v>
      </c>
      <c r="C883" s="79">
        <v>12743.72</v>
      </c>
    </row>
    <row r="884" spans="1:3" s="1" customFormat="1" hidden="1" x14ac:dyDescent="0.35">
      <c r="A884" s="2">
        <v>883</v>
      </c>
      <c r="B884" t="s">
        <v>99</v>
      </c>
      <c r="C884" s="79">
        <v>10572.69</v>
      </c>
    </row>
    <row r="885" spans="1:3" s="1" customFormat="1" hidden="1" x14ac:dyDescent="0.35">
      <c r="A885" s="2">
        <v>884</v>
      </c>
      <c r="B885" t="s">
        <v>99</v>
      </c>
      <c r="C885" s="79">
        <v>13846.16</v>
      </c>
    </row>
    <row r="886" spans="1:3" s="1" customFormat="1" hidden="1" x14ac:dyDescent="0.35">
      <c r="A886" s="2">
        <v>885</v>
      </c>
      <c r="B886" t="s">
        <v>99</v>
      </c>
      <c r="C886" s="79">
        <v>50578</v>
      </c>
    </row>
    <row r="887" spans="1:3" s="1" customFormat="1" hidden="1" x14ac:dyDescent="0.35">
      <c r="A887" s="2">
        <v>886</v>
      </c>
      <c r="B887" t="s">
        <v>99</v>
      </c>
      <c r="C887" s="79">
        <v>121000</v>
      </c>
    </row>
    <row r="888" spans="1:3" s="1" customFormat="1" hidden="1" x14ac:dyDescent="0.35">
      <c r="A888" s="2">
        <v>887</v>
      </c>
      <c r="B888" t="s">
        <v>99</v>
      </c>
      <c r="C888" s="79">
        <v>1232375.32</v>
      </c>
    </row>
    <row r="889" spans="1:3" s="1" customFormat="1" hidden="1" x14ac:dyDescent="0.35">
      <c r="A889" s="2">
        <v>888</v>
      </c>
      <c r="B889" t="s">
        <v>99</v>
      </c>
      <c r="C889" s="79">
        <v>43741.5</v>
      </c>
    </row>
    <row r="890" spans="1:3" s="1" customFormat="1" hidden="1" x14ac:dyDescent="0.35">
      <c r="A890" s="2">
        <v>889</v>
      </c>
      <c r="B890" t="s">
        <v>99</v>
      </c>
      <c r="C890" s="79">
        <v>14520</v>
      </c>
    </row>
    <row r="891" spans="1:3" s="1" customFormat="1" hidden="1" x14ac:dyDescent="0.35">
      <c r="A891" s="2">
        <v>890</v>
      </c>
      <c r="B891" t="s">
        <v>99</v>
      </c>
      <c r="C891" s="79">
        <v>4827.8999999999996</v>
      </c>
    </row>
    <row r="892" spans="1:3" s="1" customFormat="1" hidden="1" x14ac:dyDescent="0.35">
      <c r="A892" s="2">
        <v>891</v>
      </c>
      <c r="B892" t="s">
        <v>99</v>
      </c>
      <c r="C892" s="79">
        <v>61.71</v>
      </c>
    </row>
    <row r="893" spans="1:3" s="1" customFormat="1" hidden="1" x14ac:dyDescent="0.35">
      <c r="A893" s="2">
        <v>892</v>
      </c>
      <c r="B893" t="s">
        <v>99</v>
      </c>
      <c r="C893" s="79">
        <v>601.98</v>
      </c>
    </row>
    <row r="894" spans="1:3" s="1" customFormat="1" hidden="1" x14ac:dyDescent="0.35">
      <c r="A894" s="2">
        <v>893</v>
      </c>
      <c r="B894" t="s">
        <v>99</v>
      </c>
      <c r="C894" s="79">
        <v>14731.33</v>
      </c>
    </row>
    <row r="895" spans="1:3" s="1" customFormat="1" hidden="1" x14ac:dyDescent="0.35">
      <c r="A895" s="2">
        <v>894</v>
      </c>
      <c r="B895" t="s">
        <v>99</v>
      </c>
      <c r="C895" s="79">
        <v>27442.799999999999</v>
      </c>
    </row>
    <row r="896" spans="1:3" s="1" customFormat="1" hidden="1" x14ac:dyDescent="0.35">
      <c r="A896" s="2">
        <v>895</v>
      </c>
      <c r="B896" t="s">
        <v>99</v>
      </c>
      <c r="C896" s="79">
        <v>11341.57</v>
      </c>
    </row>
    <row r="897" spans="1:3" s="1" customFormat="1" hidden="1" x14ac:dyDescent="0.35">
      <c r="A897" s="2">
        <v>896</v>
      </c>
      <c r="B897" t="s">
        <v>99</v>
      </c>
      <c r="C897" s="79">
        <v>38571.68</v>
      </c>
    </row>
    <row r="898" spans="1:3" s="1" customFormat="1" hidden="1" x14ac:dyDescent="0.35">
      <c r="A898" s="2">
        <v>897</v>
      </c>
      <c r="B898" t="s">
        <v>99</v>
      </c>
      <c r="C898" s="79">
        <v>1062.1400000000001</v>
      </c>
    </row>
    <row r="899" spans="1:3" s="1" customFormat="1" hidden="1" x14ac:dyDescent="0.35">
      <c r="A899" s="2">
        <v>898</v>
      </c>
      <c r="B899" t="s">
        <v>99</v>
      </c>
      <c r="C899" s="79">
        <v>7719.8</v>
      </c>
    </row>
    <row r="900" spans="1:3" s="1" customFormat="1" hidden="1" x14ac:dyDescent="0.35">
      <c r="A900" s="2">
        <v>899</v>
      </c>
      <c r="B900" t="s">
        <v>99</v>
      </c>
      <c r="C900" s="79">
        <v>10120.68</v>
      </c>
    </row>
    <row r="901" spans="1:3" s="1" customFormat="1" hidden="1" x14ac:dyDescent="0.35">
      <c r="A901" s="2">
        <v>900</v>
      </c>
      <c r="B901" t="s">
        <v>99</v>
      </c>
      <c r="C901" s="79">
        <v>5517.6</v>
      </c>
    </row>
    <row r="902" spans="1:3" s="1" customFormat="1" hidden="1" x14ac:dyDescent="0.35">
      <c r="A902" s="2">
        <v>901</v>
      </c>
      <c r="B902" t="s">
        <v>99</v>
      </c>
      <c r="C902" s="79">
        <v>1059249.3600000001</v>
      </c>
    </row>
    <row r="903" spans="1:3" s="1" customFormat="1" hidden="1" x14ac:dyDescent="0.35">
      <c r="A903" s="2">
        <v>902</v>
      </c>
      <c r="B903" t="s">
        <v>99</v>
      </c>
      <c r="C903" s="79">
        <v>78408</v>
      </c>
    </row>
    <row r="904" spans="1:3" s="1" customFormat="1" hidden="1" x14ac:dyDescent="0.35">
      <c r="A904" s="2">
        <v>903</v>
      </c>
      <c r="B904" t="s">
        <v>99</v>
      </c>
      <c r="C904" s="79">
        <v>71728.800000000003</v>
      </c>
    </row>
    <row r="905" spans="1:3" s="1" customFormat="1" hidden="1" x14ac:dyDescent="0.35">
      <c r="A905" s="2">
        <v>904</v>
      </c>
      <c r="B905" t="s">
        <v>99</v>
      </c>
      <c r="C905" s="79">
        <v>27071.18</v>
      </c>
    </row>
    <row r="906" spans="1:3" s="1" customFormat="1" hidden="1" x14ac:dyDescent="0.35">
      <c r="A906" s="2">
        <v>905</v>
      </c>
      <c r="B906" t="s">
        <v>99</v>
      </c>
      <c r="C906" s="79">
        <v>100000</v>
      </c>
    </row>
    <row r="907" spans="1:3" s="1" customFormat="1" hidden="1" x14ac:dyDescent="0.35">
      <c r="A907" s="2">
        <v>906</v>
      </c>
      <c r="B907" t="s">
        <v>99</v>
      </c>
      <c r="C907" s="79">
        <v>34485</v>
      </c>
    </row>
    <row r="908" spans="1:3" s="1" customFormat="1" hidden="1" x14ac:dyDescent="0.35">
      <c r="A908" s="2">
        <v>907</v>
      </c>
      <c r="B908" t="s">
        <v>99</v>
      </c>
      <c r="C908" s="79">
        <v>35090</v>
      </c>
    </row>
    <row r="909" spans="1:3" s="1" customFormat="1" hidden="1" x14ac:dyDescent="0.35">
      <c r="A909" s="2">
        <v>908</v>
      </c>
      <c r="B909" t="s">
        <v>99</v>
      </c>
      <c r="C909" s="79">
        <v>100800</v>
      </c>
    </row>
    <row r="910" spans="1:3" s="1" customFormat="1" hidden="1" x14ac:dyDescent="0.35">
      <c r="A910" s="2">
        <v>909</v>
      </c>
      <c r="B910" t="s">
        <v>99</v>
      </c>
      <c r="C910" s="79">
        <v>5837.04</v>
      </c>
    </row>
    <row r="911" spans="1:3" s="1" customFormat="1" hidden="1" x14ac:dyDescent="0.35">
      <c r="A911" s="2">
        <v>910</v>
      </c>
      <c r="B911" t="s">
        <v>99</v>
      </c>
      <c r="C911" s="79">
        <v>580211.84</v>
      </c>
    </row>
    <row r="912" spans="1:3" s="1" customFormat="1" hidden="1" x14ac:dyDescent="0.35">
      <c r="A912" s="2">
        <v>911</v>
      </c>
      <c r="B912" t="s">
        <v>99</v>
      </c>
      <c r="C912" s="79">
        <v>39760.6</v>
      </c>
    </row>
    <row r="913" spans="1:3" s="1" customFormat="1" hidden="1" x14ac:dyDescent="0.35">
      <c r="A913" s="2">
        <v>912</v>
      </c>
      <c r="B913" t="s">
        <v>99</v>
      </c>
      <c r="C913" s="79">
        <v>58048.54</v>
      </c>
    </row>
    <row r="914" spans="1:3" s="1" customFormat="1" hidden="1" x14ac:dyDescent="0.35">
      <c r="A914" s="2">
        <v>913</v>
      </c>
      <c r="B914" t="s">
        <v>99</v>
      </c>
      <c r="C914" s="79">
        <v>61624.2</v>
      </c>
    </row>
    <row r="915" spans="1:3" s="1" customFormat="1" hidden="1" x14ac:dyDescent="0.35">
      <c r="A915" s="2">
        <v>914</v>
      </c>
      <c r="B915" t="s">
        <v>99</v>
      </c>
      <c r="C915" s="79">
        <v>617.1</v>
      </c>
    </row>
    <row r="916" spans="1:3" s="1" customFormat="1" hidden="1" x14ac:dyDescent="0.35">
      <c r="A916" s="2">
        <v>915</v>
      </c>
      <c r="B916" t="s">
        <v>99</v>
      </c>
      <c r="C916" s="79">
        <v>8308.6200000000008</v>
      </c>
    </row>
    <row r="917" spans="1:3" s="1" customFormat="1" hidden="1" x14ac:dyDescent="0.35">
      <c r="A917" s="2">
        <v>916</v>
      </c>
      <c r="B917" t="s">
        <v>99</v>
      </c>
      <c r="C917" s="79">
        <v>4497.8999999999996</v>
      </c>
    </row>
    <row r="918" spans="1:3" s="1" customFormat="1" hidden="1" x14ac:dyDescent="0.35">
      <c r="A918" s="2">
        <v>917</v>
      </c>
      <c r="B918" t="s">
        <v>99</v>
      </c>
      <c r="C918" s="79">
        <v>13297.02</v>
      </c>
    </row>
    <row r="919" spans="1:3" s="1" customFormat="1" hidden="1" x14ac:dyDescent="0.35">
      <c r="A919" s="2">
        <v>918</v>
      </c>
      <c r="B919" t="s">
        <v>99</v>
      </c>
      <c r="C919" s="79">
        <v>6776.3</v>
      </c>
    </row>
    <row r="920" spans="1:3" s="1" customFormat="1" hidden="1" x14ac:dyDescent="0.35">
      <c r="A920" s="2">
        <v>919</v>
      </c>
      <c r="B920" t="s">
        <v>99</v>
      </c>
      <c r="C920" s="79">
        <v>11680.52</v>
      </c>
    </row>
    <row r="921" spans="1:3" s="1" customFormat="1" hidden="1" x14ac:dyDescent="0.35">
      <c r="A921" s="2">
        <v>920</v>
      </c>
      <c r="B921" t="s">
        <v>99</v>
      </c>
      <c r="C921" s="79">
        <v>927.47</v>
      </c>
    </row>
    <row r="922" spans="1:3" s="1" customFormat="1" hidden="1" x14ac:dyDescent="0.35">
      <c r="A922" s="2">
        <v>921</v>
      </c>
      <c r="B922" t="s">
        <v>99</v>
      </c>
      <c r="C922" s="79">
        <v>1892.87</v>
      </c>
    </row>
    <row r="923" spans="1:3" s="1" customFormat="1" hidden="1" x14ac:dyDescent="0.35">
      <c r="A923" s="2">
        <v>922</v>
      </c>
      <c r="B923" t="s">
        <v>99</v>
      </c>
      <c r="C923" s="79">
        <v>227.63</v>
      </c>
    </row>
    <row r="924" spans="1:3" s="1" customFormat="1" hidden="1" x14ac:dyDescent="0.35">
      <c r="A924" s="2">
        <v>923</v>
      </c>
      <c r="B924" t="s">
        <v>99</v>
      </c>
      <c r="C924" s="79">
        <v>1237.83</v>
      </c>
    </row>
    <row r="925" spans="1:3" s="1" customFormat="1" hidden="1" x14ac:dyDescent="0.35">
      <c r="A925" s="2">
        <v>924</v>
      </c>
      <c r="B925" t="s">
        <v>99</v>
      </c>
      <c r="C925" s="79">
        <v>31108.62</v>
      </c>
    </row>
    <row r="926" spans="1:3" s="1" customFormat="1" hidden="1" x14ac:dyDescent="0.35">
      <c r="A926" s="2">
        <v>925</v>
      </c>
      <c r="B926" t="s">
        <v>99</v>
      </c>
      <c r="C926" s="79">
        <v>14664.63</v>
      </c>
    </row>
    <row r="927" spans="1:3" s="1" customFormat="1" hidden="1" x14ac:dyDescent="0.35">
      <c r="A927" s="2">
        <v>926</v>
      </c>
      <c r="B927" t="s">
        <v>99</v>
      </c>
      <c r="C927" s="79">
        <v>5052.96</v>
      </c>
    </row>
    <row r="928" spans="1:3" s="1" customFormat="1" hidden="1" x14ac:dyDescent="0.35">
      <c r="A928" s="2">
        <v>927</v>
      </c>
      <c r="B928" t="s">
        <v>99</v>
      </c>
      <c r="C928" s="79">
        <v>70754.509999999995</v>
      </c>
    </row>
    <row r="929" spans="1:3" s="1" customFormat="1" hidden="1" x14ac:dyDescent="0.35">
      <c r="A929" s="2">
        <v>928</v>
      </c>
      <c r="B929" t="s">
        <v>99</v>
      </c>
      <c r="C929" s="79">
        <v>119996.87</v>
      </c>
    </row>
    <row r="930" spans="1:3" s="1" customFormat="1" hidden="1" x14ac:dyDescent="0.35">
      <c r="A930" s="2">
        <v>929</v>
      </c>
      <c r="B930" t="s">
        <v>99</v>
      </c>
      <c r="C930" s="79">
        <v>16698</v>
      </c>
    </row>
    <row r="931" spans="1:3" s="1" customFormat="1" hidden="1" x14ac:dyDescent="0.35">
      <c r="A931" s="2">
        <v>930</v>
      </c>
      <c r="B931" t="s">
        <v>99</v>
      </c>
      <c r="C931" s="79">
        <v>2058.21</v>
      </c>
    </row>
    <row r="932" spans="1:3" s="1" customFormat="1" hidden="1" x14ac:dyDescent="0.35">
      <c r="A932" s="2">
        <v>931</v>
      </c>
      <c r="B932" t="s">
        <v>99</v>
      </c>
      <c r="C932" s="79">
        <v>4870.25</v>
      </c>
    </row>
    <row r="933" spans="1:3" s="1" customFormat="1" hidden="1" x14ac:dyDescent="0.35">
      <c r="A933" s="2">
        <v>932</v>
      </c>
      <c r="B933" t="s">
        <v>99</v>
      </c>
      <c r="C933" s="79">
        <v>3339.6</v>
      </c>
    </row>
    <row r="934" spans="1:3" s="1" customFormat="1" hidden="1" x14ac:dyDescent="0.35">
      <c r="A934" s="2">
        <v>933</v>
      </c>
      <c r="B934" t="s">
        <v>99</v>
      </c>
      <c r="C934" s="79">
        <v>12458.16</v>
      </c>
    </row>
    <row r="935" spans="1:3" s="1" customFormat="1" hidden="1" x14ac:dyDescent="0.35">
      <c r="A935" s="2">
        <v>934</v>
      </c>
      <c r="B935" t="s">
        <v>99</v>
      </c>
      <c r="C935" s="79">
        <v>98409.4</v>
      </c>
    </row>
    <row r="936" spans="1:3" s="1" customFormat="1" hidden="1" x14ac:dyDescent="0.35">
      <c r="A936" s="2">
        <v>935</v>
      </c>
      <c r="B936" t="s">
        <v>99</v>
      </c>
      <c r="C936" s="79">
        <v>114417</v>
      </c>
    </row>
    <row r="937" spans="1:3" s="1" customFormat="1" hidden="1" x14ac:dyDescent="0.35">
      <c r="A937" s="2">
        <v>936</v>
      </c>
      <c r="B937" t="s">
        <v>99</v>
      </c>
      <c r="C937" s="79">
        <v>4348195.29</v>
      </c>
    </row>
    <row r="938" spans="1:3" s="1" customFormat="1" hidden="1" x14ac:dyDescent="0.35">
      <c r="A938" s="2">
        <v>937</v>
      </c>
      <c r="B938" t="s">
        <v>99</v>
      </c>
      <c r="C938" s="79">
        <v>148.5</v>
      </c>
    </row>
    <row r="939" spans="1:3" s="1" customFormat="1" hidden="1" x14ac:dyDescent="0.35">
      <c r="A939" s="2">
        <v>938</v>
      </c>
      <c r="B939" t="s">
        <v>99</v>
      </c>
      <c r="C939" s="79">
        <v>415591</v>
      </c>
    </row>
    <row r="940" spans="1:3" s="1" customFormat="1" hidden="1" x14ac:dyDescent="0.35">
      <c r="A940" s="2">
        <v>939</v>
      </c>
      <c r="B940" t="s">
        <v>99</v>
      </c>
      <c r="C940" s="79">
        <v>11480</v>
      </c>
    </row>
    <row r="941" spans="1:3" s="1" customFormat="1" hidden="1" x14ac:dyDescent="0.35">
      <c r="A941" s="2">
        <v>940</v>
      </c>
      <c r="B941" t="s">
        <v>99</v>
      </c>
      <c r="C941" s="79">
        <v>20900</v>
      </c>
    </row>
    <row r="942" spans="1:3" s="1" customFormat="1" hidden="1" x14ac:dyDescent="0.35">
      <c r="A942" s="2">
        <v>941</v>
      </c>
      <c r="B942" t="s">
        <v>99</v>
      </c>
      <c r="C942" s="79">
        <v>91021.14</v>
      </c>
    </row>
    <row r="943" spans="1:3" s="1" customFormat="1" hidden="1" x14ac:dyDescent="0.35">
      <c r="A943" s="2">
        <v>942</v>
      </c>
      <c r="B943" t="s">
        <v>99</v>
      </c>
      <c r="C943" s="79">
        <v>30250</v>
      </c>
    </row>
    <row r="944" spans="1:3" s="1" customFormat="1" hidden="1" x14ac:dyDescent="0.35">
      <c r="A944" s="2">
        <v>943</v>
      </c>
      <c r="B944" t="s">
        <v>99</v>
      </c>
      <c r="C944" s="79">
        <v>106020</v>
      </c>
    </row>
    <row r="945" spans="1:3" s="1" customFormat="1" hidden="1" x14ac:dyDescent="0.35">
      <c r="A945" s="2">
        <v>944</v>
      </c>
      <c r="B945" t="s">
        <v>99</v>
      </c>
      <c r="C945" s="79">
        <v>360140.1</v>
      </c>
    </row>
    <row r="946" spans="1:3" s="1" customFormat="1" hidden="1" x14ac:dyDescent="0.35">
      <c r="A946" s="2">
        <v>945</v>
      </c>
      <c r="B946" t="s">
        <v>99</v>
      </c>
      <c r="C946" s="79">
        <v>53676.81</v>
      </c>
    </row>
    <row r="947" spans="1:3" s="1" customFormat="1" hidden="1" x14ac:dyDescent="0.35">
      <c r="A947" s="2">
        <v>946</v>
      </c>
      <c r="B947" t="s">
        <v>99</v>
      </c>
      <c r="C947" s="79">
        <v>138096.09</v>
      </c>
    </row>
    <row r="948" spans="1:3" s="1" customFormat="1" hidden="1" x14ac:dyDescent="0.35">
      <c r="A948" s="2">
        <v>947</v>
      </c>
      <c r="B948" t="s">
        <v>99</v>
      </c>
      <c r="C948" s="79">
        <v>148043.5</v>
      </c>
    </row>
    <row r="949" spans="1:3" s="1" customFormat="1" hidden="1" x14ac:dyDescent="0.35">
      <c r="A949" s="2">
        <v>948</v>
      </c>
      <c r="B949" t="s">
        <v>99</v>
      </c>
      <c r="C949" s="79">
        <v>22506</v>
      </c>
    </row>
    <row r="950" spans="1:3" s="1" customFormat="1" hidden="1" x14ac:dyDescent="0.35">
      <c r="A950" s="2">
        <v>949</v>
      </c>
      <c r="B950" t="s">
        <v>99</v>
      </c>
      <c r="C950" s="79">
        <v>190698.38</v>
      </c>
    </row>
    <row r="951" spans="1:3" s="1" customFormat="1" hidden="1" x14ac:dyDescent="0.35">
      <c r="A951" s="2">
        <v>950</v>
      </c>
      <c r="B951" t="s">
        <v>99</v>
      </c>
      <c r="C951" s="79">
        <v>130401.7</v>
      </c>
    </row>
    <row r="952" spans="1:3" s="1" customFormat="1" hidden="1" x14ac:dyDescent="0.35">
      <c r="A952" s="2">
        <v>951</v>
      </c>
      <c r="B952" t="s">
        <v>99</v>
      </c>
      <c r="C952" s="79">
        <v>5691182.0800000001</v>
      </c>
    </row>
    <row r="953" spans="1:3" s="1" customFormat="1" hidden="1" x14ac:dyDescent="0.35">
      <c r="A953" s="2">
        <v>952</v>
      </c>
      <c r="B953" t="s">
        <v>99</v>
      </c>
      <c r="C953" s="79">
        <v>30243.95</v>
      </c>
    </row>
    <row r="954" spans="1:3" s="1" customFormat="1" hidden="1" x14ac:dyDescent="0.35">
      <c r="A954" s="2">
        <v>953</v>
      </c>
      <c r="B954" t="s">
        <v>99</v>
      </c>
      <c r="C954" s="79">
        <v>38804.699999999997</v>
      </c>
    </row>
    <row r="955" spans="1:3" s="1" customFormat="1" hidden="1" x14ac:dyDescent="0.35">
      <c r="A955" s="2">
        <v>954</v>
      </c>
      <c r="B955" t="s">
        <v>99</v>
      </c>
      <c r="C955" s="79">
        <v>16129.54</v>
      </c>
    </row>
    <row r="956" spans="1:3" s="1" customFormat="1" hidden="1" x14ac:dyDescent="0.35">
      <c r="A956" s="2">
        <v>955</v>
      </c>
      <c r="B956" t="s">
        <v>99</v>
      </c>
      <c r="C956" s="79">
        <v>5984.18</v>
      </c>
    </row>
    <row r="957" spans="1:3" s="1" customFormat="1" hidden="1" x14ac:dyDescent="0.35">
      <c r="A957" s="2">
        <v>956</v>
      </c>
      <c r="B957" t="s">
        <v>99</v>
      </c>
      <c r="C957" s="79">
        <v>3799.88</v>
      </c>
    </row>
    <row r="958" spans="1:3" s="1" customFormat="1" hidden="1" x14ac:dyDescent="0.35">
      <c r="A958" s="2">
        <v>957</v>
      </c>
      <c r="B958" t="s">
        <v>99</v>
      </c>
      <c r="C958" s="79">
        <v>94380</v>
      </c>
    </row>
    <row r="959" spans="1:3" s="1" customFormat="1" hidden="1" x14ac:dyDescent="0.35">
      <c r="A959" s="2">
        <v>958</v>
      </c>
      <c r="B959" t="s">
        <v>99</v>
      </c>
      <c r="C959" s="79">
        <v>24805</v>
      </c>
    </row>
    <row r="960" spans="1:3" s="1" customFormat="1" hidden="1" x14ac:dyDescent="0.35">
      <c r="A960" s="2">
        <v>959</v>
      </c>
      <c r="B960" t="s">
        <v>99</v>
      </c>
      <c r="C960" s="79">
        <v>65856</v>
      </c>
    </row>
    <row r="961" spans="1:3" s="1" customFormat="1" hidden="1" x14ac:dyDescent="0.35">
      <c r="A961" s="2">
        <v>960</v>
      </c>
      <c r="B961" t="s">
        <v>99</v>
      </c>
      <c r="C961" s="79">
        <v>162003.48000000001</v>
      </c>
    </row>
    <row r="962" spans="1:3" s="1" customFormat="1" hidden="1" x14ac:dyDescent="0.35">
      <c r="A962" s="2">
        <v>961</v>
      </c>
      <c r="B962" t="s">
        <v>99</v>
      </c>
      <c r="C962" s="79">
        <v>160010.4</v>
      </c>
    </row>
    <row r="963" spans="1:3" s="1" customFormat="1" hidden="1" x14ac:dyDescent="0.35">
      <c r="A963" s="2">
        <v>962</v>
      </c>
      <c r="B963" t="s">
        <v>99</v>
      </c>
      <c r="C963" s="79">
        <v>27878.400000000001</v>
      </c>
    </row>
    <row r="964" spans="1:3" s="1" customFormat="1" hidden="1" x14ac:dyDescent="0.35">
      <c r="A964" s="2">
        <v>963</v>
      </c>
      <c r="B964" t="s">
        <v>99</v>
      </c>
      <c r="C964" s="79">
        <v>83031.77</v>
      </c>
    </row>
    <row r="965" spans="1:3" s="1" customFormat="1" hidden="1" x14ac:dyDescent="0.35">
      <c r="A965" s="2">
        <v>964</v>
      </c>
      <c r="B965" t="s">
        <v>99</v>
      </c>
      <c r="C965" s="79">
        <v>1185.56</v>
      </c>
    </row>
    <row r="966" spans="1:3" s="1" customFormat="1" hidden="1" x14ac:dyDescent="0.35">
      <c r="A966" s="2">
        <v>965</v>
      </c>
      <c r="B966" t="s">
        <v>99</v>
      </c>
      <c r="C966" s="79">
        <v>1459.26</v>
      </c>
    </row>
    <row r="967" spans="1:3" s="1" customFormat="1" hidden="1" x14ac:dyDescent="0.35">
      <c r="A967" s="2">
        <v>966</v>
      </c>
      <c r="B967" t="s">
        <v>99</v>
      </c>
      <c r="C967" s="79">
        <v>5025.8599999999997</v>
      </c>
    </row>
    <row r="968" spans="1:3" s="1" customFormat="1" hidden="1" x14ac:dyDescent="0.35">
      <c r="A968" s="2">
        <v>967</v>
      </c>
      <c r="B968" t="s">
        <v>99</v>
      </c>
      <c r="C968" s="79">
        <v>133342</v>
      </c>
    </row>
    <row r="969" spans="1:3" s="1" customFormat="1" hidden="1" x14ac:dyDescent="0.35">
      <c r="A969" s="2">
        <v>968</v>
      </c>
      <c r="B969" t="s">
        <v>99</v>
      </c>
      <c r="C969" s="79">
        <v>24506.5</v>
      </c>
    </row>
    <row r="970" spans="1:3" s="1" customFormat="1" hidden="1" x14ac:dyDescent="0.35">
      <c r="A970" s="2">
        <v>969</v>
      </c>
      <c r="B970" t="s">
        <v>99</v>
      </c>
      <c r="C970" s="79">
        <v>20211</v>
      </c>
    </row>
    <row r="971" spans="1:3" s="1" customFormat="1" hidden="1" x14ac:dyDescent="0.35">
      <c r="A971" s="2">
        <v>970</v>
      </c>
      <c r="B971" t="s">
        <v>99</v>
      </c>
      <c r="C971" s="79">
        <v>8954</v>
      </c>
    </row>
    <row r="972" spans="1:3" s="1" customFormat="1" hidden="1" x14ac:dyDescent="0.35">
      <c r="A972" s="2">
        <v>971</v>
      </c>
      <c r="B972" t="s">
        <v>99</v>
      </c>
      <c r="C972" s="79">
        <v>11071.5</v>
      </c>
    </row>
    <row r="973" spans="1:3" s="1" customFormat="1" hidden="1" x14ac:dyDescent="0.35">
      <c r="A973" s="2">
        <v>972</v>
      </c>
      <c r="B973" t="s">
        <v>99</v>
      </c>
      <c r="C973" s="79">
        <v>30440.5</v>
      </c>
    </row>
    <row r="974" spans="1:3" s="1" customFormat="1" hidden="1" x14ac:dyDescent="0.35">
      <c r="A974" s="2">
        <v>973</v>
      </c>
      <c r="B974" t="s">
        <v>99</v>
      </c>
      <c r="C974" s="79">
        <v>11966.9</v>
      </c>
    </row>
    <row r="975" spans="1:3" s="1" customFormat="1" hidden="1" x14ac:dyDescent="0.35">
      <c r="A975" s="2">
        <v>974</v>
      </c>
      <c r="B975" t="s">
        <v>99</v>
      </c>
      <c r="C975" s="79">
        <v>7154.13</v>
      </c>
    </row>
    <row r="976" spans="1:3" s="1" customFormat="1" hidden="1" x14ac:dyDescent="0.35">
      <c r="A976" s="2">
        <v>975</v>
      </c>
      <c r="B976" t="s">
        <v>99</v>
      </c>
      <c r="C976" s="79">
        <v>18730.8</v>
      </c>
    </row>
    <row r="977" spans="1:3" s="1" customFormat="1" hidden="1" x14ac:dyDescent="0.35">
      <c r="A977" s="2">
        <v>976</v>
      </c>
      <c r="B977" t="s">
        <v>99</v>
      </c>
      <c r="C977" s="79">
        <v>7906.14</v>
      </c>
    </row>
    <row r="978" spans="1:3" s="1" customFormat="1" hidden="1" x14ac:dyDescent="0.35">
      <c r="A978" s="2">
        <v>977</v>
      </c>
      <c r="B978" t="s">
        <v>99</v>
      </c>
      <c r="C978" s="79">
        <v>26336.86</v>
      </c>
    </row>
    <row r="979" spans="1:3" s="1" customFormat="1" hidden="1" x14ac:dyDescent="0.35">
      <c r="A979" s="2">
        <v>978</v>
      </c>
      <c r="B979" t="s">
        <v>99</v>
      </c>
      <c r="C979" s="79">
        <v>6222.43</v>
      </c>
    </row>
    <row r="980" spans="1:3" s="1" customFormat="1" hidden="1" x14ac:dyDescent="0.35">
      <c r="A980" s="2">
        <v>979</v>
      </c>
      <c r="B980" t="s">
        <v>99</v>
      </c>
      <c r="C980" s="79">
        <v>5229.74</v>
      </c>
    </row>
    <row r="981" spans="1:3" s="1" customFormat="1" hidden="1" x14ac:dyDescent="0.35">
      <c r="A981" s="2">
        <v>980</v>
      </c>
      <c r="B981" t="s">
        <v>99</v>
      </c>
      <c r="C981" s="79">
        <v>665.5</v>
      </c>
    </row>
    <row r="982" spans="1:3" s="1" customFormat="1" hidden="1" x14ac:dyDescent="0.35">
      <c r="A982" s="2">
        <v>981</v>
      </c>
      <c r="B982" t="s">
        <v>99</v>
      </c>
      <c r="C982" s="79">
        <v>6050</v>
      </c>
    </row>
    <row r="983" spans="1:3" s="1" customFormat="1" hidden="1" x14ac:dyDescent="0.35">
      <c r="A983" s="2">
        <v>982</v>
      </c>
      <c r="B983" t="s">
        <v>99</v>
      </c>
      <c r="C983" s="79">
        <v>4603.5</v>
      </c>
    </row>
    <row r="984" spans="1:3" s="1" customFormat="1" hidden="1" x14ac:dyDescent="0.35">
      <c r="A984" s="2">
        <v>983</v>
      </c>
      <c r="B984" t="s">
        <v>99</v>
      </c>
      <c r="C984" s="79">
        <v>12586.31</v>
      </c>
    </row>
    <row r="985" spans="1:3" s="1" customFormat="1" hidden="1" x14ac:dyDescent="0.35">
      <c r="A985" s="2">
        <v>984</v>
      </c>
      <c r="B985" t="s">
        <v>99</v>
      </c>
      <c r="C985" s="79">
        <v>19759.3</v>
      </c>
    </row>
    <row r="986" spans="1:3" s="1" customFormat="1" hidden="1" x14ac:dyDescent="0.35">
      <c r="A986" s="2">
        <v>985</v>
      </c>
      <c r="B986" t="s">
        <v>99</v>
      </c>
      <c r="C986" s="79">
        <v>9690.89</v>
      </c>
    </row>
    <row r="987" spans="1:3" s="1" customFormat="1" hidden="1" x14ac:dyDescent="0.35">
      <c r="A987" s="2">
        <v>986</v>
      </c>
      <c r="B987" t="s">
        <v>99</v>
      </c>
      <c r="C987" s="79">
        <v>4577.91</v>
      </c>
    </row>
    <row r="988" spans="1:3" s="1" customFormat="1" hidden="1" x14ac:dyDescent="0.35">
      <c r="A988" s="2">
        <v>987</v>
      </c>
      <c r="B988" t="s">
        <v>99</v>
      </c>
      <c r="C988" s="79">
        <v>4567.99</v>
      </c>
    </row>
    <row r="989" spans="1:3" s="1" customFormat="1" hidden="1" x14ac:dyDescent="0.35">
      <c r="A989" s="2">
        <v>988</v>
      </c>
      <c r="B989" t="s">
        <v>99</v>
      </c>
      <c r="C989" s="79">
        <v>96751.21</v>
      </c>
    </row>
    <row r="990" spans="1:3" s="1" customFormat="1" hidden="1" x14ac:dyDescent="0.35">
      <c r="A990" s="2">
        <v>989</v>
      </c>
      <c r="B990" t="s">
        <v>99</v>
      </c>
      <c r="C990" s="79">
        <v>116211.96</v>
      </c>
    </row>
    <row r="991" spans="1:3" s="1" customFormat="1" hidden="1" x14ac:dyDescent="0.35">
      <c r="A991" s="2">
        <v>990</v>
      </c>
      <c r="B991" t="s">
        <v>99</v>
      </c>
      <c r="C991" s="79">
        <v>156024</v>
      </c>
    </row>
    <row r="992" spans="1:3" s="1" customFormat="1" hidden="1" x14ac:dyDescent="0.35">
      <c r="A992" s="2">
        <v>991</v>
      </c>
      <c r="B992" t="s">
        <v>99</v>
      </c>
      <c r="C992" s="79">
        <v>33759</v>
      </c>
    </row>
    <row r="993" spans="1:3" s="1" customFormat="1" hidden="1" x14ac:dyDescent="0.35">
      <c r="A993" s="2">
        <v>992</v>
      </c>
      <c r="B993" t="s">
        <v>99</v>
      </c>
      <c r="C993" s="79">
        <v>32786.620000000003</v>
      </c>
    </row>
    <row r="994" spans="1:3" s="1" customFormat="1" hidden="1" x14ac:dyDescent="0.35">
      <c r="A994" s="2">
        <v>993</v>
      </c>
      <c r="B994" t="s">
        <v>99</v>
      </c>
      <c r="C994" s="79">
        <v>2208.25</v>
      </c>
    </row>
    <row r="995" spans="1:3" s="1" customFormat="1" hidden="1" x14ac:dyDescent="0.35">
      <c r="A995" s="2">
        <v>994</v>
      </c>
      <c r="B995" t="s">
        <v>99</v>
      </c>
      <c r="C995" s="79">
        <v>4436.79</v>
      </c>
    </row>
    <row r="996" spans="1:3" s="1" customFormat="1" hidden="1" x14ac:dyDescent="0.35">
      <c r="A996" s="2">
        <v>995</v>
      </c>
      <c r="B996" t="s">
        <v>99</v>
      </c>
      <c r="C996" s="79">
        <v>5059.08</v>
      </c>
    </row>
    <row r="997" spans="1:3" s="1" customFormat="1" hidden="1" x14ac:dyDescent="0.35">
      <c r="A997" s="2">
        <v>996</v>
      </c>
      <c r="B997" t="s">
        <v>99</v>
      </c>
      <c r="C997" s="79">
        <v>21930.57</v>
      </c>
    </row>
    <row r="998" spans="1:3" s="1" customFormat="1" hidden="1" x14ac:dyDescent="0.35">
      <c r="A998" s="2">
        <v>997</v>
      </c>
      <c r="B998" t="s">
        <v>99</v>
      </c>
      <c r="C998" s="79">
        <v>33702.9</v>
      </c>
    </row>
    <row r="999" spans="1:3" s="1" customFormat="1" hidden="1" x14ac:dyDescent="0.35">
      <c r="A999" s="2">
        <v>998</v>
      </c>
      <c r="B999" t="s">
        <v>99</v>
      </c>
      <c r="C999" s="79">
        <v>17557.32</v>
      </c>
    </row>
    <row r="1000" spans="1:3" s="1" customFormat="1" hidden="1" x14ac:dyDescent="0.35">
      <c r="A1000" s="2">
        <v>999</v>
      </c>
      <c r="B1000" t="s">
        <v>99</v>
      </c>
      <c r="C1000" s="79">
        <v>24305.64</v>
      </c>
    </row>
    <row r="1001" spans="1:3" s="1" customFormat="1" hidden="1" x14ac:dyDescent="0.35">
      <c r="A1001" s="2">
        <v>1000</v>
      </c>
      <c r="B1001" t="s">
        <v>99</v>
      </c>
      <c r="C1001" s="79">
        <v>8368.4500000000007</v>
      </c>
    </row>
    <row r="1002" spans="1:3" s="1" customFormat="1" hidden="1" x14ac:dyDescent="0.35">
      <c r="A1002" s="2">
        <v>1001</v>
      </c>
      <c r="B1002" t="s">
        <v>99</v>
      </c>
      <c r="C1002" s="79">
        <v>42229</v>
      </c>
    </row>
    <row r="1003" spans="1:3" s="1" customFormat="1" hidden="1" x14ac:dyDescent="0.35">
      <c r="A1003" s="2">
        <v>1002</v>
      </c>
      <c r="B1003" t="s">
        <v>99</v>
      </c>
      <c r="C1003" s="79">
        <v>57475</v>
      </c>
    </row>
    <row r="1004" spans="1:3" s="1" customFormat="1" hidden="1" x14ac:dyDescent="0.35">
      <c r="A1004" s="2">
        <v>1003</v>
      </c>
      <c r="B1004" t="s">
        <v>99</v>
      </c>
      <c r="C1004" s="79">
        <v>31339</v>
      </c>
    </row>
    <row r="1005" spans="1:3" s="1" customFormat="1" hidden="1" x14ac:dyDescent="0.35">
      <c r="A1005" s="2">
        <v>1004</v>
      </c>
      <c r="B1005" t="s">
        <v>99</v>
      </c>
      <c r="C1005" s="79">
        <v>34793.53</v>
      </c>
    </row>
    <row r="1006" spans="1:3" s="1" customFormat="1" hidden="1" x14ac:dyDescent="0.35">
      <c r="A1006" s="2">
        <v>1005</v>
      </c>
      <c r="B1006" t="s">
        <v>99</v>
      </c>
      <c r="C1006" s="79">
        <v>44627.83</v>
      </c>
    </row>
    <row r="1007" spans="1:3" s="1" customFormat="1" hidden="1" x14ac:dyDescent="0.35">
      <c r="A1007" s="2">
        <v>1006</v>
      </c>
      <c r="B1007" t="s">
        <v>99</v>
      </c>
      <c r="C1007" s="79">
        <v>21332.3</v>
      </c>
    </row>
    <row r="1008" spans="1:3" s="1" customFormat="1" hidden="1" x14ac:dyDescent="0.35">
      <c r="A1008" s="2">
        <v>1007</v>
      </c>
      <c r="B1008" t="s">
        <v>99</v>
      </c>
      <c r="C1008" s="79">
        <v>4011.15</v>
      </c>
    </row>
    <row r="1009" spans="1:3" s="1" customFormat="1" hidden="1" x14ac:dyDescent="0.35">
      <c r="A1009" s="2">
        <v>1008</v>
      </c>
      <c r="B1009" t="s">
        <v>99</v>
      </c>
      <c r="C1009" s="80">
        <v>49597.9</v>
      </c>
    </row>
    <row r="1010" spans="1:3" s="1" customFormat="1" hidden="1" x14ac:dyDescent="0.35">
      <c r="A1010" s="2">
        <v>1009</v>
      </c>
      <c r="B1010" t="s">
        <v>99</v>
      </c>
      <c r="C1010" s="79">
        <v>2175</v>
      </c>
    </row>
    <row r="1011" spans="1:3" s="1" customFormat="1" hidden="1" x14ac:dyDescent="0.35">
      <c r="A1011" s="2">
        <v>1010</v>
      </c>
      <c r="B1011" t="s">
        <v>99</v>
      </c>
      <c r="C1011" s="79">
        <v>1684.78</v>
      </c>
    </row>
    <row r="1012" spans="1:3" s="1" customFormat="1" hidden="1" x14ac:dyDescent="0.35">
      <c r="A1012" s="2">
        <v>1011</v>
      </c>
      <c r="B1012" t="s">
        <v>99</v>
      </c>
      <c r="C1012" s="79">
        <v>21743.7</v>
      </c>
    </row>
    <row r="1013" spans="1:3" s="1" customFormat="1" hidden="1" x14ac:dyDescent="0.35">
      <c r="A1013" s="2">
        <v>1012</v>
      </c>
      <c r="B1013" t="s">
        <v>99</v>
      </c>
      <c r="C1013" s="79">
        <v>204441.60000000001</v>
      </c>
    </row>
    <row r="1014" spans="1:3" s="1" customFormat="1" hidden="1" x14ac:dyDescent="0.35">
      <c r="A1014" s="2">
        <v>1013</v>
      </c>
      <c r="B1014" t="s">
        <v>99</v>
      </c>
      <c r="C1014" s="79">
        <v>32307</v>
      </c>
    </row>
    <row r="1015" spans="1:3" s="1" customFormat="1" hidden="1" x14ac:dyDescent="0.35">
      <c r="A1015" s="2">
        <v>1014</v>
      </c>
      <c r="B1015" t="s">
        <v>99</v>
      </c>
      <c r="C1015" s="79">
        <v>47419.9</v>
      </c>
    </row>
    <row r="1016" spans="1:3" s="1" customFormat="1" hidden="1" x14ac:dyDescent="0.35">
      <c r="A1016" s="2">
        <v>1015</v>
      </c>
      <c r="B1016" t="s">
        <v>99</v>
      </c>
      <c r="C1016" s="79">
        <v>1261703.74</v>
      </c>
    </row>
    <row r="1017" spans="1:3" s="1" customFormat="1" hidden="1" x14ac:dyDescent="0.35">
      <c r="A1017" s="2">
        <v>1016</v>
      </c>
      <c r="B1017" t="s">
        <v>99</v>
      </c>
      <c r="C1017" s="79">
        <v>8390.64</v>
      </c>
    </row>
    <row r="1018" spans="1:3" s="1" customFormat="1" hidden="1" x14ac:dyDescent="0.35">
      <c r="A1018" s="2">
        <v>1017</v>
      </c>
      <c r="B1018" t="s">
        <v>99</v>
      </c>
      <c r="C1018" s="79">
        <v>56144</v>
      </c>
    </row>
    <row r="1019" spans="1:3" s="1" customFormat="1" hidden="1" x14ac:dyDescent="0.35">
      <c r="A1019" s="2">
        <v>1018</v>
      </c>
      <c r="B1019" t="s">
        <v>99</v>
      </c>
      <c r="C1019" s="79">
        <v>129627.35</v>
      </c>
    </row>
    <row r="1020" spans="1:3" s="1" customFormat="1" hidden="1" x14ac:dyDescent="0.35">
      <c r="A1020" s="2">
        <v>1019</v>
      </c>
      <c r="B1020" t="s">
        <v>99</v>
      </c>
      <c r="C1020" s="79">
        <v>103655.17</v>
      </c>
    </row>
    <row r="1021" spans="1:3" s="1" customFormat="1" hidden="1" x14ac:dyDescent="0.35">
      <c r="A1021" s="2">
        <v>1020</v>
      </c>
      <c r="B1021" t="s">
        <v>99</v>
      </c>
      <c r="C1021" s="79">
        <v>31244.400000000001</v>
      </c>
    </row>
    <row r="1022" spans="1:3" s="1" customFormat="1" hidden="1" x14ac:dyDescent="0.35">
      <c r="A1022" s="2">
        <v>1021</v>
      </c>
      <c r="B1022" t="s">
        <v>99</v>
      </c>
      <c r="C1022" s="79">
        <v>5791.5</v>
      </c>
    </row>
    <row r="1023" spans="1:3" s="1" customFormat="1" hidden="1" x14ac:dyDescent="0.35">
      <c r="A1023" s="2">
        <v>1022</v>
      </c>
      <c r="B1023" t="s">
        <v>99</v>
      </c>
      <c r="C1023" s="79">
        <v>8712</v>
      </c>
    </row>
    <row r="1024" spans="1:3" s="1" customFormat="1" hidden="1" x14ac:dyDescent="0.35">
      <c r="A1024" s="2">
        <v>1023</v>
      </c>
      <c r="B1024" t="s">
        <v>99</v>
      </c>
      <c r="C1024" s="79">
        <v>26136</v>
      </c>
    </row>
    <row r="1025" spans="1:3" s="1" customFormat="1" hidden="1" x14ac:dyDescent="0.35">
      <c r="A1025" s="2">
        <v>1024</v>
      </c>
      <c r="B1025" t="s">
        <v>99</v>
      </c>
      <c r="C1025" s="79">
        <v>126225</v>
      </c>
    </row>
    <row r="1026" spans="1:3" s="1" customFormat="1" hidden="1" x14ac:dyDescent="0.35">
      <c r="A1026" s="2">
        <v>1025</v>
      </c>
      <c r="B1026" t="s">
        <v>99</v>
      </c>
      <c r="C1026" s="79">
        <v>2494.8000000000002</v>
      </c>
    </row>
    <row r="1027" spans="1:3" s="1" customFormat="1" hidden="1" x14ac:dyDescent="0.35">
      <c r="A1027" s="2">
        <v>1026</v>
      </c>
      <c r="B1027" t="s">
        <v>99</v>
      </c>
      <c r="C1027" s="79">
        <v>57827.22</v>
      </c>
    </row>
    <row r="1028" spans="1:3" s="1" customFormat="1" hidden="1" x14ac:dyDescent="0.35">
      <c r="A1028" s="2">
        <v>1027</v>
      </c>
      <c r="B1028" t="s">
        <v>99</v>
      </c>
      <c r="C1028" s="79">
        <v>101.2</v>
      </c>
    </row>
    <row r="1029" spans="1:3" s="1" customFormat="1" hidden="1" x14ac:dyDescent="0.35">
      <c r="A1029" s="2">
        <v>1028</v>
      </c>
      <c r="B1029" t="s">
        <v>99</v>
      </c>
      <c r="C1029" s="79">
        <v>4273.5</v>
      </c>
    </row>
    <row r="1030" spans="1:3" s="1" customFormat="1" hidden="1" x14ac:dyDescent="0.35">
      <c r="A1030" s="2">
        <v>1029</v>
      </c>
      <c r="B1030" t="s">
        <v>99</v>
      </c>
      <c r="C1030" s="79">
        <v>8314.44</v>
      </c>
    </row>
    <row r="1031" spans="1:3" s="1" customFormat="1" hidden="1" x14ac:dyDescent="0.35">
      <c r="A1031" s="2">
        <v>1030</v>
      </c>
      <c r="B1031" t="s">
        <v>99</v>
      </c>
      <c r="C1031" s="79">
        <v>9545.69</v>
      </c>
    </row>
    <row r="1032" spans="1:3" s="1" customFormat="1" hidden="1" x14ac:dyDescent="0.35">
      <c r="A1032" s="2">
        <v>1031</v>
      </c>
      <c r="B1032" t="s">
        <v>99</v>
      </c>
      <c r="C1032" s="79">
        <v>80186.7</v>
      </c>
    </row>
    <row r="1033" spans="1:3" s="1" customFormat="1" hidden="1" x14ac:dyDescent="0.35">
      <c r="A1033" s="2">
        <v>1032</v>
      </c>
      <c r="B1033" t="s">
        <v>99</v>
      </c>
      <c r="C1033" s="79">
        <v>99792</v>
      </c>
    </row>
    <row r="1034" spans="1:3" s="1" customFormat="1" hidden="1" x14ac:dyDescent="0.35">
      <c r="A1034" s="2">
        <v>1033</v>
      </c>
      <c r="B1034" t="s">
        <v>99</v>
      </c>
      <c r="C1034" s="79">
        <v>79749.89</v>
      </c>
    </row>
    <row r="1035" spans="1:3" s="1" customFormat="1" hidden="1" x14ac:dyDescent="0.35">
      <c r="A1035" s="2">
        <v>1034</v>
      </c>
      <c r="B1035" t="s">
        <v>99</v>
      </c>
      <c r="C1035" s="79">
        <v>339.24</v>
      </c>
    </row>
    <row r="1036" spans="1:3" s="1" customFormat="1" hidden="1" x14ac:dyDescent="0.35">
      <c r="A1036" s="2">
        <v>1035</v>
      </c>
      <c r="B1036" t="s">
        <v>99</v>
      </c>
      <c r="C1036" s="79">
        <v>29188.59</v>
      </c>
    </row>
    <row r="1037" spans="1:3" s="1" customFormat="1" hidden="1" x14ac:dyDescent="0.35">
      <c r="A1037" s="2">
        <v>1036</v>
      </c>
      <c r="B1037" t="s">
        <v>99</v>
      </c>
      <c r="C1037" s="79">
        <v>34522.629999999997</v>
      </c>
    </row>
    <row r="1038" spans="1:3" s="1" customFormat="1" hidden="1" x14ac:dyDescent="0.35">
      <c r="A1038" s="2">
        <v>1037</v>
      </c>
      <c r="B1038" t="s">
        <v>99</v>
      </c>
      <c r="C1038" s="79">
        <v>30937.759999999998</v>
      </c>
    </row>
    <row r="1039" spans="1:3" s="1" customFormat="1" hidden="1" x14ac:dyDescent="0.35">
      <c r="A1039" s="2">
        <v>1038</v>
      </c>
      <c r="B1039" t="s">
        <v>99</v>
      </c>
      <c r="C1039" s="79">
        <v>7575.82</v>
      </c>
    </row>
    <row r="1040" spans="1:3" s="1" customFormat="1" hidden="1" x14ac:dyDescent="0.35">
      <c r="A1040" s="2">
        <v>1039</v>
      </c>
      <c r="B1040" t="s">
        <v>99</v>
      </c>
      <c r="C1040" s="79">
        <v>7933.37</v>
      </c>
    </row>
    <row r="1041" spans="1:3" s="1" customFormat="1" hidden="1" x14ac:dyDescent="0.35">
      <c r="A1041" s="2">
        <v>1040</v>
      </c>
      <c r="B1041" t="s">
        <v>99</v>
      </c>
      <c r="C1041" s="79">
        <v>9923.0400000000009</v>
      </c>
    </row>
    <row r="1042" spans="1:3" s="1" customFormat="1" hidden="1" x14ac:dyDescent="0.35">
      <c r="A1042" s="2">
        <v>1041</v>
      </c>
      <c r="B1042" t="s">
        <v>99</v>
      </c>
      <c r="C1042" s="79">
        <v>9662.76</v>
      </c>
    </row>
    <row r="1043" spans="1:3" s="1" customFormat="1" hidden="1" x14ac:dyDescent="0.35">
      <c r="A1043" s="2">
        <v>1042</v>
      </c>
      <c r="B1043" t="s">
        <v>99</v>
      </c>
      <c r="C1043" s="79">
        <v>109795.09</v>
      </c>
    </row>
    <row r="1044" spans="1:3" s="1" customFormat="1" hidden="1" x14ac:dyDescent="0.35">
      <c r="A1044" s="2">
        <v>1043</v>
      </c>
      <c r="B1044" t="s">
        <v>99</v>
      </c>
      <c r="C1044" s="79">
        <v>9628.8799999999992</v>
      </c>
    </row>
    <row r="1045" spans="1:3" s="1" customFormat="1" hidden="1" x14ac:dyDescent="0.35">
      <c r="A1045" s="2">
        <v>1044</v>
      </c>
      <c r="B1045" t="s">
        <v>99</v>
      </c>
      <c r="C1045" s="79">
        <v>92492.4</v>
      </c>
    </row>
    <row r="1046" spans="1:3" s="1" customFormat="1" hidden="1" x14ac:dyDescent="0.35">
      <c r="A1046" s="2">
        <v>1045</v>
      </c>
      <c r="B1046" t="s">
        <v>99</v>
      </c>
      <c r="C1046" s="79">
        <v>93170</v>
      </c>
    </row>
    <row r="1047" spans="1:3" s="1" customFormat="1" hidden="1" x14ac:dyDescent="0.35">
      <c r="A1047" s="2">
        <v>1046</v>
      </c>
      <c r="B1047" t="s">
        <v>99</v>
      </c>
      <c r="C1047" s="79">
        <v>30420</v>
      </c>
    </row>
    <row r="1048" spans="1:3" s="1" customFormat="1" hidden="1" x14ac:dyDescent="0.35">
      <c r="A1048" s="2">
        <v>1047</v>
      </c>
      <c r="B1048" t="s">
        <v>99</v>
      </c>
      <c r="C1048" s="79">
        <v>3422.64</v>
      </c>
    </row>
    <row r="1049" spans="1:3" s="1" customFormat="1" hidden="1" x14ac:dyDescent="0.35">
      <c r="A1049" s="2">
        <v>1048</v>
      </c>
      <c r="B1049" t="s">
        <v>99</v>
      </c>
      <c r="C1049" s="79">
        <v>7726.09</v>
      </c>
    </row>
    <row r="1050" spans="1:3" s="1" customFormat="1" hidden="1" x14ac:dyDescent="0.35">
      <c r="A1050" s="2">
        <v>1049</v>
      </c>
      <c r="B1050" t="s">
        <v>99</v>
      </c>
      <c r="C1050" s="79">
        <v>3260.03</v>
      </c>
    </row>
    <row r="1051" spans="1:3" s="1" customFormat="1" hidden="1" x14ac:dyDescent="0.35">
      <c r="A1051" s="2">
        <v>1050</v>
      </c>
      <c r="B1051" t="s">
        <v>99</v>
      </c>
      <c r="C1051" s="79">
        <v>2204.7800000000002</v>
      </c>
    </row>
    <row r="1052" spans="1:3" s="1" customFormat="1" hidden="1" x14ac:dyDescent="0.35">
      <c r="A1052" s="2">
        <v>1051</v>
      </c>
      <c r="B1052" t="s">
        <v>99</v>
      </c>
      <c r="C1052" s="79">
        <v>6195.28</v>
      </c>
    </row>
    <row r="1053" spans="1:3" s="1" customFormat="1" hidden="1" x14ac:dyDescent="0.35">
      <c r="A1053" s="2">
        <v>1052</v>
      </c>
      <c r="B1053" t="s">
        <v>99</v>
      </c>
      <c r="C1053" s="79">
        <v>10988.66</v>
      </c>
    </row>
    <row r="1054" spans="1:3" s="1" customFormat="1" hidden="1" x14ac:dyDescent="0.35">
      <c r="A1054" s="2">
        <v>1053</v>
      </c>
      <c r="B1054" t="s">
        <v>99</v>
      </c>
      <c r="C1054" s="79">
        <v>26145.89</v>
      </c>
    </row>
    <row r="1055" spans="1:3" s="1" customFormat="1" hidden="1" x14ac:dyDescent="0.35">
      <c r="A1055" s="2">
        <v>1054</v>
      </c>
      <c r="B1055" t="s">
        <v>99</v>
      </c>
      <c r="C1055" s="79">
        <v>16253.95</v>
      </c>
    </row>
    <row r="1056" spans="1:3" s="1" customFormat="1" hidden="1" x14ac:dyDescent="0.35">
      <c r="A1056" s="2">
        <v>1055</v>
      </c>
      <c r="B1056" t="s">
        <v>99</v>
      </c>
      <c r="C1056" s="79">
        <v>102297</v>
      </c>
    </row>
    <row r="1057" spans="1:3" s="1" customFormat="1" hidden="1" x14ac:dyDescent="0.35">
      <c r="A1057" s="2">
        <v>1056</v>
      </c>
      <c r="B1057" t="s">
        <v>99</v>
      </c>
      <c r="C1057" s="79">
        <v>9359.25</v>
      </c>
    </row>
    <row r="1058" spans="1:3" s="1" customFormat="1" hidden="1" x14ac:dyDescent="0.35">
      <c r="A1058" s="2">
        <v>1057</v>
      </c>
      <c r="B1058" t="s">
        <v>99</v>
      </c>
      <c r="C1058" s="79">
        <v>2620.87</v>
      </c>
    </row>
    <row r="1059" spans="1:3" s="1" customFormat="1" hidden="1" x14ac:dyDescent="0.35">
      <c r="A1059" s="2">
        <v>1058</v>
      </c>
      <c r="B1059" t="s">
        <v>99</v>
      </c>
      <c r="C1059" s="79">
        <v>33274.93</v>
      </c>
    </row>
    <row r="1060" spans="1:3" s="1" customFormat="1" hidden="1" x14ac:dyDescent="0.35">
      <c r="A1060" s="2">
        <v>1059</v>
      </c>
      <c r="B1060" t="s">
        <v>99</v>
      </c>
      <c r="C1060" s="79">
        <v>578.57000000000005</v>
      </c>
    </row>
    <row r="1061" spans="1:3" s="1" customFormat="1" hidden="1" x14ac:dyDescent="0.35">
      <c r="A1061" s="2">
        <v>1060</v>
      </c>
      <c r="B1061" t="s">
        <v>99</v>
      </c>
      <c r="C1061" s="79">
        <v>71474.41</v>
      </c>
    </row>
    <row r="1062" spans="1:3" s="1" customFormat="1" hidden="1" x14ac:dyDescent="0.35">
      <c r="A1062" s="2">
        <v>1061</v>
      </c>
      <c r="B1062" t="s">
        <v>99</v>
      </c>
      <c r="C1062" s="79">
        <v>730345.15</v>
      </c>
    </row>
    <row r="1063" spans="1:3" s="1" customFormat="1" hidden="1" x14ac:dyDescent="0.35">
      <c r="A1063" s="2">
        <v>1062</v>
      </c>
      <c r="B1063" t="s">
        <v>99</v>
      </c>
      <c r="C1063" s="79">
        <v>37758</v>
      </c>
    </row>
    <row r="1064" spans="1:3" s="1" customFormat="1" hidden="1" x14ac:dyDescent="0.35">
      <c r="A1064" s="2">
        <v>1063</v>
      </c>
      <c r="B1064" t="s">
        <v>99</v>
      </c>
      <c r="C1064" s="79">
        <v>135520</v>
      </c>
    </row>
    <row r="1065" spans="1:3" s="1" customFormat="1" hidden="1" x14ac:dyDescent="0.35">
      <c r="A1065" s="2">
        <v>1064</v>
      </c>
      <c r="B1065" t="s">
        <v>99</v>
      </c>
      <c r="C1065" s="79">
        <v>84340.03</v>
      </c>
    </row>
    <row r="1066" spans="1:3" s="1" customFormat="1" hidden="1" x14ac:dyDescent="0.35">
      <c r="A1066" s="2">
        <v>1065</v>
      </c>
      <c r="B1066" t="s">
        <v>99</v>
      </c>
      <c r="C1066" s="79">
        <v>82280</v>
      </c>
    </row>
    <row r="1067" spans="1:3" s="1" customFormat="1" hidden="1" x14ac:dyDescent="0.35">
      <c r="A1067" s="2">
        <v>1066</v>
      </c>
      <c r="B1067" t="s">
        <v>99</v>
      </c>
      <c r="C1067" s="79">
        <v>31190.89</v>
      </c>
    </row>
    <row r="1068" spans="1:3" s="1" customFormat="1" hidden="1" x14ac:dyDescent="0.35">
      <c r="A1068" s="2">
        <v>1067</v>
      </c>
      <c r="B1068" t="s">
        <v>99</v>
      </c>
      <c r="C1068" s="79">
        <v>9899.82</v>
      </c>
    </row>
    <row r="1069" spans="1:3" s="1" customFormat="1" hidden="1" x14ac:dyDescent="0.35">
      <c r="A1069" s="2">
        <v>1068</v>
      </c>
      <c r="B1069" t="s">
        <v>99</v>
      </c>
      <c r="C1069" s="79">
        <v>17399.669999999998</v>
      </c>
    </row>
    <row r="1070" spans="1:3" s="1" customFormat="1" hidden="1" x14ac:dyDescent="0.35">
      <c r="A1070" s="2">
        <v>1069</v>
      </c>
      <c r="B1070" t="s">
        <v>99</v>
      </c>
      <c r="C1070" s="79">
        <v>1661085.25</v>
      </c>
    </row>
    <row r="1071" spans="1:3" s="1" customFormat="1" hidden="1" x14ac:dyDescent="0.35">
      <c r="A1071" s="2">
        <v>1070</v>
      </c>
      <c r="B1071" t="s">
        <v>99</v>
      </c>
      <c r="C1071" s="79">
        <v>26158.7</v>
      </c>
    </row>
    <row r="1072" spans="1:3" s="1" customFormat="1" hidden="1" x14ac:dyDescent="0.35">
      <c r="A1072" s="2">
        <v>1071</v>
      </c>
      <c r="B1072" t="s">
        <v>99</v>
      </c>
      <c r="C1072" s="79">
        <v>551469.6</v>
      </c>
    </row>
    <row r="1073" spans="1:3" s="1" customFormat="1" hidden="1" x14ac:dyDescent="0.35">
      <c r="A1073" s="2">
        <v>1072</v>
      </c>
      <c r="B1073" t="s">
        <v>99</v>
      </c>
      <c r="C1073" s="79">
        <v>61155.839999999997</v>
      </c>
    </row>
    <row r="1074" spans="1:3" s="1" customFormat="1" hidden="1" x14ac:dyDescent="0.35">
      <c r="A1074" s="2">
        <v>1073</v>
      </c>
      <c r="B1074" t="s">
        <v>99</v>
      </c>
      <c r="C1074" s="79">
        <v>732984.12</v>
      </c>
    </row>
    <row r="1075" spans="1:3" s="1" customFormat="1" hidden="1" x14ac:dyDescent="0.35">
      <c r="A1075" s="2">
        <v>1074</v>
      </c>
      <c r="B1075" t="s">
        <v>99</v>
      </c>
      <c r="C1075" s="79">
        <v>557821.68000000005</v>
      </c>
    </row>
    <row r="1076" spans="1:3" s="1" customFormat="1" hidden="1" x14ac:dyDescent="0.35">
      <c r="A1076" s="2">
        <v>1075</v>
      </c>
      <c r="B1076" t="s">
        <v>99</v>
      </c>
      <c r="C1076" s="79">
        <v>670191.01</v>
      </c>
    </row>
    <row r="1077" spans="1:3" s="1" customFormat="1" hidden="1" x14ac:dyDescent="0.35">
      <c r="A1077" s="2">
        <v>1076</v>
      </c>
      <c r="B1077" t="s">
        <v>99</v>
      </c>
      <c r="C1077" s="79">
        <v>10086.98</v>
      </c>
    </row>
    <row r="1078" spans="1:3" s="1" customFormat="1" hidden="1" x14ac:dyDescent="0.35">
      <c r="A1078" s="2">
        <v>1077</v>
      </c>
      <c r="B1078" t="s">
        <v>99</v>
      </c>
      <c r="C1078" s="79">
        <v>34579.160000000003</v>
      </c>
    </row>
    <row r="1079" spans="1:3" s="1" customFormat="1" hidden="1" x14ac:dyDescent="0.35">
      <c r="A1079" s="2">
        <v>1078</v>
      </c>
      <c r="B1079" t="s">
        <v>99</v>
      </c>
      <c r="C1079" s="79">
        <v>1722599.42</v>
      </c>
    </row>
    <row r="1080" spans="1:3" s="1" customFormat="1" hidden="1" x14ac:dyDescent="0.35">
      <c r="A1080" s="2">
        <v>1079</v>
      </c>
      <c r="B1080" t="s">
        <v>99</v>
      </c>
      <c r="C1080" s="79">
        <v>3418360.47</v>
      </c>
    </row>
    <row r="1081" spans="1:3" s="1" customFormat="1" hidden="1" x14ac:dyDescent="0.35">
      <c r="A1081" s="2">
        <v>1080</v>
      </c>
      <c r="B1081" t="s">
        <v>99</v>
      </c>
      <c r="C1081" s="79">
        <v>889670.74</v>
      </c>
    </row>
    <row r="1082" spans="1:3" s="1" customFormat="1" hidden="1" x14ac:dyDescent="0.35">
      <c r="A1082" s="2">
        <v>1081</v>
      </c>
      <c r="B1082" t="s">
        <v>99</v>
      </c>
      <c r="C1082" s="79">
        <v>171761.23</v>
      </c>
    </row>
    <row r="1083" spans="1:3" s="1" customFormat="1" hidden="1" x14ac:dyDescent="0.35">
      <c r="A1083" s="2">
        <v>1082</v>
      </c>
      <c r="B1083" t="s">
        <v>99</v>
      </c>
      <c r="C1083" s="79">
        <v>945263.31</v>
      </c>
    </row>
    <row r="1084" spans="1:3" s="1" customFormat="1" hidden="1" x14ac:dyDescent="0.35">
      <c r="A1084" s="2">
        <v>1083</v>
      </c>
      <c r="B1084" t="s">
        <v>99</v>
      </c>
      <c r="C1084" s="79">
        <v>3590.91</v>
      </c>
    </row>
    <row r="1085" spans="1:3" s="1" customFormat="1" hidden="1" x14ac:dyDescent="0.35">
      <c r="A1085" s="2">
        <v>1084</v>
      </c>
      <c r="B1085" t="s">
        <v>99</v>
      </c>
      <c r="C1085" s="79">
        <v>17497.95</v>
      </c>
    </row>
    <row r="1086" spans="1:3" s="1" customFormat="1" hidden="1" x14ac:dyDescent="0.35">
      <c r="A1086" s="2">
        <v>1085</v>
      </c>
      <c r="B1086" t="s">
        <v>99</v>
      </c>
      <c r="C1086" s="79">
        <v>90590.42</v>
      </c>
    </row>
    <row r="1087" spans="1:3" s="1" customFormat="1" hidden="1" x14ac:dyDescent="0.35">
      <c r="A1087" s="2">
        <v>1086</v>
      </c>
      <c r="B1087" t="s">
        <v>99</v>
      </c>
      <c r="C1087" s="79">
        <v>126829.9</v>
      </c>
    </row>
    <row r="1088" spans="1:3" s="1" customFormat="1" hidden="1" x14ac:dyDescent="0.35">
      <c r="A1088" s="2">
        <v>1087</v>
      </c>
      <c r="B1088" t="s">
        <v>99</v>
      </c>
      <c r="C1088" s="79">
        <v>749388.19</v>
      </c>
    </row>
    <row r="1089" spans="1:3" s="1" customFormat="1" hidden="1" x14ac:dyDescent="0.35">
      <c r="A1089" s="2">
        <v>1088</v>
      </c>
      <c r="B1089" t="s">
        <v>99</v>
      </c>
      <c r="C1089" s="79">
        <v>174603170.31999999</v>
      </c>
    </row>
    <row r="1090" spans="1:3" s="1" customFormat="1" hidden="1" x14ac:dyDescent="0.35">
      <c r="A1090" s="2">
        <v>1089</v>
      </c>
      <c r="B1090" t="s">
        <v>99</v>
      </c>
      <c r="C1090" s="79">
        <v>253301.1</v>
      </c>
    </row>
    <row r="1091" spans="1:3" s="1" customFormat="1" hidden="1" x14ac:dyDescent="0.35">
      <c r="A1091" s="2">
        <v>1090</v>
      </c>
      <c r="B1091" t="s">
        <v>99</v>
      </c>
      <c r="C1091" s="79">
        <v>14400</v>
      </c>
    </row>
    <row r="1092" spans="1:3" s="1" customFormat="1" hidden="1" x14ac:dyDescent="0.35">
      <c r="A1092" s="2">
        <v>1091</v>
      </c>
      <c r="B1092" t="s">
        <v>99</v>
      </c>
      <c r="C1092" s="79">
        <v>91223.65</v>
      </c>
    </row>
    <row r="1093" spans="1:3" s="1" customFormat="1" hidden="1" x14ac:dyDescent="0.35">
      <c r="A1093" s="2">
        <v>1092</v>
      </c>
      <c r="B1093" t="s">
        <v>99</v>
      </c>
      <c r="C1093" s="79">
        <v>28962.44</v>
      </c>
    </row>
    <row r="1094" spans="1:3" s="1" customFormat="1" hidden="1" x14ac:dyDescent="0.35">
      <c r="A1094" s="2">
        <v>1093</v>
      </c>
      <c r="B1094" t="s">
        <v>99</v>
      </c>
      <c r="C1094" s="79">
        <v>113608.72</v>
      </c>
    </row>
    <row r="1095" spans="1:3" s="1" customFormat="1" hidden="1" x14ac:dyDescent="0.35">
      <c r="A1095" s="2">
        <v>1094</v>
      </c>
      <c r="B1095" t="s">
        <v>99</v>
      </c>
      <c r="C1095" s="79">
        <v>320166</v>
      </c>
    </row>
    <row r="1096" spans="1:3" s="1" customFormat="1" hidden="1" x14ac:dyDescent="0.35">
      <c r="A1096" s="2">
        <v>1095</v>
      </c>
      <c r="B1096" t="s">
        <v>99</v>
      </c>
      <c r="C1096" s="79">
        <v>4200000</v>
      </c>
    </row>
    <row r="1097" spans="1:3" s="1" customFormat="1" hidden="1" x14ac:dyDescent="0.35">
      <c r="A1097" s="2">
        <v>1096</v>
      </c>
      <c r="B1097" t="s">
        <v>99</v>
      </c>
      <c r="C1097" s="79">
        <v>991848</v>
      </c>
    </row>
    <row r="1098" spans="1:3" s="1" customFormat="1" hidden="1" x14ac:dyDescent="0.35">
      <c r="A1098" s="2">
        <v>1097</v>
      </c>
      <c r="B1098" t="s">
        <v>99</v>
      </c>
      <c r="C1098" s="79">
        <v>53018.78</v>
      </c>
    </row>
    <row r="1099" spans="1:3" s="1" customFormat="1" hidden="1" x14ac:dyDescent="0.35">
      <c r="A1099" s="2">
        <v>1098</v>
      </c>
      <c r="B1099" t="s">
        <v>99</v>
      </c>
      <c r="C1099" s="79">
        <v>96096</v>
      </c>
    </row>
    <row r="1100" spans="1:3" s="1" customFormat="1" hidden="1" x14ac:dyDescent="0.35">
      <c r="A1100" s="2">
        <v>1099</v>
      </c>
      <c r="B1100" t="s">
        <v>99</v>
      </c>
      <c r="C1100" s="79">
        <v>862265.43</v>
      </c>
    </row>
    <row r="1101" spans="1:3" s="1" customFormat="1" hidden="1" x14ac:dyDescent="0.35">
      <c r="A1101" s="2">
        <v>1100</v>
      </c>
      <c r="B1101" t="s">
        <v>99</v>
      </c>
      <c r="C1101" s="79">
        <v>993466.97</v>
      </c>
    </row>
    <row r="1102" spans="1:3" s="1" customFormat="1" hidden="1" x14ac:dyDescent="0.35">
      <c r="A1102" s="2">
        <v>1101</v>
      </c>
      <c r="B1102" t="s">
        <v>99</v>
      </c>
      <c r="C1102" s="79">
        <v>-8547324.7200000007</v>
      </c>
    </row>
    <row r="1103" spans="1:3" s="1" customFormat="1" hidden="1" x14ac:dyDescent="0.35">
      <c r="A1103" s="2">
        <v>1102</v>
      </c>
      <c r="B1103" t="s">
        <v>99</v>
      </c>
      <c r="C1103" s="79">
        <v>973663.19</v>
      </c>
    </row>
    <row r="1104" spans="1:3" s="1" customFormat="1" hidden="1" x14ac:dyDescent="0.35">
      <c r="A1104" s="2">
        <v>1103</v>
      </c>
      <c r="B1104" t="s">
        <v>99</v>
      </c>
      <c r="C1104" s="79">
        <v>194025</v>
      </c>
    </row>
    <row r="1105" spans="1:4" s="1" customFormat="1" hidden="1" x14ac:dyDescent="0.35">
      <c r="A1105" s="2">
        <v>1104</v>
      </c>
      <c r="B1105" t="s">
        <v>99</v>
      </c>
      <c r="C1105" s="79">
        <v>822054.48</v>
      </c>
    </row>
    <row r="1106" spans="1:4" s="1" customFormat="1" hidden="1" x14ac:dyDescent="0.35">
      <c r="A1106" s="2">
        <v>1105</v>
      </c>
      <c r="B1106" t="s">
        <v>99</v>
      </c>
      <c r="C1106" s="79">
        <v>523788.26</v>
      </c>
    </row>
    <row r="1107" spans="1:4" s="1" customFormat="1" hidden="1" x14ac:dyDescent="0.35">
      <c r="A1107" s="2">
        <v>1106</v>
      </c>
      <c r="B1107" t="s">
        <v>99</v>
      </c>
      <c r="C1107" s="79">
        <v>3724301.16</v>
      </c>
    </row>
    <row r="1108" spans="1:4" s="1" customFormat="1" hidden="1" x14ac:dyDescent="0.35">
      <c r="A1108" s="2">
        <v>1107</v>
      </c>
      <c r="B1108" t="s">
        <v>99</v>
      </c>
      <c r="C1108" s="79">
        <v>936542.04</v>
      </c>
    </row>
    <row r="1109" spans="1:4" s="1" customFormat="1" hidden="1" x14ac:dyDescent="0.35">
      <c r="A1109" s="2">
        <v>1108</v>
      </c>
      <c r="B1109" t="s">
        <v>99</v>
      </c>
      <c r="C1109" s="80">
        <v>291225.2</v>
      </c>
    </row>
    <row r="1110" spans="1:4" s="1" customFormat="1" hidden="1" x14ac:dyDescent="0.35">
      <c r="A1110" s="2">
        <v>1109</v>
      </c>
      <c r="B1110" t="s">
        <v>99</v>
      </c>
      <c r="C1110" s="79">
        <v>14404103.59</v>
      </c>
    </row>
    <row r="1111" spans="1:4" s="1" customFormat="1" hidden="1" x14ac:dyDescent="0.35">
      <c r="A1111" s="2">
        <v>1110</v>
      </c>
      <c r="B1111" t="s">
        <v>99</v>
      </c>
      <c r="C1111" s="80">
        <v>186162.98</v>
      </c>
    </row>
    <row r="1112" spans="1:4" s="1" customFormat="1" hidden="1" x14ac:dyDescent="0.35">
      <c r="A1112" s="2">
        <v>1111</v>
      </c>
      <c r="B1112" t="s">
        <v>99</v>
      </c>
      <c r="C1112" s="79">
        <v>11749.63</v>
      </c>
    </row>
    <row r="1113" spans="1:4" s="1" customFormat="1" hidden="1" x14ac:dyDescent="0.35">
      <c r="A1113" s="2">
        <v>1112</v>
      </c>
      <c r="B1113" t="s">
        <v>99</v>
      </c>
      <c r="C1113" s="79">
        <v>136582.13</v>
      </c>
    </row>
    <row r="1114" spans="1:4" s="1" customFormat="1" x14ac:dyDescent="0.35">
      <c r="A1114" s="69">
        <v>1112</v>
      </c>
      <c r="B1114" s="56" t="s">
        <v>1631</v>
      </c>
      <c r="C1114" s="83">
        <f>SUM(C2:C1113)</f>
        <v>775588808.3299998</v>
      </c>
      <c r="D1114" s="59">
        <f>C1114/1000000</f>
        <v>775.58880832999978</v>
      </c>
    </row>
    <row r="1115" spans="1:4" s="1" customFormat="1" hidden="1" x14ac:dyDescent="0.35">
      <c r="A1115" s="2">
        <v>1</v>
      </c>
      <c r="B1115" t="s">
        <v>9</v>
      </c>
      <c r="C1115" s="79">
        <v>8015.46</v>
      </c>
    </row>
    <row r="1116" spans="1:4" s="1" customFormat="1" hidden="1" x14ac:dyDescent="0.35">
      <c r="A1116" s="2">
        <v>2</v>
      </c>
      <c r="B1116" t="s">
        <v>9</v>
      </c>
      <c r="C1116" s="79">
        <v>2212.79</v>
      </c>
    </row>
    <row r="1117" spans="1:4" s="1" customFormat="1" hidden="1" x14ac:dyDescent="0.35">
      <c r="A1117" s="2">
        <v>3</v>
      </c>
      <c r="B1117" t="s">
        <v>9</v>
      </c>
      <c r="C1117" s="79">
        <v>5611.5</v>
      </c>
    </row>
    <row r="1118" spans="1:4" s="1" customFormat="1" hidden="1" x14ac:dyDescent="0.35">
      <c r="A1118" s="2">
        <v>4</v>
      </c>
      <c r="B1118" t="s">
        <v>9</v>
      </c>
      <c r="C1118" s="79">
        <v>1360.9</v>
      </c>
    </row>
    <row r="1119" spans="1:4" s="1" customFormat="1" hidden="1" x14ac:dyDescent="0.35">
      <c r="A1119" s="2">
        <v>5</v>
      </c>
      <c r="B1119" t="s">
        <v>9</v>
      </c>
      <c r="C1119" s="79">
        <v>5430.48</v>
      </c>
    </row>
    <row r="1120" spans="1:4" s="1" customFormat="1" hidden="1" x14ac:dyDescent="0.35">
      <c r="A1120" s="2">
        <v>6</v>
      </c>
      <c r="B1120" t="s">
        <v>9</v>
      </c>
      <c r="C1120" s="79">
        <v>2709.67</v>
      </c>
    </row>
    <row r="1121" spans="1:3" s="1" customFormat="1" hidden="1" x14ac:dyDescent="0.35">
      <c r="A1121" s="2">
        <v>7</v>
      </c>
      <c r="B1121" t="s">
        <v>9</v>
      </c>
      <c r="C1121" s="79">
        <v>8073.12</v>
      </c>
    </row>
    <row r="1122" spans="1:3" s="1" customFormat="1" hidden="1" x14ac:dyDescent="0.35">
      <c r="A1122" s="2">
        <v>8</v>
      </c>
      <c r="B1122" t="s">
        <v>9</v>
      </c>
      <c r="C1122" s="79">
        <v>1073.1500000000001</v>
      </c>
    </row>
    <row r="1123" spans="1:3" s="1" customFormat="1" hidden="1" x14ac:dyDescent="0.35">
      <c r="A1123" s="2">
        <v>9</v>
      </c>
      <c r="B1123" t="s">
        <v>9</v>
      </c>
      <c r="C1123" s="79">
        <v>109179.61</v>
      </c>
    </row>
    <row r="1124" spans="1:3" s="1" customFormat="1" hidden="1" x14ac:dyDescent="0.35">
      <c r="A1124" s="2">
        <v>10</v>
      </c>
      <c r="B1124" t="s">
        <v>9</v>
      </c>
      <c r="C1124" s="79">
        <v>7747.63</v>
      </c>
    </row>
    <row r="1125" spans="1:3" s="1" customFormat="1" hidden="1" x14ac:dyDescent="0.35">
      <c r="A1125" s="2">
        <v>11</v>
      </c>
      <c r="B1125" t="s">
        <v>9</v>
      </c>
      <c r="C1125" s="79">
        <v>13794</v>
      </c>
    </row>
    <row r="1126" spans="1:3" s="1" customFormat="1" hidden="1" x14ac:dyDescent="0.35">
      <c r="A1126" s="2">
        <v>12</v>
      </c>
      <c r="B1126" t="s">
        <v>9</v>
      </c>
      <c r="C1126" s="79">
        <v>119624.47</v>
      </c>
    </row>
    <row r="1127" spans="1:3" s="1" customFormat="1" hidden="1" x14ac:dyDescent="0.35">
      <c r="A1127" s="2">
        <v>13</v>
      </c>
      <c r="B1127" t="s">
        <v>9</v>
      </c>
      <c r="C1127" s="79">
        <v>29946.67</v>
      </c>
    </row>
    <row r="1128" spans="1:3" s="1" customFormat="1" hidden="1" x14ac:dyDescent="0.35">
      <c r="A1128" s="2">
        <v>14</v>
      </c>
      <c r="B1128" t="s">
        <v>9</v>
      </c>
      <c r="C1128" s="79">
        <v>31823</v>
      </c>
    </row>
    <row r="1129" spans="1:3" s="1" customFormat="1" hidden="1" x14ac:dyDescent="0.35">
      <c r="A1129" s="2">
        <v>15</v>
      </c>
      <c r="B1129" t="s">
        <v>9</v>
      </c>
      <c r="C1129" s="79">
        <v>8447.3799999999992</v>
      </c>
    </row>
    <row r="1130" spans="1:3" s="1" customFormat="1" hidden="1" x14ac:dyDescent="0.35">
      <c r="A1130" s="2">
        <v>16</v>
      </c>
      <c r="B1130" t="s">
        <v>9</v>
      </c>
      <c r="C1130" s="79">
        <v>1626.49</v>
      </c>
    </row>
    <row r="1131" spans="1:3" s="1" customFormat="1" hidden="1" x14ac:dyDescent="0.35">
      <c r="A1131" s="2">
        <v>17</v>
      </c>
      <c r="B1131" t="s">
        <v>9</v>
      </c>
      <c r="C1131" s="79">
        <v>2632.84</v>
      </c>
    </row>
    <row r="1132" spans="1:3" s="1" customFormat="1" hidden="1" x14ac:dyDescent="0.35">
      <c r="A1132" s="2">
        <v>18</v>
      </c>
      <c r="B1132" t="s">
        <v>9</v>
      </c>
      <c r="C1132" s="79">
        <v>1626.49</v>
      </c>
    </row>
    <row r="1133" spans="1:3" s="1" customFormat="1" hidden="1" x14ac:dyDescent="0.35">
      <c r="A1133" s="2">
        <v>19</v>
      </c>
      <c r="B1133" t="s">
        <v>9</v>
      </c>
      <c r="C1133" s="79">
        <v>170610</v>
      </c>
    </row>
    <row r="1134" spans="1:3" s="1" customFormat="1" hidden="1" x14ac:dyDescent="0.35">
      <c r="A1134" s="2">
        <v>20</v>
      </c>
      <c r="B1134" t="s">
        <v>9</v>
      </c>
      <c r="C1134" s="79">
        <v>22978.49</v>
      </c>
    </row>
    <row r="1135" spans="1:3" s="1" customFormat="1" hidden="1" x14ac:dyDescent="0.35">
      <c r="A1135" s="2">
        <v>21</v>
      </c>
      <c r="B1135" t="s">
        <v>9</v>
      </c>
      <c r="C1135" s="79">
        <v>730235</v>
      </c>
    </row>
    <row r="1136" spans="1:3" s="1" customFormat="1" hidden="1" x14ac:dyDescent="0.35">
      <c r="A1136" s="2">
        <v>22</v>
      </c>
      <c r="B1136" t="s">
        <v>9</v>
      </c>
      <c r="C1136" s="79">
        <v>1076635.01</v>
      </c>
    </row>
    <row r="1137" spans="1:3" s="1" customFormat="1" hidden="1" x14ac:dyDescent="0.35">
      <c r="A1137" s="2">
        <v>23</v>
      </c>
      <c r="B1137" t="s">
        <v>9</v>
      </c>
      <c r="C1137" s="79">
        <v>125585.9</v>
      </c>
    </row>
    <row r="1138" spans="1:3" s="1" customFormat="1" hidden="1" x14ac:dyDescent="0.35">
      <c r="A1138" s="2">
        <v>24</v>
      </c>
      <c r="B1138" t="s">
        <v>9</v>
      </c>
      <c r="C1138" s="79">
        <v>40443.4</v>
      </c>
    </row>
    <row r="1139" spans="1:3" s="1" customFormat="1" hidden="1" x14ac:dyDescent="0.35">
      <c r="A1139" s="2">
        <v>25</v>
      </c>
      <c r="B1139" t="s">
        <v>9</v>
      </c>
      <c r="C1139" s="79">
        <v>60016</v>
      </c>
    </row>
    <row r="1140" spans="1:3" s="1" customFormat="1" hidden="1" x14ac:dyDescent="0.35">
      <c r="A1140" s="2">
        <v>26</v>
      </c>
      <c r="B1140" t="s">
        <v>9</v>
      </c>
      <c r="C1140" s="79">
        <v>197775.71</v>
      </c>
    </row>
    <row r="1141" spans="1:3" s="1" customFormat="1" hidden="1" x14ac:dyDescent="0.35">
      <c r="A1141" s="2">
        <v>27</v>
      </c>
      <c r="B1141" t="s">
        <v>9</v>
      </c>
      <c r="C1141" s="79">
        <v>71465.42</v>
      </c>
    </row>
    <row r="1142" spans="1:3" s="1" customFormat="1" hidden="1" x14ac:dyDescent="0.35">
      <c r="A1142" s="2">
        <v>28</v>
      </c>
      <c r="B1142" t="s">
        <v>9</v>
      </c>
      <c r="C1142" s="79">
        <v>81070</v>
      </c>
    </row>
    <row r="1143" spans="1:3" s="1" customFormat="1" hidden="1" x14ac:dyDescent="0.35">
      <c r="A1143" s="2">
        <v>29</v>
      </c>
      <c r="B1143" t="s">
        <v>9</v>
      </c>
      <c r="C1143" s="79">
        <v>35901.910000000003</v>
      </c>
    </row>
    <row r="1144" spans="1:3" s="1" customFormat="1" hidden="1" x14ac:dyDescent="0.35">
      <c r="A1144" s="2">
        <v>30</v>
      </c>
      <c r="B1144" t="s">
        <v>9</v>
      </c>
      <c r="C1144" s="79">
        <v>914760</v>
      </c>
    </row>
    <row r="1145" spans="1:3" s="1" customFormat="1" hidden="1" x14ac:dyDescent="0.35">
      <c r="A1145" s="2">
        <v>31</v>
      </c>
      <c r="B1145" t="s">
        <v>9</v>
      </c>
      <c r="C1145" s="79">
        <v>61710</v>
      </c>
    </row>
    <row r="1146" spans="1:3" s="1" customFormat="1" hidden="1" x14ac:dyDescent="0.35">
      <c r="A1146" s="2">
        <v>32</v>
      </c>
      <c r="B1146" t="s">
        <v>9</v>
      </c>
      <c r="C1146" s="79">
        <v>24187.88</v>
      </c>
    </row>
    <row r="1147" spans="1:3" s="1" customFormat="1" hidden="1" x14ac:dyDescent="0.35">
      <c r="A1147" s="2">
        <v>33</v>
      </c>
      <c r="B1147" t="s">
        <v>9</v>
      </c>
      <c r="C1147" s="79">
        <v>37759.360000000001</v>
      </c>
    </row>
    <row r="1148" spans="1:3" s="1" customFormat="1" hidden="1" x14ac:dyDescent="0.35">
      <c r="A1148" s="2">
        <v>34</v>
      </c>
      <c r="B1148" t="s">
        <v>9</v>
      </c>
      <c r="C1148" s="79">
        <v>41624</v>
      </c>
    </row>
    <row r="1149" spans="1:3" s="1" customFormat="1" hidden="1" x14ac:dyDescent="0.35">
      <c r="A1149" s="2">
        <v>35</v>
      </c>
      <c r="B1149" t="s">
        <v>9</v>
      </c>
      <c r="C1149" s="79">
        <v>187366.83</v>
      </c>
    </row>
    <row r="1150" spans="1:3" s="1" customFormat="1" hidden="1" x14ac:dyDescent="0.35">
      <c r="A1150" s="2">
        <v>36</v>
      </c>
      <c r="B1150" t="s">
        <v>9</v>
      </c>
      <c r="C1150" s="79">
        <v>121659.45</v>
      </c>
    </row>
    <row r="1151" spans="1:3" s="1" customFormat="1" hidden="1" x14ac:dyDescent="0.35">
      <c r="A1151" s="2">
        <v>37</v>
      </c>
      <c r="B1151" t="s">
        <v>9</v>
      </c>
      <c r="C1151" s="79">
        <v>36583.160000000003</v>
      </c>
    </row>
    <row r="1152" spans="1:3" s="1" customFormat="1" hidden="1" x14ac:dyDescent="0.35">
      <c r="A1152" s="2">
        <v>38</v>
      </c>
      <c r="B1152" t="s">
        <v>9</v>
      </c>
      <c r="C1152" s="79">
        <v>162140</v>
      </c>
    </row>
    <row r="1153" spans="1:3" s="1" customFormat="1" hidden="1" x14ac:dyDescent="0.35">
      <c r="A1153" s="2">
        <v>39</v>
      </c>
      <c r="B1153" t="s">
        <v>9</v>
      </c>
      <c r="C1153" s="79">
        <v>42410.34</v>
      </c>
    </row>
    <row r="1154" spans="1:3" s="1" customFormat="1" hidden="1" x14ac:dyDescent="0.35">
      <c r="A1154" s="2">
        <v>40</v>
      </c>
      <c r="B1154" t="s">
        <v>9</v>
      </c>
      <c r="C1154" s="79">
        <v>177265</v>
      </c>
    </row>
    <row r="1155" spans="1:3" s="1" customFormat="1" hidden="1" x14ac:dyDescent="0.35">
      <c r="A1155" s="2">
        <v>41</v>
      </c>
      <c r="B1155" t="s">
        <v>9</v>
      </c>
      <c r="C1155" s="79">
        <v>49161.95</v>
      </c>
    </row>
    <row r="1156" spans="1:3" s="1" customFormat="1" hidden="1" x14ac:dyDescent="0.35">
      <c r="A1156" s="2">
        <v>42</v>
      </c>
      <c r="B1156" t="s">
        <v>9</v>
      </c>
      <c r="C1156" s="79">
        <v>92565</v>
      </c>
    </row>
    <row r="1157" spans="1:3" s="1" customFormat="1" hidden="1" x14ac:dyDescent="0.35">
      <c r="A1157" s="2">
        <v>43</v>
      </c>
      <c r="B1157" t="s">
        <v>9</v>
      </c>
      <c r="C1157" s="79">
        <v>17656.5</v>
      </c>
    </row>
    <row r="1158" spans="1:3" s="1" customFormat="1" hidden="1" x14ac:dyDescent="0.35">
      <c r="A1158" s="2">
        <v>44</v>
      </c>
      <c r="B1158" t="s">
        <v>9</v>
      </c>
      <c r="C1158" s="79">
        <v>167706</v>
      </c>
    </row>
    <row r="1159" spans="1:3" s="1" customFormat="1" hidden="1" x14ac:dyDescent="0.35">
      <c r="A1159" s="2">
        <v>45</v>
      </c>
      <c r="B1159" t="s">
        <v>9</v>
      </c>
      <c r="C1159" s="79">
        <v>779845</v>
      </c>
    </row>
    <row r="1160" spans="1:3" s="1" customFormat="1" hidden="1" x14ac:dyDescent="0.35">
      <c r="A1160" s="2">
        <v>46</v>
      </c>
      <c r="B1160" t="s">
        <v>9</v>
      </c>
      <c r="C1160" s="79">
        <v>38784.86</v>
      </c>
    </row>
    <row r="1161" spans="1:3" s="1" customFormat="1" hidden="1" x14ac:dyDescent="0.35">
      <c r="A1161" s="2">
        <v>47</v>
      </c>
      <c r="B1161" t="s">
        <v>9</v>
      </c>
      <c r="C1161" s="79">
        <v>174240</v>
      </c>
    </row>
    <row r="1162" spans="1:3" s="1" customFormat="1" hidden="1" x14ac:dyDescent="0.35">
      <c r="A1162" s="2">
        <v>48</v>
      </c>
      <c r="B1162" t="s">
        <v>9</v>
      </c>
      <c r="C1162" s="79">
        <v>8651.5</v>
      </c>
    </row>
    <row r="1163" spans="1:3" s="1" customFormat="1" hidden="1" x14ac:dyDescent="0.35">
      <c r="A1163" s="2">
        <v>49</v>
      </c>
      <c r="B1163" t="s">
        <v>9</v>
      </c>
      <c r="C1163" s="79">
        <v>36905</v>
      </c>
    </row>
    <row r="1164" spans="1:3" s="1" customFormat="1" hidden="1" x14ac:dyDescent="0.35">
      <c r="A1164" s="2">
        <v>50</v>
      </c>
      <c r="B1164" t="s">
        <v>9</v>
      </c>
      <c r="C1164" s="79">
        <v>111804</v>
      </c>
    </row>
    <row r="1165" spans="1:3" s="1" customFormat="1" hidden="1" x14ac:dyDescent="0.35">
      <c r="A1165" s="2">
        <v>51</v>
      </c>
      <c r="B1165" t="s">
        <v>9</v>
      </c>
      <c r="C1165" s="79">
        <v>37702.17</v>
      </c>
    </row>
    <row r="1166" spans="1:3" s="1" customFormat="1" hidden="1" x14ac:dyDescent="0.35">
      <c r="A1166" s="2">
        <v>52</v>
      </c>
      <c r="B1166" t="s">
        <v>9</v>
      </c>
      <c r="C1166" s="79">
        <v>120032</v>
      </c>
    </row>
    <row r="1167" spans="1:3" s="1" customFormat="1" hidden="1" x14ac:dyDescent="0.35">
      <c r="A1167" s="2">
        <v>53</v>
      </c>
      <c r="B1167" t="s">
        <v>9</v>
      </c>
      <c r="C1167" s="79">
        <v>42313.7</v>
      </c>
    </row>
    <row r="1168" spans="1:3" s="1" customFormat="1" hidden="1" x14ac:dyDescent="0.35">
      <c r="A1168" s="2">
        <v>54</v>
      </c>
      <c r="B1168" t="s">
        <v>9</v>
      </c>
      <c r="C1168" s="79">
        <v>50251.3</v>
      </c>
    </row>
    <row r="1169" spans="1:3" s="1" customFormat="1" hidden="1" x14ac:dyDescent="0.35">
      <c r="A1169" s="2">
        <v>55</v>
      </c>
      <c r="B1169" t="s">
        <v>9</v>
      </c>
      <c r="C1169" s="79">
        <v>229721.5</v>
      </c>
    </row>
    <row r="1170" spans="1:3" s="1" customFormat="1" hidden="1" x14ac:dyDescent="0.35">
      <c r="A1170" s="2">
        <v>56</v>
      </c>
      <c r="B1170" t="s">
        <v>9</v>
      </c>
      <c r="C1170" s="79">
        <v>278300</v>
      </c>
    </row>
    <row r="1171" spans="1:3" s="1" customFormat="1" hidden="1" x14ac:dyDescent="0.35">
      <c r="A1171" s="2">
        <v>57</v>
      </c>
      <c r="B1171" t="s">
        <v>9</v>
      </c>
      <c r="C1171" s="79">
        <v>176184.8</v>
      </c>
    </row>
    <row r="1172" spans="1:3" s="1" customFormat="1" hidden="1" x14ac:dyDescent="0.35">
      <c r="A1172" s="2">
        <v>58</v>
      </c>
      <c r="B1172" t="s">
        <v>9</v>
      </c>
      <c r="C1172" s="79">
        <v>28798</v>
      </c>
    </row>
    <row r="1173" spans="1:3" s="1" customFormat="1" hidden="1" x14ac:dyDescent="0.35">
      <c r="A1173" s="2">
        <v>59</v>
      </c>
      <c r="B1173" t="s">
        <v>9</v>
      </c>
      <c r="C1173" s="79">
        <v>382360</v>
      </c>
    </row>
    <row r="1174" spans="1:3" s="1" customFormat="1" hidden="1" x14ac:dyDescent="0.35">
      <c r="A1174" s="2">
        <v>60</v>
      </c>
      <c r="B1174" t="s">
        <v>9</v>
      </c>
      <c r="C1174" s="79">
        <v>32670</v>
      </c>
    </row>
    <row r="1175" spans="1:3" s="1" customFormat="1" hidden="1" x14ac:dyDescent="0.35">
      <c r="A1175" s="2">
        <v>61</v>
      </c>
      <c r="B1175" t="s">
        <v>9</v>
      </c>
      <c r="C1175" s="79">
        <v>52030</v>
      </c>
    </row>
    <row r="1176" spans="1:3" s="1" customFormat="1" hidden="1" x14ac:dyDescent="0.35">
      <c r="A1176" s="2">
        <v>62</v>
      </c>
      <c r="B1176" t="s">
        <v>9</v>
      </c>
      <c r="C1176" s="79">
        <v>344208.7</v>
      </c>
    </row>
    <row r="1177" spans="1:3" s="1" customFormat="1" hidden="1" x14ac:dyDescent="0.35">
      <c r="A1177" s="2">
        <v>63</v>
      </c>
      <c r="B1177" t="s">
        <v>9</v>
      </c>
      <c r="C1177" s="79">
        <v>133093.95000000001</v>
      </c>
    </row>
    <row r="1178" spans="1:3" s="1" customFormat="1" hidden="1" x14ac:dyDescent="0.35">
      <c r="A1178" s="2">
        <v>64</v>
      </c>
      <c r="B1178" t="s">
        <v>9</v>
      </c>
      <c r="C1178" s="79">
        <v>5920</v>
      </c>
    </row>
    <row r="1179" spans="1:3" s="1" customFormat="1" hidden="1" x14ac:dyDescent="0.35">
      <c r="A1179" s="2">
        <v>65</v>
      </c>
      <c r="B1179" t="s">
        <v>9</v>
      </c>
      <c r="C1179" s="79">
        <v>435358</v>
      </c>
    </row>
    <row r="1180" spans="1:3" s="1" customFormat="1" hidden="1" x14ac:dyDescent="0.35">
      <c r="A1180" s="2">
        <v>66</v>
      </c>
      <c r="B1180" t="s">
        <v>9</v>
      </c>
      <c r="C1180" s="79">
        <v>407007.94</v>
      </c>
    </row>
    <row r="1181" spans="1:3" s="1" customFormat="1" hidden="1" x14ac:dyDescent="0.35">
      <c r="A1181" s="2">
        <v>67</v>
      </c>
      <c r="B1181" t="s">
        <v>9</v>
      </c>
      <c r="C1181" s="79">
        <v>33761.42</v>
      </c>
    </row>
    <row r="1182" spans="1:3" s="1" customFormat="1" hidden="1" x14ac:dyDescent="0.35">
      <c r="A1182" s="2">
        <v>68</v>
      </c>
      <c r="B1182" t="s">
        <v>9</v>
      </c>
      <c r="C1182" s="79">
        <v>59350.5</v>
      </c>
    </row>
    <row r="1183" spans="1:3" s="1" customFormat="1" hidden="1" x14ac:dyDescent="0.35">
      <c r="A1183" s="2">
        <v>69</v>
      </c>
      <c r="B1183" t="s">
        <v>9</v>
      </c>
      <c r="C1183" s="79">
        <v>241159.2</v>
      </c>
    </row>
    <row r="1184" spans="1:3" s="1" customFormat="1" hidden="1" x14ac:dyDescent="0.35">
      <c r="A1184" s="2">
        <v>70</v>
      </c>
      <c r="B1184" t="s">
        <v>9</v>
      </c>
      <c r="C1184" s="79">
        <v>402591.2</v>
      </c>
    </row>
    <row r="1185" spans="1:3" s="1" customFormat="1" hidden="1" x14ac:dyDescent="0.35">
      <c r="A1185" s="2">
        <v>71</v>
      </c>
      <c r="B1185" t="s">
        <v>9</v>
      </c>
      <c r="C1185" s="79">
        <v>52010.62</v>
      </c>
    </row>
    <row r="1186" spans="1:3" s="1" customFormat="1" hidden="1" x14ac:dyDescent="0.35">
      <c r="A1186" s="2">
        <v>72</v>
      </c>
      <c r="B1186" t="s">
        <v>9</v>
      </c>
      <c r="C1186" s="79">
        <v>55644.56</v>
      </c>
    </row>
    <row r="1187" spans="1:3" s="1" customFormat="1" hidden="1" x14ac:dyDescent="0.35">
      <c r="A1187" s="2">
        <v>73</v>
      </c>
      <c r="B1187" t="s">
        <v>9</v>
      </c>
      <c r="C1187" s="79">
        <v>45375</v>
      </c>
    </row>
    <row r="1188" spans="1:3" s="1" customFormat="1" hidden="1" x14ac:dyDescent="0.35">
      <c r="A1188" s="2">
        <v>74</v>
      </c>
      <c r="B1188" t="s">
        <v>9</v>
      </c>
      <c r="C1188" s="79">
        <v>24742.65</v>
      </c>
    </row>
    <row r="1189" spans="1:3" s="1" customFormat="1" hidden="1" x14ac:dyDescent="0.35">
      <c r="A1189" s="2">
        <v>75</v>
      </c>
      <c r="B1189" t="s">
        <v>9</v>
      </c>
      <c r="C1189" s="79">
        <v>265448.46999999997</v>
      </c>
    </row>
    <row r="1190" spans="1:3" s="1" customFormat="1" hidden="1" x14ac:dyDescent="0.35">
      <c r="A1190" s="2">
        <v>76</v>
      </c>
      <c r="B1190" t="s">
        <v>9</v>
      </c>
      <c r="C1190" s="79">
        <v>50820</v>
      </c>
    </row>
    <row r="1191" spans="1:3" s="1" customFormat="1" hidden="1" x14ac:dyDescent="0.35">
      <c r="A1191" s="2">
        <v>77</v>
      </c>
      <c r="B1191" t="s">
        <v>9</v>
      </c>
      <c r="C1191" s="79">
        <v>442890</v>
      </c>
    </row>
    <row r="1192" spans="1:3" s="1" customFormat="1" hidden="1" x14ac:dyDescent="0.35">
      <c r="A1192" s="2">
        <v>78</v>
      </c>
      <c r="B1192" t="s">
        <v>9</v>
      </c>
      <c r="C1192" s="79">
        <v>3802841.05</v>
      </c>
    </row>
    <row r="1193" spans="1:3" s="1" customFormat="1" hidden="1" x14ac:dyDescent="0.35">
      <c r="A1193" s="2">
        <v>79</v>
      </c>
      <c r="B1193" t="s">
        <v>9</v>
      </c>
      <c r="C1193" s="79">
        <v>55244.97</v>
      </c>
    </row>
    <row r="1194" spans="1:3" s="1" customFormat="1" hidden="1" x14ac:dyDescent="0.35">
      <c r="A1194" s="2">
        <v>80</v>
      </c>
      <c r="B1194" t="s">
        <v>9</v>
      </c>
      <c r="C1194" s="79">
        <v>117733</v>
      </c>
    </row>
    <row r="1195" spans="1:3" s="1" customFormat="1" hidden="1" x14ac:dyDescent="0.35">
      <c r="A1195" s="2">
        <v>81</v>
      </c>
      <c r="B1195" t="s">
        <v>9</v>
      </c>
      <c r="C1195" s="79">
        <v>78230.98</v>
      </c>
    </row>
    <row r="1196" spans="1:3" s="1" customFormat="1" hidden="1" x14ac:dyDescent="0.35">
      <c r="A1196" s="2">
        <v>82</v>
      </c>
      <c r="B1196" t="s">
        <v>9</v>
      </c>
      <c r="C1196" s="79">
        <v>23086.799999999999</v>
      </c>
    </row>
    <row r="1197" spans="1:3" s="1" customFormat="1" hidden="1" x14ac:dyDescent="0.35">
      <c r="A1197" s="2">
        <v>83</v>
      </c>
      <c r="B1197" t="s">
        <v>9</v>
      </c>
      <c r="C1197" s="79">
        <v>122969.15</v>
      </c>
    </row>
    <row r="1198" spans="1:3" s="1" customFormat="1" hidden="1" x14ac:dyDescent="0.35">
      <c r="A1198" s="2">
        <v>84</v>
      </c>
      <c r="B1198" t="s">
        <v>9</v>
      </c>
      <c r="C1198" s="79">
        <v>3118.17</v>
      </c>
    </row>
    <row r="1199" spans="1:3" s="1" customFormat="1" hidden="1" x14ac:dyDescent="0.35">
      <c r="A1199" s="2">
        <v>85</v>
      </c>
      <c r="B1199" t="s">
        <v>9</v>
      </c>
      <c r="C1199" s="79">
        <v>65807.06</v>
      </c>
    </row>
    <row r="1200" spans="1:3" s="1" customFormat="1" hidden="1" x14ac:dyDescent="0.35">
      <c r="A1200" s="2">
        <v>86</v>
      </c>
      <c r="B1200" t="s">
        <v>9</v>
      </c>
      <c r="C1200" s="79">
        <v>34262.36</v>
      </c>
    </row>
    <row r="1201" spans="1:4" s="1" customFormat="1" hidden="1" x14ac:dyDescent="0.35">
      <c r="A1201" s="2">
        <v>87</v>
      </c>
      <c r="B1201" t="s">
        <v>9</v>
      </c>
      <c r="C1201" s="79">
        <v>42955</v>
      </c>
    </row>
    <row r="1202" spans="1:4" s="1" customFormat="1" hidden="1" x14ac:dyDescent="0.35">
      <c r="A1202" s="2">
        <v>88</v>
      </c>
      <c r="B1202" t="s">
        <v>9</v>
      </c>
      <c r="C1202" s="79">
        <v>75479.22</v>
      </c>
    </row>
    <row r="1203" spans="1:4" s="1" customFormat="1" hidden="1" x14ac:dyDescent="0.35">
      <c r="A1203" s="2">
        <v>89</v>
      </c>
      <c r="B1203" t="s">
        <v>9</v>
      </c>
      <c r="C1203" s="79">
        <v>44595.76</v>
      </c>
    </row>
    <row r="1204" spans="1:4" s="1" customFormat="1" hidden="1" x14ac:dyDescent="0.35">
      <c r="A1204" s="2">
        <v>90</v>
      </c>
      <c r="B1204" t="s">
        <v>9</v>
      </c>
      <c r="C1204" s="79">
        <v>46247.41</v>
      </c>
    </row>
    <row r="1205" spans="1:4" s="1" customFormat="1" hidden="1" x14ac:dyDescent="0.35">
      <c r="A1205" s="2">
        <v>91</v>
      </c>
      <c r="B1205" t="s">
        <v>9</v>
      </c>
      <c r="C1205" s="79">
        <v>42558.12</v>
      </c>
    </row>
    <row r="1206" spans="1:4" s="1" customFormat="1" hidden="1" x14ac:dyDescent="0.35">
      <c r="A1206" s="2">
        <v>92</v>
      </c>
      <c r="B1206" t="s">
        <v>9</v>
      </c>
      <c r="C1206" s="79">
        <v>67913.78</v>
      </c>
    </row>
    <row r="1207" spans="1:4" s="1" customFormat="1" hidden="1" x14ac:dyDescent="0.35">
      <c r="A1207" s="2">
        <v>93</v>
      </c>
      <c r="B1207" t="s">
        <v>9</v>
      </c>
      <c r="C1207" s="79">
        <v>9767.31</v>
      </c>
    </row>
    <row r="1208" spans="1:4" s="1" customFormat="1" hidden="1" x14ac:dyDescent="0.35">
      <c r="A1208" s="2">
        <v>94</v>
      </c>
      <c r="B1208" t="s">
        <v>9</v>
      </c>
      <c r="C1208" s="79">
        <v>218376.69</v>
      </c>
    </row>
    <row r="1209" spans="1:4" s="1" customFormat="1" hidden="1" x14ac:dyDescent="0.35">
      <c r="A1209" s="2">
        <v>95</v>
      </c>
      <c r="B1209" t="s">
        <v>9</v>
      </c>
      <c r="C1209" s="79">
        <v>33047.760000000002</v>
      </c>
    </row>
    <row r="1210" spans="1:4" s="1" customFormat="1" x14ac:dyDescent="0.35">
      <c r="A1210" s="69">
        <v>95</v>
      </c>
      <c r="B1210" s="56" t="s">
        <v>9</v>
      </c>
      <c r="C1210" s="83">
        <f>SUM(C1115:C1209)</f>
        <v>15572418.590000002</v>
      </c>
      <c r="D1210" s="59">
        <f>C1210/1000000</f>
        <v>15.572418590000002</v>
      </c>
    </row>
    <row r="1211" spans="1:4" s="1" customFormat="1" hidden="1" x14ac:dyDescent="0.35">
      <c r="A1211" s="2">
        <v>1</v>
      </c>
      <c r="B1211" t="s">
        <v>96</v>
      </c>
      <c r="C1211" s="79">
        <v>42350</v>
      </c>
    </row>
    <row r="1212" spans="1:4" s="1" customFormat="1" hidden="1" x14ac:dyDescent="0.35">
      <c r="A1212" s="2">
        <v>2</v>
      </c>
      <c r="B1212" t="s">
        <v>96</v>
      </c>
      <c r="C1212" s="79">
        <v>57137.75</v>
      </c>
    </row>
    <row r="1213" spans="1:4" s="1" customFormat="1" hidden="1" x14ac:dyDescent="0.35">
      <c r="A1213" s="2">
        <v>3</v>
      </c>
      <c r="B1213" t="s">
        <v>96</v>
      </c>
      <c r="C1213" s="79">
        <v>36092.36</v>
      </c>
    </row>
    <row r="1214" spans="1:4" s="1" customFormat="1" hidden="1" x14ac:dyDescent="0.35">
      <c r="A1214" s="2">
        <v>4</v>
      </c>
      <c r="B1214" t="s">
        <v>96</v>
      </c>
      <c r="C1214" s="79">
        <v>48431</v>
      </c>
    </row>
    <row r="1215" spans="1:4" s="1" customFormat="1" hidden="1" x14ac:dyDescent="0.35">
      <c r="A1215" s="2">
        <v>5</v>
      </c>
      <c r="B1215" t="s">
        <v>96</v>
      </c>
      <c r="C1215" s="79">
        <v>99500</v>
      </c>
    </row>
    <row r="1216" spans="1:4" s="1" customFormat="1" hidden="1" x14ac:dyDescent="0.35">
      <c r="A1216" s="2">
        <v>6</v>
      </c>
      <c r="B1216" t="s">
        <v>96</v>
      </c>
      <c r="C1216" s="79">
        <v>45850</v>
      </c>
    </row>
    <row r="1217" spans="1:3" s="1" customFormat="1" hidden="1" x14ac:dyDescent="0.35">
      <c r="A1217" s="2">
        <v>7</v>
      </c>
      <c r="B1217" t="s">
        <v>96</v>
      </c>
      <c r="C1217" s="79">
        <v>59373</v>
      </c>
    </row>
    <row r="1218" spans="1:3" s="1" customFormat="1" hidden="1" x14ac:dyDescent="0.35">
      <c r="A1218" s="2">
        <v>8</v>
      </c>
      <c r="B1218" t="s">
        <v>96</v>
      </c>
      <c r="C1218" s="79">
        <v>63525</v>
      </c>
    </row>
    <row r="1219" spans="1:3" s="1" customFormat="1" hidden="1" x14ac:dyDescent="0.35">
      <c r="A1219" s="2">
        <v>9</v>
      </c>
      <c r="B1219" t="s">
        <v>96</v>
      </c>
      <c r="C1219" s="79">
        <v>59325</v>
      </c>
    </row>
    <row r="1220" spans="1:3" s="1" customFormat="1" hidden="1" x14ac:dyDescent="0.35">
      <c r="A1220" s="2">
        <v>10</v>
      </c>
      <c r="B1220" t="s">
        <v>96</v>
      </c>
      <c r="C1220" s="79">
        <v>69700</v>
      </c>
    </row>
    <row r="1221" spans="1:3" s="1" customFormat="1" hidden="1" x14ac:dyDescent="0.35">
      <c r="A1221" s="2">
        <v>11</v>
      </c>
      <c r="B1221" t="s">
        <v>96</v>
      </c>
      <c r="C1221" s="79">
        <v>53240</v>
      </c>
    </row>
    <row r="1222" spans="1:3" s="1" customFormat="1" hidden="1" x14ac:dyDescent="0.35">
      <c r="A1222" s="2">
        <v>12</v>
      </c>
      <c r="B1222" t="s">
        <v>2</v>
      </c>
      <c r="C1222" s="79">
        <v>58271.4</v>
      </c>
    </row>
    <row r="1223" spans="1:3" s="1" customFormat="1" hidden="1" x14ac:dyDescent="0.35">
      <c r="A1223" s="2">
        <v>13</v>
      </c>
      <c r="B1223" t="s">
        <v>2</v>
      </c>
      <c r="C1223" s="79">
        <v>40051</v>
      </c>
    </row>
    <row r="1224" spans="1:3" s="1" customFormat="1" hidden="1" x14ac:dyDescent="0.35">
      <c r="A1224" s="2">
        <v>14</v>
      </c>
      <c r="B1224" t="s">
        <v>2</v>
      </c>
      <c r="C1224" s="79">
        <v>38489.61</v>
      </c>
    </row>
    <row r="1225" spans="1:3" s="1" customFormat="1" hidden="1" x14ac:dyDescent="0.35">
      <c r="A1225" s="2">
        <v>15</v>
      </c>
      <c r="B1225" t="s">
        <v>2</v>
      </c>
      <c r="C1225" s="79">
        <v>80010.63</v>
      </c>
    </row>
    <row r="1226" spans="1:3" s="1" customFormat="1" hidden="1" x14ac:dyDescent="0.35">
      <c r="A1226" s="2">
        <v>16</v>
      </c>
      <c r="B1226" t="s">
        <v>2</v>
      </c>
      <c r="C1226" s="79">
        <v>36905</v>
      </c>
    </row>
    <row r="1227" spans="1:3" s="1" customFormat="1" hidden="1" x14ac:dyDescent="0.35">
      <c r="A1227" s="2">
        <v>17</v>
      </c>
      <c r="B1227" t="s">
        <v>2</v>
      </c>
      <c r="C1227" s="79">
        <v>42350</v>
      </c>
    </row>
    <row r="1228" spans="1:3" s="1" customFormat="1" hidden="1" x14ac:dyDescent="0.35">
      <c r="A1228" s="2">
        <v>18</v>
      </c>
      <c r="B1228" t="s">
        <v>2</v>
      </c>
      <c r="C1228" s="79">
        <v>41745</v>
      </c>
    </row>
    <row r="1229" spans="1:3" s="1" customFormat="1" hidden="1" x14ac:dyDescent="0.35">
      <c r="A1229" s="2">
        <v>19</v>
      </c>
      <c r="B1229" t="s">
        <v>2</v>
      </c>
      <c r="C1229" s="79">
        <v>30027.84</v>
      </c>
    </row>
    <row r="1230" spans="1:3" s="1" customFormat="1" hidden="1" x14ac:dyDescent="0.35">
      <c r="A1230" s="2">
        <v>20</v>
      </c>
      <c r="B1230" t="s">
        <v>2</v>
      </c>
      <c r="C1230" s="79">
        <v>50912.32</v>
      </c>
    </row>
    <row r="1231" spans="1:3" s="1" customFormat="1" hidden="1" x14ac:dyDescent="0.35">
      <c r="A1231" s="2">
        <v>21</v>
      </c>
      <c r="B1231" t="s">
        <v>2</v>
      </c>
      <c r="C1231" s="79">
        <v>42527.62</v>
      </c>
    </row>
    <row r="1232" spans="1:3" s="1" customFormat="1" hidden="1" x14ac:dyDescent="0.35">
      <c r="A1232" s="2">
        <v>22</v>
      </c>
      <c r="B1232" t="s">
        <v>2</v>
      </c>
      <c r="C1232" s="79">
        <v>44528.87</v>
      </c>
    </row>
    <row r="1233" spans="1:3" s="1" customFormat="1" hidden="1" x14ac:dyDescent="0.35">
      <c r="A1233" s="2">
        <v>23</v>
      </c>
      <c r="B1233" t="s">
        <v>2</v>
      </c>
      <c r="C1233" s="79">
        <v>34085.21</v>
      </c>
    </row>
    <row r="1234" spans="1:3" s="1" customFormat="1" hidden="1" x14ac:dyDescent="0.35">
      <c r="A1234" s="2">
        <v>24</v>
      </c>
      <c r="B1234" t="s">
        <v>2</v>
      </c>
      <c r="C1234" s="79">
        <v>33366.18</v>
      </c>
    </row>
    <row r="1235" spans="1:3" s="1" customFormat="1" hidden="1" x14ac:dyDescent="0.35">
      <c r="A1235" s="2">
        <v>25</v>
      </c>
      <c r="B1235" t="s">
        <v>2</v>
      </c>
      <c r="C1235" s="79">
        <v>54250.35</v>
      </c>
    </row>
    <row r="1236" spans="1:3" s="1" customFormat="1" hidden="1" x14ac:dyDescent="0.35">
      <c r="A1236" s="2">
        <v>26</v>
      </c>
      <c r="B1236" t="s">
        <v>2</v>
      </c>
      <c r="C1236" s="79">
        <v>47341.25</v>
      </c>
    </row>
    <row r="1237" spans="1:3" s="1" customFormat="1" hidden="1" x14ac:dyDescent="0.35">
      <c r="A1237" s="2">
        <v>27</v>
      </c>
      <c r="B1237" t="s">
        <v>2</v>
      </c>
      <c r="C1237" s="79">
        <v>46675.41</v>
      </c>
    </row>
    <row r="1238" spans="1:3" s="1" customFormat="1" hidden="1" x14ac:dyDescent="0.35">
      <c r="A1238" s="2">
        <v>28</v>
      </c>
      <c r="B1238" t="s">
        <v>2</v>
      </c>
      <c r="C1238" s="79">
        <v>41924.400000000001</v>
      </c>
    </row>
    <row r="1239" spans="1:3" s="1" customFormat="1" hidden="1" x14ac:dyDescent="0.35">
      <c r="A1239" s="2">
        <v>29</v>
      </c>
      <c r="B1239" t="s">
        <v>2</v>
      </c>
      <c r="C1239" s="79">
        <v>50832.88</v>
      </c>
    </row>
    <row r="1240" spans="1:3" s="1" customFormat="1" hidden="1" x14ac:dyDescent="0.35">
      <c r="A1240" s="2">
        <v>30</v>
      </c>
      <c r="B1240" t="s">
        <v>2</v>
      </c>
      <c r="C1240" s="79">
        <v>48700.08</v>
      </c>
    </row>
    <row r="1241" spans="1:3" s="1" customFormat="1" hidden="1" x14ac:dyDescent="0.35">
      <c r="A1241" s="2">
        <v>31</v>
      </c>
      <c r="B1241" t="s">
        <v>2</v>
      </c>
      <c r="C1241" s="79">
        <v>49187.08</v>
      </c>
    </row>
    <row r="1242" spans="1:3" s="1" customFormat="1" hidden="1" x14ac:dyDescent="0.35">
      <c r="A1242" s="2">
        <v>32</v>
      </c>
      <c r="B1242" t="s">
        <v>2</v>
      </c>
      <c r="C1242" s="79">
        <v>41012.050000000003</v>
      </c>
    </row>
    <row r="1243" spans="1:3" s="1" customFormat="1" hidden="1" x14ac:dyDescent="0.35">
      <c r="A1243" s="2">
        <v>33</v>
      </c>
      <c r="B1243" t="s">
        <v>2</v>
      </c>
      <c r="C1243" s="79">
        <v>48700</v>
      </c>
    </row>
    <row r="1244" spans="1:3" s="1" customFormat="1" hidden="1" x14ac:dyDescent="0.35">
      <c r="A1244" s="2">
        <v>34</v>
      </c>
      <c r="B1244" t="s">
        <v>2</v>
      </c>
      <c r="C1244" s="79">
        <v>41489.440000000002</v>
      </c>
    </row>
    <row r="1245" spans="1:3" s="1" customFormat="1" hidden="1" x14ac:dyDescent="0.35">
      <c r="A1245" s="2">
        <v>35</v>
      </c>
      <c r="B1245" t="s">
        <v>2</v>
      </c>
      <c r="C1245" s="79">
        <v>47341.25</v>
      </c>
    </row>
    <row r="1246" spans="1:3" s="1" customFormat="1" hidden="1" x14ac:dyDescent="0.35">
      <c r="A1246" s="2">
        <v>36</v>
      </c>
      <c r="B1246" t="s">
        <v>2</v>
      </c>
      <c r="C1246" s="79">
        <v>59895</v>
      </c>
    </row>
    <row r="1247" spans="1:3" s="1" customFormat="1" hidden="1" x14ac:dyDescent="0.35">
      <c r="A1247" s="2">
        <v>37</v>
      </c>
      <c r="B1247" t="s">
        <v>2</v>
      </c>
      <c r="C1247" s="79">
        <v>48983.22</v>
      </c>
    </row>
    <row r="1248" spans="1:3" s="1" customFormat="1" hidden="1" x14ac:dyDescent="0.35">
      <c r="A1248" s="2">
        <v>38</v>
      </c>
      <c r="B1248" t="s">
        <v>2</v>
      </c>
      <c r="C1248" s="79">
        <v>38489.61</v>
      </c>
    </row>
    <row r="1249" spans="1:3" s="1" customFormat="1" hidden="1" x14ac:dyDescent="0.35">
      <c r="A1249" s="2">
        <v>39</v>
      </c>
      <c r="B1249" t="s">
        <v>2</v>
      </c>
      <c r="C1249" s="79">
        <v>41763.15</v>
      </c>
    </row>
    <row r="1250" spans="1:3" s="1" customFormat="1" hidden="1" x14ac:dyDescent="0.35">
      <c r="A1250" s="2">
        <v>40</v>
      </c>
      <c r="B1250" t="s">
        <v>2</v>
      </c>
      <c r="C1250" s="79">
        <v>51304</v>
      </c>
    </row>
    <row r="1251" spans="1:3" s="1" customFormat="1" hidden="1" x14ac:dyDescent="0.35">
      <c r="A1251" s="2">
        <v>41</v>
      </c>
      <c r="B1251" t="s">
        <v>2</v>
      </c>
      <c r="C1251" s="79">
        <v>26851.13</v>
      </c>
    </row>
    <row r="1252" spans="1:3" s="1" customFormat="1" hidden="1" x14ac:dyDescent="0.35">
      <c r="A1252" s="2">
        <v>42</v>
      </c>
      <c r="B1252" t="s">
        <v>2</v>
      </c>
      <c r="C1252" s="79">
        <v>41423.379999999997</v>
      </c>
    </row>
    <row r="1253" spans="1:3" s="1" customFormat="1" hidden="1" x14ac:dyDescent="0.35">
      <c r="A1253" s="2">
        <v>43</v>
      </c>
      <c r="B1253" t="s">
        <v>2</v>
      </c>
      <c r="C1253" s="79">
        <v>27707.41</v>
      </c>
    </row>
    <row r="1254" spans="1:3" s="1" customFormat="1" hidden="1" x14ac:dyDescent="0.35">
      <c r="A1254" s="2">
        <v>44</v>
      </c>
      <c r="B1254" t="s">
        <v>2</v>
      </c>
      <c r="C1254" s="79">
        <v>46585</v>
      </c>
    </row>
    <row r="1255" spans="1:3" s="1" customFormat="1" hidden="1" x14ac:dyDescent="0.35">
      <c r="A1255" s="2">
        <v>45</v>
      </c>
      <c r="B1255" t="s">
        <v>2</v>
      </c>
      <c r="C1255" s="79">
        <v>36905</v>
      </c>
    </row>
    <row r="1256" spans="1:3" s="1" customFormat="1" hidden="1" x14ac:dyDescent="0.35">
      <c r="A1256" s="2">
        <v>46</v>
      </c>
      <c r="B1256" t="s">
        <v>2</v>
      </c>
      <c r="C1256" s="79">
        <v>49334.31</v>
      </c>
    </row>
    <row r="1257" spans="1:3" s="1" customFormat="1" hidden="1" x14ac:dyDescent="0.35">
      <c r="A1257" s="2">
        <v>47</v>
      </c>
      <c r="B1257" t="s">
        <v>2</v>
      </c>
      <c r="C1257" s="79">
        <v>50853.03</v>
      </c>
    </row>
    <row r="1258" spans="1:3" s="1" customFormat="1" hidden="1" x14ac:dyDescent="0.35">
      <c r="A1258" s="2">
        <v>48</v>
      </c>
      <c r="B1258" t="s">
        <v>2</v>
      </c>
      <c r="C1258" s="79">
        <v>38575.760000000002</v>
      </c>
    </row>
    <row r="1259" spans="1:3" s="1" customFormat="1" hidden="1" x14ac:dyDescent="0.35">
      <c r="A1259" s="2">
        <v>49</v>
      </c>
      <c r="B1259" t="s">
        <v>2</v>
      </c>
      <c r="C1259" s="79">
        <v>33771.58</v>
      </c>
    </row>
    <row r="1260" spans="1:3" s="1" customFormat="1" hidden="1" x14ac:dyDescent="0.35">
      <c r="A1260" s="2">
        <v>50</v>
      </c>
      <c r="B1260" t="s">
        <v>2</v>
      </c>
      <c r="C1260" s="79">
        <v>41607.42</v>
      </c>
    </row>
    <row r="1261" spans="1:3" s="1" customFormat="1" hidden="1" x14ac:dyDescent="0.35">
      <c r="A1261" s="2">
        <v>51</v>
      </c>
      <c r="B1261" t="s">
        <v>2</v>
      </c>
      <c r="C1261" s="79">
        <v>58760.63</v>
      </c>
    </row>
    <row r="1262" spans="1:3" s="1" customFormat="1" hidden="1" x14ac:dyDescent="0.35">
      <c r="A1262" s="2">
        <v>52</v>
      </c>
      <c r="B1262" t="s">
        <v>2</v>
      </c>
      <c r="C1262" s="79">
        <v>45598.36</v>
      </c>
    </row>
    <row r="1263" spans="1:3" s="1" customFormat="1" hidden="1" x14ac:dyDescent="0.35">
      <c r="A1263" s="2">
        <v>53</v>
      </c>
      <c r="B1263" t="s">
        <v>2</v>
      </c>
      <c r="C1263" s="79">
        <v>34445.31</v>
      </c>
    </row>
    <row r="1264" spans="1:3" s="1" customFormat="1" hidden="1" x14ac:dyDescent="0.35">
      <c r="A1264" s="2">
        <v>54</v>
      </c>
      <c r="B1264" t="s">
        <v>2</v>
      </c>
      <c r="C1264" s="79">
        <v>50279.13</v>
      </c>
    </row>
    <row r="1265" spans="1:3" s="1" customFormat="1" hidden="1" x14ac:dyDescent="0.35">
      <c r="A1265" s="2">
        <v>55</v>
      </c>
      <c r="B1265" t="s">
        <v>2</v>
      </c>
      <c r="C1265" s="79">
        <v>58760.62</v>
      </c>
    </row>
    <row r="1266" spans="1:3" s="1" customFormat="1" hidden="1" x14ac:dyDescent="0.35">
      <c r="A1266" s="2">
        <v>56</v>
      </c>
      <c r="B1266" t="s">
        <v>2</v>
      </c>
      <c r="C1266" s="79">
        <v>58760.62</v>
      </c>
    </row>
    <row r="1267" spans="1:3" s="1" customFormat="1" hidden="1" x14ac:dyDescent="0.35">
      <c r="A1267" s="2">
        <v>57</v>
      </c>
      <c r="B1267" t="s">
        <v>2</v>
      </c>
      <c r="C1267" s="79">
        <v>58918.16</v>
      </c>
    </row>
    <row r="1268" spans="1:3" s="1" customFormat="1" hidden="1" x14ac:dyDescent="0.35">
      <c r="A1268" s="2">
        <v>58</v>
      </c>
      <c r="B1268" t="s">
        <v>2</v>
      </c>
      <c r="C1268" s="79">
        <v>38784.129999999997</v>
      </c>
    </row>
    <row r="1269" spans="1:3" s="1" customFormat="1" hidden="1" x14ac:dyDescent="0.35">
      <c r="A1269" s="2">
        <v>59</v>
      </c>
      <c r="B1269" t="s">
        <v>2</v>
      </c>
      <c r="C1269" s="79">
        <v>41786.980000000003</v>
      </c>
    </row>
    <row r="1270" spans="1:3" s="1" customFormat="1" hidden="1" x14ac:dyDescent="0.35">
      <c r="A1270" s="2">
        <v>60</v>
      </c>
      <c r="B1270" t="s">
        <v>2</v>
      </c>
      <c r="C1270" s="79">
        <v>75428.81</v>
      </c>
    </row>
    <row r="1271" spans="1:3" s="1" customFormat="1" hidden="1" x14ac:dyDescent="0.35">
      <c r="A1271" s="2">
        <v>61</v>
      </c>
      <c r="B1271" t="s">
        <v>2</v>
      </c>
      <c r="C1271" s="79">
        <v>58760.62</v>
      </c>
    </row>
    <row r="1272" spans="1:3" s="1" customFormat="1" hidden="1" x14ac:dyDescent="0.35">
      <c r="A1272" s="2">
        <v>62</v>
      </c>
      <c r="B1272" t="s">
        <v>2</v>
      </c>
      <c r="C1272" s="79">
        <v>30346.31</v>
      </c>
    </row>
    <row r="1273" spans="1:3" s="1" customFormat="1" hidden="1" x14ac:dyDescent="0.35">
      <c r="A1273" s="2">
        <v>63</v>
      </c>
      <c r="B1273" t="s">
        <v>2</v>
      </c>
      <c r="C1273" s="79">
        <v>36521.67</v>
      </c>
    </row>
    <row r="1274" spans="1:3" s="1" customFormat="1" hidden="1" x14ac:dyDescent="0.35">
      <c r="A1274" s="2">
        <v>64</v>
      </c>
      <c r="B1274" t="s">
        <v>2</v>
      </c>
      <c r="C1274" s="79">
        <v>59282.99</v>
      </c>
    </row>
    <row r="1275" spans="1:3" s="1" customFormat="1" hidden="1" x14ac:dyDescent="0.35">
      <c r="A1275" s="2">
        <v>65</v>
      </c>
      <c r="B1275" t="s">
        <v>2</v>
      </c>
      <c r="C1275" s="79">
        <v>58760.63</v>
      </c>
    </row>
    <row r="1276" spans="1:3" s="1" customFormat="1" hidden="1" x14ac:dyDescent="0.35">
      <c r="A1276" s="2">
        <v>66</v>
      </c>
      <c r="B1276" t="s">
        <v>2</v>
      </c>
      <c r="C1276" s="79">
        <v>57111.78</v>
      </c>
    </row>
    <row r="1277" spans="1:3" s="1" customFormat="1" hidden="1" x14ac:dyDescent="0.35">
      <c r="A1277" s="2">
        <v>67</v>
      </c>
      <c r="B1277" t="s">
        <v>2</v>
      </c>
      <c r="C1277" s="79">
        <v>84700</v>
      </c>
    </row>
    <row r="1278" spans="1:3" s="1" customFormat="1" hidden="1" x14ac:dyDescent="0.35">
      <c r="A1278" s="2">
        <v>68</v>
      </c>
      <c r="B1278" t="s">
        <v>2</v>
      </c>
      <c r="C1278" s="79">
        <v>29753.9</v>
      </c>
    </row>
    <row r="1279" spans="1:3" s="1" customFormat="1" hidden="1" x14ac:dyDescent="0.35">
      <c r="A1279" s="2">
        <v>69</v>
      </c>
      <c r="B1279" t="s">
        <v>2</v>
      </c>
      <c r="C1279" s="79">
        <v>46593.74</v>
      </c>
    </row>
    <row r="1280" spans="1:3" s="1" customFormat="1" hidden="1" x14ac:dyDescent="0.35">
      <c r="A1280" s="2">
        <v>70</v>
      </c>
      <c r="B1280" t="s">
        <v>2</v>
      </c>
      <c r="C1280" s="79">
        <v>19230.88</v>
      </c>
    </row>
    <row r="1281" spans="1:3" s="1" customFormat="1" hidden="1" x14ac:dyDescent="0.35">
      <c r="A1281" s="2">
        <v>71</v>
      </c>
      <c r="B1281" t="s">
        <v>2</v>
      </c>
      <c r="C1281" s="79">
        <v>58595</v>
      </c>
    </row>
    <row r="1282" spans="1:3" s="1" customFormat="1" hidden="1" x14ac:dyDescent="0.35">
      <c r="A1282" s="2">
        <v>72</v>
      </c>
      <c r="B1282" t="s">
        <v>2</v>
      </c>
      <c r="C1282" s="79">
        <v>58253.7</v>
      </c>
    </row>
    <row r="1283" spans="1:3" s="1" customFormat="1" hidden="1" x14ac:dyDescent="0.35">
      <c r="A1283" s="2">
        <v>73</v>
      </c>
      <c r="B1283" t="s">
        <v>2</v>
      </c>
      <c r="C1283" s="79">
        <v>34777.82</v>
      </c>
    </row>
    <row r="1284" spans="1:3" s="1" customFormat="1" hidden="1" x14ac:dyDescent="0.35">
      <c r="A1284" s="2">
        <v>74</v>
      </c>
      <c r="B1284" t="s">
        <v>2</v>
      </c>
      <c r="C1284" s="79">
        <v>236827.41</v>
      </c>
    </row>
    <row r="1285" spans="1:3" s="1" customFormat="1" hidden="1" x14ac:dyDescent="0.35">
      <c r="A1285" s="2">
        <v>75</v>
      </c>
      <c r="B1285" t="s">
        <v>2</v>
      </c>
      <c r="C1285" s="79">
        <v>93379.69</v>
      </c>
    </row>
    <row r="1286" spans="1:3" s="1" customFormat="1" hidden="1" x14ac:dyDescent="0.35">
      <c r="A1286" s="2">
        <v>76</v>
      </c>
      <c r="B1286" t="s">
        <v>2</v>
      </c>
      <c r="C1286" s="79">
        <v>33817.47</v>
      </c>
    </row>
    <row r="1287" spans="1:3" s="1" customFormat="1" hidden="1" x14ac:dyDescent="0.35">
      <c r="A1287" s="2">
        <v>77</v>
      </c>
      <c r="B1287" t="s">
        <v>2</v>
      </c>
      <c r="C1287" s="79">
        <v>51425</v>
      </c>
    </row>
    <row r="1288" spans="1:3" s="1" customFormat="1" hidden="1" x14ac:dyDescent="0.35">
      <c r="A1288" s="2">
        <v>78</v>
      </c>
      <c r="B1288" t="s">
        <v>2</v>
      </c>
      <c r="C1288" s="79">
        <v>52522.62</v>
      </c>
    </row>
    <row r="1289" spans="1:3" s="1" customFormat="1" hidden="1" x14ac:dyDescent="0.35">
      <c r="A1289" s="2">
        <v>79</v>
      </c>
      <c r="B1289" t="s">
        <v>2</v>
      </c>
      <c r="C1289" s="79">
        <v>39530</v>
      </c>
    </row>
    <row r="1290" spans="1:3" s="1" customFormat="1" hidden="1" x14ac:dyDescent="0.35">
      <c r="A1290" s="2">
        <v>80</v>
      </c>
      <c r="B1290" t="s">
        <v>2</v>
      </c>
      <c r="C1290" s="79">
        <v>59895</v>
      </c>
    </row>
    <row r="1291" spans="1:3" s="1" customFormat="1" hidden="1" x14ac:dyDescent="0.35">
      <c r="A1291" s="2">
        <v>81</v>
      </c>
      <c r="B1291" t="s">
        <v>2</v>
      </c>
      <c r="C1291" s="79">
        <v>25397.9</v>
      </c>
    </row>
    <row r="1292" spans="1:3" s="1" customFormat="1" hidden="1" x14ac:dyDescent="0.35">
      <c r="A1292" s="2">
        <v>82</v>
      </c>
      <c r="B1292" t="s">
        <v>2</v>
      </c>
      <c r="C1292" s="79">
        <v>54450</v>
      </c>
    </row>
    <row r="1293" spans="1:3" s="1" customFormat="1" hidden="1" x14ac:dyDescent="0.35">
      <c r="A1293" s="2">
        <v>83</v>
      </c>
      <c r="B1293" t="s">
        <v>2</v>
      </c>
      <c r="C1293" s="79">
        <v>793656.48</v>
      </c>
    </row>
    <row r="1294" spans="1:3" s="1" customFormat="1" hidden="1" x14ac:dyDescent="0.35">
      <c r="A1294" s="2">
        <v>84</v>
      </c>
      <c r="B1294" t="s">
        <v>2</v>
      </c>
      <c r="C1294" s="79">
        <v>57475</v>
      </c>
    </row>
    <row r="1295" spans="1:3" s="1" customFormat="1" hidden="1" x14ac:dyDescent="0.35">
      <c r="A1295" s="2">
        <v>85</v>
      </c>
      <c r="B1295" t="s">
        <v>2</v>
      </c>
      <c r="C1295" s="79">
        <v>124152.05</v>
      </c>
    </row>
    <row r="1296" spans="1:3" s="1" customFormat="1" hidden="1" x14ac:dyDescent="0.35">
      <c r="A1296" s="2">
        <v>86</v>
      </c>
      <c r="B1296" t="s">
        <v>2</v>
      </c>
      <c r="C1296" s="79">
        <v>92149.11</v>
      </c>
    </row>
    <row r="1297" spans="1:3" s="1" customFormat="1" hidden="1" x14ac:dyDescent="0.35">
      <c r="A1297" s="2">
        <v>87</v>
      </c>
      <c r="B1297" t="s">
        <v>2</v>
      </c>
      <c r="C1297" s="79">
        <v>604680.81999999995</v>
      </c>
    </row>
    <row r="1298" spans="1:3" s="1" customFormat="1" hidden="1" x14ac:dyDescent="0.35">
      <c r="A1298" s="2">
        <v>88</v>
      </c>
      <c r="B1298" t="s">
        <v>2</v>
      </c>
      <c r="C1298" s="79">
        <v>59895</v>
      </c>
    </row>
    <row r="1299" spans="1:3" s="1" customFormat="1" hidden="1" x14ac:dyDescent="0.35">
      <c r="A1299" s="2">
        <v>89</v>
      </c>
      <c r="B1299" t="s">
        <v>2</v>
      </c>
      <c r="C1299" s="79">
        <v>26511.1</v>
      </c>
    </row>
    <row r="1300" spans="1:3" s="1" customFormat="1" hidden="1" x14ac:dyDescent="0.35">
      <c r="A1300" s="2">
        <v>90</v>
      </c>
      <c r="B1300" t="s">
        <v>2</v>
      </c>
      <c r="C1300" s="79">
        <v>247567.75</v>
      </c>
    </row>
    <row r="1301" spans="1:3" s="1" customFormat="1" hidden="1" x14ac:dyDescent="0.35">
      <c r="A1301" s="2">
        <v>91</v>
      </c>
      <c r="B1301" t="s">
        <v>2</v>
      </c>
      <c r="C1301" s="79">
        <v>323128.46000000002</v>
      </c>
    </row>
    <row r="1302" spans="1:3" s="1" customFormat="1" hidden="1" x14ac:dyDescent="0.35">
      <c r="A1302" s="2">
        <v>92</v>
      </c>
      <c r="B1302" t="s">
        <v>2</v>
      </c>
      <c r="C1302" s="79">
        <v>77095.8</v>
      </c>
    </row>
    <row r="1303" spans="1:3" s="1" customFormat="1" hidden="1" x14ac:dyDescent="0.35">
      <c r="A1303" s="2">
        <v>93</v>
      </c>
      <c r="B1303" t="s">
        <v>2</v>
      </c>
      <c r="C1303" s="79">
        <v>0</v>
      </c>
    </row>
    <row r="1304" spans="1:3" s="1" customFormat="1" hidden="1" x14ac:dyDescent="0.35">
      <c r="A1304" s="2">
        <v>94</v>
      </c>
      <c r="B1304" t="s">
        <v>2</v>
      </c>
      <c r="C1304" s="79">
        <v>65588.05</v>
      </c>
    </row>
    <row r="1305" spans="1:3" s="1" customFormat="1" hidden="1" x14ac:dyDescent="0.35">
      <c r="A1305" s="2">
        <v>95</v>
      </c>
      <c r="B1305" t="s">
        <v>2</v>
      </c>
      <c r="C1305" s="79">
        <v>28798</v>
      </c>
    </row>
    <row r="1306" spans="1:3" s="1" customFormat="1" hidden="1" x14ac:dyDescent="0.35">
      <c r="A1306" s="2">
        <v>96</v>
      </c>
      <c r="B1306" t="s">
        <v>2</v>
      </c>
      <c r="C1306" s="79">
        <v>46950</v>
      </c>
    </row>
    <row r="1307" spans="1:3" s="1" customFormat="1" hidden="1" x14ac:dyDescent="0.35">
      <c r="A1307" s="2">
        <v>97</v>
      </c>
      <c r="B1307" t="s">
        <v>2</v>
      </c>
      <c r="C1307" s="79">
        <v>38962</v>
      </c>
    </row>
    <row r="1308" spans="1:3" s="1" customFormat="1" hidden="1" x14ac:dyDescent="0.35">
      <c r="A1308" s="2">
        <v>98</v>
      </c>
      <c r="B1308" t="s">
        <v>2</v>
      </c>
      <c r="C1308" s="79">
        <v>49585.8</v>
      </c>
    </row>
    <row r="1309" spans="1:3" s="1" customFormat="1" hidden="1" x14ac:dyDescent="0.35">
      <c r="A1309" s="2">
        <v>99</v>
      </c>
      <c r="B1309" t="s">
        <v>2</v>
      </c>
      <c r="C1309" s="79">
        <v>27563.8</v>
      </c>
    </row>
    <row r="1310" spans="1:3" s="1" customFormat="1" hidden="1" x14ac:dyDescent="0.35">
      <c r="A1310" s="2">
        <v>100</v>
      </c>
      <c r="B1310" t="s">
        <v>2</v>
      </c>
      <c r="C1310" s="79">
        <v>63200.11</v>
      </c>
    </row>
    <row r="1311" spans="1:3" s="1" customFormat="1" hidden="1" x14ac:dyDescent="0.35">
      <c r="A1311" s="2">
        <v>101</v>
      </c>
      <c r="B1311" t="s">
        <v>2</v>
      </c>
      <c r="C1311" s="79">
        <v>33033</v>
      </c>
    </row>
    <row r="1312" spans="1:3" s="1" customFormat="1" hidden="1" x14ac:dyDescent="0.35">
      <c r="A1312" s="2">
        <v>102</v>
      </c>
      <c r="B1312" t="s">
        <v>2</v>
      </c>
      <c r="C1312" s="79">
        <v>24504.95</v>
      </c>
    </row>
    <row r="1313" spans="1:3" s="1" customFormat="1" hidden="1" x14ac:dyDescent="0.35">
      <c r="A1313" s="2">
        <v>103</v>
      </c>
      <c r="B1313" t="s">
        <v>2</v>
      </c>
      <c r="C1313" s="79">
        <v>58096.79</v>
      </c>
    </row>
    <row r="1314" spans="1:3" s="1" customFormat="1" hidden="1" x14ac:dyDescent="0.35">
      <c r="A1314" s="2">
        <v>104</v>
      </c>
      <c r="B1314" t="s">
        <v>2</v>
      </c>
      <c r="C1314" s="79">
        <v>30053.43</v>
      </c>
    </row>
    <row r="1315" spans="1:3" s="1" customFormat="1" hidden="1" x14ac:dyDescent="0.35">
      <c r="A1315" s="2">
        <v>105</v>
      </c>
      <c r="B1315" t="s">
        <v>2</v>
      </c>
      <c r="C1315" s="79">
        <v>50820</v>
      </c>
    </row>
    <row r="1316" spans="1:3" s="1" customFormat="1" hidden="1" x14ac:dyDescent="0.35">
      <c r="A1316" s="2">
        <v>106</v>
      </c>
      <c r="B1316" t="s">
        <v>2</v>
      </c>
      <c r="C1316" s="79">
        <v>19963.740000000002</v>
      </c>
    </row>
    <row r="1317" spans="1:3" s="1" customFormat="1" hidden="1" x14ac:dyDescent="0.35">
      <c r="A1317" s="2">
        <v>107</v>
      </c>
      <c r="B1317" t="s">
        <v>2</v>
      </c>
      <c r="C1317" s="79">
        <v>21747.37</v>
      </c>
    </row>
    <row r="1318" spans="1:3" s="1" customFormat="1" hidden="1" x14ac:dyDescent="0.35">
      <c r="A1318" s="2">
        <v>108</v>
      </c>
      <c r="B1318" t="s">
        <v>2</v>
      </c>
      <c r="C1318" s="79">
        <v>19957.740000000002</v>
      </c>
    </row>
    <row r="1319" spans="1:3" s="1" customFormat="1" hidden="1" x14ac:dyDescent="0.35">
      <c r="A1319" s="2">
        <v>109</v>
      </c>
      <c r="B1319" t="s">
        <v>2</v>
      </c>
      <c r="C1319" s="79">
        <v>52759.11</v>
      </c>
    </row>
    <row r="1320" spans="1:3" s="1" customFormat="1" hidden="1" x14ac:dyDescent="0.35">
      <c r="A1320" s="2">
        <v>110</v>
      </c>
      <c r="B1320" t="s">
        <v>2</v>
      </c>
      <c r="C1320" s="79">
        <v>26675.200000000001</v>
      </c>
    </row>
    <row r="1321" spans="1:3" s="1" customFormat="1" hidden="1" x14ac:dyDescent="0.35">
      <c r="A1321" s="2">
        <v>111</v>
      </c>
      <c r="B1321" t="s">
        <v>2</v>
      </c>
      <c r="C1321" s="79">
        <v>25810.58</v>
      </c>
    </row>
    <row r="1322" spans="1:3" s="1" customFormat="1" hidden="1" x14ac:dyDescent="0.35">
      <c r="A1322" s="2">
        <v>112</v>
      </c>
      <c r="B1322" t="s">
        <v>2</v>
      </c>
      <c r="C1322" s="79">
        <v>48158</v>
      </c>
    </row>
    <row r="1323" spans="1:3" s="1" customFormat="1" hidden="1" x14ac:dyDescent="0.35">
      <c r="A1323" s="2">
        <v>113</v>
      </c>
      <c r="B1323" t="s">
        <v>2</v>
      </c>
      <c r="C1323" s="79">
        <v>76170.31</v>
      </c>
    </row>
    <row r="1324" spans="1:3" s="1" customFormat="1" hidden="1" x14ac:dyDescent="0.35">
      <c r="A1324" s="2">
        <v>114</v>
      </c>
      <c r="B1324" t="s">
        <v>2</v>
      </c>
      <c r="C1324" s="79">
        <v>329993.57</v>
      </c>
    </row>
    <row r="1325" spans="1:3" s="1" customFormat="1" hidden="1" x14ac:dyDescent="0.35">
      <c r="A1325" s="2">
        <v>115</v>
      </c>
      <c r="B1325" t="s">
        <v>2</v>
      </c>
      <c r="C1325" s="79">
        <v>79264.149999999994</v>
      </c>
    </row>
    <row r="1326" spans="1:3" s="1" customFormat="1" hidden="1" x14ac:dyDescent="0.35">
      <c r="A1326" s="2">
        <v>116</v>
      </c>
      <c r="B1326" t="s">
        <v>2</v>
      </c>
      <c r="C1326" s="79">
        <v>171097.19</v>
      </c>
    </row>
    <row r="1327" spans="1:3" s="1" customFormat="1" hidden="1" x14ac:dyDescent="0.35">
      <c r="A1327" s="2">
        <v>117</v>
      </c>
      <c r="B1327" t="s">
        <v>2</v>
      </c>
      <c r="C1327" s="79">
        <v>151582.56</v>
      </c>
    </row>
    <row r="1328" spans="1:3" s="1" customFormat="1" hidden="1" x14ac:dyDescent="0.35">
      <c r="A1328" s="2">
        <v>118</v>
      </c>
      <c r="B1328" t="s">
        <v>228</v>
      </c>
      <c r="C1328" s="79">
        <v>461563</v>
      </c>
    </row>
    <row r="1329" spans="1:3" s="1" customFormat="1" hidden="1" x14ac:dyDescent="0.35">
      <c r="A1329" s="2">
        <v>119</v>
      </c>
      <c r="B1329" t="s">
        <v>228</v>
      </c>
      <c r="C1329" s="79">
        <v>115632</v>
      </c>
    </row>
    <row r="1330" spans="1:3" s="1" customFormat="1" hidden="1" x14ac:dyDescent="0.35">
      <c r="A1330" s="2">
        <v>120</v>
      </c>
      <c r="B1330" t="s">
        <v>228</v>
      </c>
      <c r="C1330" s="79">
        <v>6282</v>
      </c>
    </row>
    <row r="1331" spans="1:3" s="1" customFormat="1" hidden="1" x14ac:dyDescent="0.35">
      <c r="A1331" s="2">
        <v>121</v>
      </c>
      <c r="B1331" t="s">
        <v>228</v>
      </c>
      <c r="C1331" s="79">
        <v>56286.53</v>
      </c>
    </row>
    <row r="1332" spans="1:3" s="1" customFormat="1" hidden="1" x14ac:dyDescent="0.35">
      <c r="A1332" s="2">
        <v>122</v>
      </c>
      <c r="B1332" t="s">
        <v>228</v>
      </c>
      <c r="C1332" s="79">
        <v>188142.9</v>
      </c>
    </row>
    <row r="1333" spans="1:3" s="1" customFormat="1" hidden="1" x14ac:dyDescent="0.35">
      <c r="A1333" s="2">
        <v>123</v>
      </c>
      <c r="B1333" t="s">
        <v>4</v>
      </c>
      <c r="C1333" s="79">
        <v>59292.78</v>
      </c>
    </row>
    <row r="1334" spans="1:3" s="1" customFormat="1" hidden="1" x14ac:dyDescent="0.35">
      <c r="A1334" s="2">
        <v>124</v>
      </c>
      <c r="B1334" t="s">
        <v>4</v>
      </c>
      <c r="C1334" s="79">
        <v>52604.75</v>
      </c>
    </row>
    <row r="1335" spans="1:3" s="1" customFormat="1" hidden="1" x14ac:dyDescent="0.35">
      <c r="A1335" s="2">
        <v>125</v>
      </c>
      <c r="B1335" t="s">
        <v>4</v>
      </c>
      <c r="C1335" s="79">
        <v>80248.23</v>
      </c>
    </row>
    <row r="1336" spans="1:3" s="1" customFormat="1" hidden="1" x14ac:dyDescent="0.35">
      <c r="A1336" s="2">
        <v>126</v>
      </c>
      <c r="B1336" t="s">
        <v>4</v>
      </c>
      <c r="C1336" s="79">
        <v>216428.62</v>
      </c>
    </row>
    <row r="1337" spans="1:3" s="1" customFormat="1" hidden="1" x14ac:dyDescent="0.35">
      <c r="A1337" s="2">
        <v>127</v>
      </c>
      <c r="B1337" t="s">
        <v>4</v>
      </c>
      <c r="C1337" s="79">
        <v>65184.36</v>
      </c>
    </row>
    <row r="1338" spans="1:3" s="1" customFormat="1" hidden="1" x14ac:dyDescent="0.35">
      <c r="A1338" s="2">
        <v>128</v>
      </c>
      <c r="B1338" t="s">
        <v>4</v>
      </c>
      <c r="C1338" s="79">
        <v>36823.870000000003</v>
      </c>
    </row>
    <row r="1339" spans="1:3" s="1" customFormat="1" hidden="1" x14ac:dyDescent="0.35">
      <c r="A1339" s="2">
        <v>129</v>
      </c>
      <c r="B1339" t="s">
        <v>4</v>
      </c>
      <c r="C1339" s="79">
        <v>127321.27</v>
      </c>
    </row>
    <row r="1340" spans="1:3" s="1" customFormat="1" hidden="1" x14ac:dyDescent="0.35">
      <c r="A1340" s="2">
        <v>130</v>
      </c>
      <c r="B1340" t="s">
        <v>4</v>
      </c>
      <c r="C1340" s="79">
        <v>367290</v>
      </c>
    </row>
    <row r="1341" spans="1:3" s="1" customFormat="1" hidden="1" x14ac:dyDescent="0.35">
      <c r="A1341" s="2">
        <v>131</v>
      </c>
      <c r="B1341" t="s">
        <v>4</v>
      </c>
      <c r="C1341" s="79">
        <v>68462.64</v>
      </c>
    </row>
    <row r="1342" spans="1:3" s="1" customFormat="1" hidden="1" x14ac:dyDescent="0.35">
      <c r="A1342" s="2">
        <v>132</v>
      </c>
      <c r="B1342" t="s">
        <v>4</v>
      </c>
      <c r="C1342" s="79">
        <v>75309.8</v>
      </c>
    </row>
    <row r="1343" spans="1:3" s="1" customFormat="1" hidden="1" x14ac:dyDescent="0.35">
      <c r="A1343" s="2">
        <v>133</v>
      </c>
      <c r="B1343" t="s">
        <v>4</v>
      </c>
      <c r="C1343" s="79">
        <v>49859.87</v>
      </c>
    </row>
    <row r="1344" spans="1:3" s="1" customFormat="1" hidden="1" x14ac:dyDescent="0.35">
      <c r="A1344" s="2">
        <v>134</v>
      </c>
      <c r="B1344" t="s">
        <v>4</v>
      </c>
      <c r="C1344" s="79">
        <v>36204</v>
      </c>
    </row>
    <row r="1345" spans="1:3" s="1" customFormat="1" hidden="1" x14ac:dyDescent="0.35">
      <c r="A1345" s="2">
        <v>135</v>
      </c>
      <c r="B1345" t="s">
        <v>4</v>
      </c>
      <c r="C1345" s="79">
        <v>52376.06</v>
      </c>
    </row>
    <row r="1346" spans="1:3" s="1" customFormat="1" hidden="1" x14ac:dyDescent="0.35">
      <c r="A1346" s="2">
        <v>136</v>
      </c>
      <c r="B1346" t="s">
        <v>4</v>
      </c>
      <c r="C1346" s="79">
        <v>27701</v>
      </c>
    </row>
    <row r="1347" spans="1:3" s="1" customFormat="1" hidden="1" x14ac:dyDescent="0.35">
      <c r="A1347" s="2">
        <v>137</v>
      </c>
      <c r="B1347" t="s">
        <v>4</v>
      </c>
      <c r="C1347" s="79">
        <v>152958</v>
      </c>
    </row>
    <row r="1348" spans="1:3" s="1" customFormat="1" hidden="1" x14ac:dyDescent="0.35">
      <c r="A1348" s="2">
        <v>138</v>
      </c>
      <c r="B1348" t="s">
        <v>4</v>
      </c>
      <c r="C1348" s="79">
        <v>29809.56</v>
      </c>
    </row>
    <row r="1349" spans="1:3" s="1" customFormat="1" hidden="1" x14ac:dyDescent="0.35">
      <c r="A1349" s="2">
        <v>139</v>
      </c>
      <c r="B1349" t="s">
        <v>4</v>
      </c>
      <c r="C1349" s="79">
        <v>14407.27</v>
      </c>
    </row>
    <row r="1350" spans="1:3" s="1" customFormat="1" hidden="1" x14ac:dyDescent="0.35">
      <c r="A1350" s="2">
        <v>140</v>
      </c>
      <c r="B1350" t="s">
        <v>4</v>
      </c>
      <c r="C1350" s="79">
        <v>30873.15</v>
      </c>
    </row>
    <row r="1351" spans="1:3" s="1" customFormat="1" hidden="1" x14ac:dyDescent="0.35">
      <c r="A1351" s="2">
        <v>141</v>
      </c>
      <c r="B1351" t="s">
        <v>4</v>
      </c>
      <c r="C1351" s="79">
        <v>57717</v>
      </c>
    </row>
    <row r="1352" spans="1:3" s="1" customFormat="1" hidden="1" x14ac:dyDescent="0.35">
      <c r="A1352" s="2">
        <v>142</v>
      </c>
      <c r="B1352" t="s">
        <v>4</v>
      </c>
      <c r="C1352" s="79">
        <v>160302.64000000001</v>
      </c>
    </row>
    <row r="1353" spans="1:3" s="1" customFormat="1" hidden="1" x14ac:dyDescent="0.35">
      <c r="A1353" s="2">
        <v>143</v>
      </c>
      <c r="B1353" t="s">
        <v>4</v>
      </c>
      <c r="C1353" s="79">
        <v>156110.57</v>
      </c>
    </row>
    <row r="1354" spans="1:3" s="1" customFormat="1" hidden="1" x14ac:dyDescent="0.35">
      <c r="A1354" s="2">
        <v>144</v>
      </c>
      <c r="B1354" t="s">
        <v>4</v>
      </c>
      <c r="C1354" s="79">
        <v>219362.4</v>
      </c>
    </row>
    <row r="1355" spans="1:3" s="1" customFormat="1" hidden="1" x14ac:dyDescent="0.35">
      <c r="A1355" s="2">
        <v>145</v>
      </c>
      <c r="B1355" t="s">
        <v>4</v>
      </c>
      <c r="C1355" s="79">
        <v>25661.68</v>
      </c>
    </row>
    <row r="1356" spans="1:3" s="1" customFormat="1" hidden="1" x14ac:dyDescent="0.35">
      <c r="A1356" s="2">
        <v>146</v>
      </c>
      <c r="B1356" t="s">
        <v>4</v>
      </c>
      <c r="C1356" s="79">
        <v>187391.53</v>
      </c>
    </row>
    <row r="1357" spans="1:3" s="1" customFormat="1" hidden="1" x14ac:dyDescent="0.35">
      <c r="A1357" s="2">
        <v>147</v>
      </c>
      <c r="B1357" t="s">
        <v>4</v>
      </c>
      <c r="C1357" s="79">
        <v>96701.14</v>
      </c>
    </row>
    <row r="1358" spans="1:3" s="1" customFormat="1" hidden="1" x14ac:dyDescent="0.35">
      <c r="A1358" s="2">
        <v>148</v>
      </c>
      <c r="B1358" t="s">
        <v>4</v>
      </c>
      <c r="C1358" s="79">
        <v>23873.3</v>
      </c>
    </row>
    <row r="1359" spans="1:3" s="1" customFormat="1" hidden="1" x14ac:dyDescent="0.35">
      <c r="A1359" s="2">
        <v>149</v>
      </c>
      <c r="B1359" t="s">
        <v>4</v>
      </c>
      <c r="C1359" s="79">
        <v>16915.8</v>
      </c>
    </row>
    <row r="1360" spans="1:3" s="1" customFormat="1" hidden="1" x14ac:dyDescent="0.35">
      <c r="A1360" s="2">
        <v>150</v>
      </c>
      <c r="B1360" t="s">
        <v>4</v>
      </c>
      <c r="C1360" s="79">
        <v>79100.12</v>
      </c>
    </row>
    <row r="1361" spans="1:3" s="1" customFormat="1" hidden="1" x14ac:dyDescent="0.35">
      <c r="A1361" s="2">
        <v>151</v>
      </c>
      <c r="B1361" t="s">
        <v>7</v>
      </c>
      <c r="C1361" s="79">
        <v>89152.8</v>
      </c>
    </row>
    <row r="1362" spans="1:3" s="1" customFormat="1" hidden="1" x14ac:dyDescent="0.35">
      <c r="A1362" s="2">
        <v>152</v>
      </c>
      <c r="B1362" t="s">
        <v>7</v>
      </c>
      <c r="C1362" s="79">
        <v>93059.199999999997</v>
      </c>
    </row>
    <row r="1363" spans="1:3" s="1" customFormat="1" hidden="1" x14ac:dyDescent="0.35">
      <c r="A1363" s="2">
        <v>153</v>
      </c>
      <c r="B1363" t="s">
        <v>7</v>
      </c>
      <c r="C1363" s="79">
        <v>93059.199999999997</v>
      </c>
    </row>
    <row r="1364" spans="1:3" s="1" customFormat="1" hidden="1" x14ac:dyDescent="0.35">
      <c r="A1364" s="2">
        <v>154</v>
      </c>
      <c r="B1364" t="s">
        <v>7</v>
      </c>
      <c r="C1364" s="79">
        <v>93059.199999999997</v>
      </c>
    </row>
    <row r="1365" spans="1:3" s="1" customFormat="1" hidden="1" x14ac:dyDescent="0.35">
      <c r="A1365" s="2">
        <v>155</v>
      </c>
      <c r="B1365" t="s">
        <v>1497</v>
      </c>
      <c r="C1365" s="79">
        <v>59411</v>
      </c>
    </row>
    <row r="1366" spans="1:3" s="1" customFormat="1" hidden="1" x14ac:dyDescent="0.35">
      <c r="A1366" s="2">
        <v>156</v>
      </c>
      <c r="B1366" t="s">
        <v>1497</v>
      </c>
      <c r="C1366" s="79">
        <v>83584.25</v>
      </c>
    </row>
    <row r="1367" spans="1:3" s="1" customFormat="1" hidden="1" x14ac:dyDescent="0.35">
      <c r="A1367" s="2">
        <v>157</v>
      </c>
      <c r="B1367" t="s">
        <v>1497</v>
      </c>
      <c r="C1367" s="79">
        <v>23365.1</v>
      </c>
    </row>
    <row r="1368" spans="1:3" s="1" customFormat="1" hidden="1" x14ac:dyDescent="0.35">
      <c r="A1368" s="2">
        <v>158</v>
      </c>
      <c r="B1368" t="s">
        <v>1497</v>
      </c>
      <c r="C1368" s="79">
        <v>157243.88</v>
      </c>
    </row>
    <row r="1369" spans="1:3" s="1" customFormat="1" hidden="1" x14ac:dyDescent="0.35">
      <c r="A1369" s="2">
        <v>159</v>
      </c>
      <c r="B1369" t="s">
        <v>1497</v>
      </c>
      <c r="C1369" s="79">
        <v>30610.59</v>
      </c>
    </row>
    <row r="1370" spans="1:3" s="1" customFormat="1" hidden="1" x14ac:dyDescent="0.35">
      <c r="A1370" s="2">
        <v>160</v>
      </c>
      <c r="B1370" t="s">
        <v>1497</v>
      </c>
      <c r="C1370" s="79">
        <v>59802.18</v>
      </c>
    </row>
    <row r="1371" spans="1:3" s="1" customFormat="1" hidden="1" x14ac:dyDescent="0.35">
      <c r="A1371" s="2">
        <v>161</v>
      </c>
      <c r="B1371" t="s">
        <v>1497</v>
      </c>
      <c r="C1371" s="79">
        <v>113800.5</v>
      </c>
    </row>
    <row r="1372" spans="1:3" s="1" customFormat="1" hidden="1" x14ac:dyDescent="0.35">
      <c r="A1372" s="2">
        <v>162</v>
      </c>
      <c r="B1372" t="s">
        <v>1497</v>
      </c>
      <c r="C1372" s="79">
        <v>51788</v>
      </c>
    </row>
    <row r="1373" spans="1:3" s="1" customFormat="1" hidden="1" x14ac:dyDescent="0.35">
      <c r="A1373" s="2">
        <v>163</v>
      </c>
      <c r="B1373" t="s">
        <v>1497</v>
      </c>
      <c r="C1373" s="79">
        <v>106641.04</v>
      </c>
    </row>
    <row r="1374" spans="1:3" s="1" customFormat="1" hidden="1" x14ac:dyDescent="0.35">
      <c r="A1374" s="2">
        <v>164</v>
      </c>
      <c r="B1374" t="s">
        <v>1497</v>
      </c>
      <c r="C1374" s="79">
        <v>59653</v>
      </c>
    </row>
    <row r="1375" spans="1:3" s="1" customFormat="1" hidden="1" x14ac:dyDescent="0.35">
      <c r="A1375" s="2">
        <v>165</v>
      </c>
      <c r="B1375" t="s">
        <v>1497</v>
      </c>
      <c r="C1375" s="79">
        <v>29645</v>
      </c>
    </row>
    <row r="1376" spans="1:3" s="1" customFormat="1" hidden="1" x14ac:dyDescent="0.35">
      <c r="A1376" s="2">
        <v>166</v>
      </c>
      <c r="B1376" t="s">
        <v>1497</v>
      </c>
      <c r="C1376" s="79">
        <v>52850</v>
      </c>
    </row>
    <row r="1377" spans="1:3" s="1" customFormat="1" hidden="1" x14ac:dyDescent="0.35">
      <c r="A1377" s="2">
        <v>167</v>
      </c>
      <c r="B1377" t="s">
        <v>1497</v>
      </c>
      <c r="C1377" s="79">
        <v>53905.5</v>
      </c>
    </row>
    <row r="1378" spans="1:3" s="1" customFormat="1" hidden="1" x14ac:dyDescent="0.35">
      <c r="A1378" s="2">
        <v>168</v>
      </c>
      <c r="B1378" t="s">
        <v>1497</v>
      </c>
      <c r="C1378" s="79">
        <v>26000</v>
      </c>
    </row>
    <row r="1379" spans="1:3" s="1" customFormat="1" hidden="1" x14ac:dyDescent="0.35">
      <c r="A1379" s="2">
        <v>169</v>
      </c>
      <c r="B1379" t="s">
        <v>1497</v>
      </c>
      <c r="C1379" s="79">
        <v>80000</v>
      </c>
    </row>
    <row r="1380" spans="1:3" s="1" customFormat="1" hidden="1" x14ac:dyDescent="0.35">
      <c r="A1380" s="2">
        <v>170</v>
      </c>
      <c r="B1380" t="s">
        <v>1497</v>
      </c>
      <c r="C1380" s="79">
        <v>149950</v>
      </c>
    </row>
    <row r="1381" spans="1:3" s="1" customFormat="1" hidden="1" x14ac:dyDescent="0.35">
      <c r="A1381" s="2">
        <v>171</v>
      </c>
      <c r="B1381" t="s">
        <v>1497</v>
      </c>
      <c r="C1381" s="79">
        <v>71511</v>
      </c>
    </row>
    <row r="1382" spans="1:3" s="1" customFormat="1" hidden="1" x14ac:dyDescent="0.35">
      <c r="A1382" s="2">
        <v>172</v>
      </c>
      <c r="B1382" t="s">
        <v>1497</v>
      </c>
      <c r="C1382" s="79">
        <v>34969</v>
      </c>
    </row>
    <row r="1383" spans="1:3" s="1" customFormat="1" hidden="1" x14ac:dyDescent="0.35">
      <c r="A1383" s="2">
        <v>173</v>
      </c>
      <c r="B1383" t="s">
        <v>1497</v>
      </c>
      <c r="C1383" s="79">
        <v>71148</v>
      </c>
    </row>
    <row r="1384" spans="1:3" s="1" customFormat="1" hidden="1" x14ac:dyDescent="0.35">
      <c r="A1384" s="2">
        <v>174</v>
      </c>
      <c r="B1384" t="s">
        <v>1497</v>
      </c>
      <c r="C1384" s="79">
        <v>17654</v>
      </c>
    </row>
    <row r="1385" spans="1:3" s="1" customFormat="1" hidden="1" x14ac:dyDescent="0.35">
      <c r="A1385" s="2">
        <v>175</v>
      </c>
      <c r="B1385" t="s">
        <v>1497</v>
      </c>
      <c r="C1385" s="79">
        <v>2682.83</v>
      </c>
    </row>
    <row r="1386" spans="1:3" s="1" customFormat="1" hidden="1" x14ac:dyDescent="0.35">
      <c r="A1386" s="2">
        <v>176</v>
      </c>
      <c r="B1386" t="s">
        <v>1497</v>
      </c>
      <c r="C1386" s="79">
        <v>166643.24</v>
      </c>
    </row>
    <row r="1387" spans="1:3" s="1" customFormat="1" hidden="1" x14ac:dyDescent="0.35">
      <c r="A1387" s="2">
        <v>177</v>
      </c>
      <c r="B1387" t="s">
        <v>1497</v>
      </c>
      <c r="C1387" s="79">
        <v>24793</v>
      </c>
    </row>
    <row r="1388" spans="1:3" s="1" customFormat="1" hidden="1" x14ac:dyDescent="0.35">
      <c r="A1388" s="2">
        <v>178</v>
      </c>
      <c r="B1388" t="s">
        <v>1497</v>
      </c>
      <c r="C1388" s="79">
        <v>59991.8</v>
      </c>
    </row>
    <row r="1389" spans="1:3" s="1" customFormat="1" hidden="1" x14ac:dyDescent="0.35">
      <c r="A1389" s="2">
        <v>179</v>
      </c>
      <c r="B1389" t="s">
        <v>11</v>
      </c>
      <c r="C1389" s="79">
        <v>36537.599999999999</v>
      </c>
    </row>
    <row r="1390" spans="1:3" s="1" customFormat="1" hidden="1" x14ac:dyDescent="0.35">
      <c r="A1390" s="2">
        <v>180</v>
      </c>
      <c r="B1390" t="s">
        <v>11</v>
      </c>
      <c r="C1390" s="79">
        <v>13037</v>
      </c>
    </row>
    <row r="1391" spans="1:3" s="1" customFormat="1" hidden="1" x14ac:dyDescent="0.35">
      <c r="A1391" s="2">
        <v>181</v>
      </c>
      <c r="B1391" t="s">
        <v>11</v>
      </c>
      <c r="C1391" s="79">
        <v>31677.8</v>
      </c>
    </row>
    <row r="1392" spans="1:3" s="1" customFormat="1" hidden="1" x14ac:dyDescent="0.35">
      <c r="A1392" s="2">
        <v>182</v>
      </c>
      <c r="B1392" t="s">
        <v>229</v>
      </c>
      <c r="C1392" s="79">
        <v>119100.3</v>
      </c>
    </row>
    <row r="1393" spans="1:10" s="1" customFormat="1" hidden="1" x14ac:dyDescent="0.35">
      <c r="A1393" s="2">
        <v>183</v>
      </c>
      <c r="B1393" t="s">
        <v>229</v>
      </c>
      <c r="C1393" s="79">
        <v>387199.61</v>
      </c>
    </row>
    <row r="1394" spans="1:10" s="1" customFormat="1" hidden="1" x14ac:dyDescent="0.35">
      <c r="A1394" s="2">
        <v>184</v>
      </c>
      <c r="B1394" t="s">
        <v>229</v>
      </c>
      <c r="C1394" s="79">
        <v>116160</v>
      </c>
    </row>
    <row r="1395" spans="1:10" s="1" customFormat="1" hidden="1" x14ac:dyDescent="0.35">
      <c r="A1395" s="2">
        <v>185</v>
      </c>
      <c r="B1395" t="s">
        <v>229</v>
      </c>
      <c r="C1395" s="79">
        <v>2262895.06</v>
      </c>
    </row>
    <row r="1396" spans="1:10" s="1" customFormat="1" hidden="1" x14ac:dyDescent="0.35">
      <c r="A1396" s="2">
        <v>186</v>
      </c>
      <c r="B1396" t="s">
        <v>229</v>
      </c>
      <c r="C1396" s="79">
        <v>6.41</v>
      </c>
    </row>
    <row r="1397" spans="1:10" s="1" customFormat="1" hidden="1" x14ac:dyDescent="0.35">
      <c r="A1397" s="2">
        <v>187</v>
      </c>
      <c r="B1397" t="s">
        <v>229</v>
      </c>
      <c r="C1397" s="79">
        <v>75000</v>
      </c>
    </row>
    <row r="1398" spans="1:10" s="1" customFormat="1" hidden="1" x14ac:dyDescent="0.35">
      <c r="A1398" s="2">
        <v>188</v>
      </c>
      <c r="B1398" t="s">
        <v>229</v>
      </c>
      <c r="C1398" s="79">
        <v>107138</v>
      </c>
    </row>
    <row r="1399" spans="1:10" s="1" customFormat="1" hidden="1" x14ac:dyDescent="0.35">
      <c r="A1399" s="2">
        <v>189</v>
      </c>
      <c r="B1399" t="s">
        <v>8</v>
      </c>
      <c r="C1399" s="79">
        <v>721584.71</v>
      </c>
    </row>
    <row r="1400" spans="1:10" s="1" customFormat="1" hidden="1" x14ac:dyDescent="0.35">
      <c r="A1400" s="2">
        <v>190</v>
      </c>
      <c r="B1400" t="s">
        <v>8</v>
      </c>
      <c r="C1400" s="79">
        <v>126192.11</v>
      </c>
    </row>
    <row r="1401" spans="1:10" s="1" customFormat="1" hidden="1" x14ac:dyDescent="0.35">
      <c r="A1401" s="2">
        <v>191</v>
      </c>
      <c r="B1401" t="s">
        <v>8</v>
      </c>
      <c r="C1401" s="79">
        <v>1.3</v>
      </c>
    </row>
    <row r="1402" spans="1:10" s="1" customFormat="1" hidden="1" x14ac:dyDescent="0.35">
      <c r="A1402" s="2">
        <v>192</v>
      </c>
      <c r="B1402" t="s">
        <v>8</v>
      </c>
      <c r="C1402" s="79">
        <v>101700.5</v>
      </c>
    </row>
    <row r="1403" spans="1:10" x14ac:dyDescent="0.35">
      <c r="A1403" s="69">
        <v>192</v>
      </c>
      <c r="B1403" s="56" t="s">
        <v>1</v>
      </c>
      <c r="C1403" s="83">
        <f>SUM(C1211:C1402)</f>
        <v>17555803.43</v>
      </c>
      <c r="D1403" s="59">
        <f t="shared" ref="D1403:D1404" si="0">C1403/1000000</f>
        <v>17.555803430000001</v>
      </c>
    </row>
    <row r="1404" spans="1:10" x14ac:dyDescent="0.35">
      <c r="A1404" s="69">
        <f>SUM(A1403+A1210+A1114)</f>
        <v>1399</v>
      </c>
      <c r="B1404" s="56" t="s">
        <v>127</v>
      </c>
      <c r="C1404" s="83">
        <f>SUM(C1403+C1210+C1114)</f>
        <v>808717030.34999979</v>
      </c>
      <c r="D1404" s="59">
        <f t="shared" si="0"/>
        <v>808.71703034999973</v>
      </c>
    </row>
    <row r="1407" spans="1:10" ht="51.5" customHeight="1" x14ac:dyDescent="0.35">
      <c r="B1407" s="121" t="s">
        <v>1629</v>
      </c>
      <c r="C1407" s="122"/>
      <c r="D1407" s="122"/>
      <c r="E1407" s="122"/>
      <c r="F1407" s="122"/>
      <c r="G1407" s="122"/>
      <c r="H1407" s="122"/>
      <c r="I1407" s="122"/>
      <c r="J1407" s="123"/>
    </row>
    <row r="1408" spans="1:10" x14ac:dyDescent="0.35">
      <c r="B1408" s="117" t="s">
        <v>128</v>
      </c>
      <c r="C1408" s="125" t="s">
        <v>1628</v>
      </c>
      <c r="D1408" s="126"/>
      <c r="E1408" s="126"/>
      <c r="F1408" s="127"/>
      <c r="G1408" s="125" t="s">
        <v>233</v>
      </c>
      <c r="H1408" s="126"/>
      <c r="I1408" s="126"/>
      <c r="J1408" s="127"/>
    </row>
    <row r="1409" spans="2:10" x14ac:dyDescent="0.35">
      <c r="B1409" s="124"/>
      <c r="C1409" s="117" t="s">
        <v>129</v>
      </c>
      <c r="D1409" s="128" t="s">
        <v>130</v>
      </c>
      <c r="E1409" s="130" t="s">
        <v>178</v>
      </c>
      <c r="F1409" s="119" t="s">
        <v>135</v>
      </c>
      <c r="G1409" s="117" t="s">
        <v>129</v>
      </c>
      <c r="H1409" s="119" t="s">
        <v>130</v>
      </c>
      <c r="I1409" s="117" t="s">
        <v>178</v>
      </c>
      <c r="J1409" s="119" t="s">
        <v>135</v>
      </c>
    </row>
    <row r="1410" spans="2:10" ht="33" customHeight="1" x14ac:dyDescent="0.35">
      <c r="B1410" s="118"/>
      <c r="C1410" s="118"/>
      <c r="D1410" s="129"/>
      <c r="E1410" s="131"/>
      <c r="F1410" s="120"/>
      <c r="G1410" s="118"/>
      <c r="H1410" s="120"/>
      <c r="I1410" s="118"/>
      <c r="J1410" s="120"/>
    </row>
    <row r="1411" spans="2:10" ht="15.5" x14ac:dyDescent="0.35">
      <c r="B1411" s="4" t="s">
        <v>180</v>
      </c>
      <c r="C1411" s="85">
        <f>A1114</f>
        <v>1112</v>
      </c>
      <c r="D1411" s="6">
        <f>C1411*100/$C$1414</f>
        <v>79.485346676197281</v>
      </c>
      <c r="E1411" s="7">
        <f>D1114</f>
        <v>775.58880832999978</v>
      </c>
      <c r="F1411" s="6">
        <f>E1411*100/$E$1414</f>
        <v>95.903607717317072</v>
      </c>
      <c r="G1411" s="5">
        <v>1858</v>
      </c>
      <c r="H1411" s="60">
        <v>86.822429906542055</v>
      </c>
      <c r="I1411" s="7">
        <v>502.85136829999948</v>
      </c>
      <c r="J1411" s="60">
        <v>91.12</v>
      </c>
    </row>
    <row r="1412" spans="2:10" ht="46.5" customHeight="1" x14ac:dyDescent="0.35">
      <c r="B1412" s="4" t="s">
        <v>1639</v>
      </c>
      <c r="C1412" s="85">
        <f>A1403</f>
        <v>192</v>
      </c>
      <c r="D1412" s="6">
        <f t="shared" ref="D1412:D1413" si="1">C1412*100/$C$1414</f>
        <v>13.724088634739099</v>
      </c>
      <c r="E1412" s="7">
        <f>D1403</f>
        <v>17.555803430000001</v>
      </c>
      <c r="F1412" s="6">
        <f t="shared" ref="F1412:F1413" si="2">E1412*100/$E$1414</f>
        <v>2.1708215322734246</v>
      </c>
      <c r="G1412" s="5">
        <v>233</v>
      </c>
      <c r="H1412" s="60">
        <v>10.89</v>
      </c>
      <c r="I1412" s="7">
        <v>33.119999999999997</v>
      </c>
      <c r="J1412" s="60">
        <v>6</v>
      </c>
    </row>
    <row r="1413" spans="2:10" ht="39.5" customHeight="1" x14ac:dyDescent="0.35">
      <c r="B1413" s="4" t="s">
        <v>131</v>
      </c>
      <c r="C1413" s="85">
        <f>A1210</f>
        <v>95</v>
      </c>
      <c r="D1413" s="6">
        <f t="shared" si="1"/>
        <v>6.7905646890636167</v>
      </c>
      <c r="E1413" s="7">
        <f>D1210</f>
        <v>15.572418590000002</v>
      </c>
      <c r="F1413" s="6">
        <f t="shared" si="2"/>
        <v>1.925570750409511</v>
      </c>
      <c r="G1413" s="5">
        <v>49</v>
      </c>
      <c r="H1413" s="60">
        <v>2.29</v>
      </c>
      <c r="I1413" s="7">
        <v>15.92</v>
      </c>
      <c r="J1413" s="60">
        <v>2.88</v>
      </c>
    </row>
    <row r="1414" spans="2:10" ht="23.5" customHeight="1" x14ac:dyDescent="0.35">
      <c r="B1414" s="58" t="s">
        <v>146</v>
      </c>
      <c r="C1414" s="86">
        <f>SUBTOTAL(9,C1411:C1413)</f>
        <v>1399</v>
      </c>
      <c r="D1414" s="44">
        <f>SUBTOTAL(9,D1411:D1413)</f>
        <v>100</v>
      </c>
      <c r="E1414" s="9">
        <f>SUBTOTAL(9,E1411:E1413)</f>
        <v>808.71703034999973</v>
      </c>
      <c r="F1414" s="8">
        <f>SUBTOTAL(9,F1411:F1413)</f>
        <v>100</v>
      </c>
      <c r="G1414" s="8">
        <v>2140</v>
      </c>
      <c r="H1414" s="44">
        <v>100</v>
      </c>
      <c r="I1414" s="9">
        <v>551.89289273999952</v>
      </c>
      <c r="J1414" s="8">
        <v>100.00605834304589</v>
      </c>
    </row>
    <row r="1862" spans="1:1" x14ac:dyDescent="0.35">
      <c r="A1862" s="69"/>
    </row>
    <row r="1912" spans="1:1" x14ac:dyDescent="0.35">
      <c r="A1912" s="69"/>
    </row>
    <row r="2146" spans="1:3" x14ac:dyDescent="0.35">
      <c r="A2146" s="69"/>
    </row>
    <row r="2147" spans="1:3" x14ac:dyDescent="0.35">
      <c r="A2147" s="69"/>
    </row>
    <row r="2148" spans="1:3" s="3" customFormat="1" x14ac:dyDescent="0.35">
      <c r="A2148" s="84"/>
      <c r="B2148"/>
      <c r="C2148"/>
    </row>
    <row r="2149" spans="1:3" ht="42.75" customHeight="1" x14ac:dyDescent="0.35"/>
    <row r="2150" spans="1:3" ht="15" customHeight="1" x14ac:dyDescent="0.35"/>
    <row r="2151" spans="1:3" ht="15" customHeight="1" x14ac:dyDescent="0.35"/>
    <row r="2152" spans="1:3" ht="42.75" customHeight="1" x14ac:dyDescent="0.35"/>
  </sheetData>
  <autoFilter ref="A1:D1404">
    <filterColumn colId="3">
      <colorFilter dxfId="11"/>
    </filterColumn>
  </autoFilter>
  <mergeCells count="12">
    <mergeCell ref="I1409:I1410"/>
    <mergeCell ref="J1409:J1410"/>
    <mergeCell ref="B1407:J1407"/>
    <mergeCell ref="B1408:B1410"/>
    <mergeCell ref="C1408:F1408"/>
    <mergeCell ref="G1408:J1408"/>
    <mergeCell ref="C1409:C1410"/>
    <mergeCell ref="D1409:D1410"/>
    <mergeCell ref="E1409:E1410"/>
    <mergeCell ref="F1409:F1410"/>
    <mergeCell ref="G1409:G1410"/>
    <mergeCell ref="H1409:H1410"/>
  </mergeCells>
  <pageMargins left="0.7" right="0.7" top="0.75" bottom="0.75" header="0.3" footer="0.3"/>
  <pageSetup paperSize="9" scale="1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J2164"/>
  <sheetViews>
    <sheetView zoomScale="80" zoomScaleNormal="80" workbookViewId="0">
      <selection activeCell="B1412" sqref="B1412:J1425"/>
    </sheetView>
  </sheetViews>
  <sheetFormatPr baseColWidth="10" defaultColWidth="10.90625" defaultRowHeight="14.5" x14ac:dyDescent="0.35"/>
  <cols>
    <col min="1" max="1" width="16.1796875" style="90" customWidth="1"/>
    <col min="2" max="2" width="24" style="90" customWidth="1"/>
    <col min="3" max="3" width="19.1796875" style="79" customWidth="1"/>
    <col min="4" max="4" width="13.81640625" style="90" customWidth="1"/>
    <col min="5" max="5" width="10.453125" style="90" customWidth="1"/>
    <col min="6" max="6" width="11" style="90" customWidth="1"/>
    <col min="7" max="7" width="10.81640625" style="90" customWidth="1"/>
    <col min="8" max="9" width="10.90625" style="90"/>
    <col min="10" max="10" width="11.08984375" style="90" customWidth="1"/>
    <col min="11" max="11" width="14.1796875" style="90" customWidth="1"/>
    <col min="12" max="16384" width="10.90625" style="90"/>
  </cols>
  <sheetData>
    <row r="1" spans="1:4" ht="21" x14ac:dyDescent="0.5">
      <c r="A1" s="88" t="s">
        <v>126</v>
      </c>
      <c r="B1" s="89" t="s">
        <v>187</v>
      </c>
      <c r="C1" s="87" t="s">
        <v>125</v>
      </c>
    </row>
    <row r="2" spans="1:4" hidden="1" x14ac:dyDescent="0.35">
      <c r="A2" s="90">
        <v>1</v>
      </c>
      <c r="B2" s="90" t="s">
        <v>45</v>
      </c>
      <c r="C2" s="79">
        <v>0</v>
      </c>
    </row>
    <row r="3" spans="1:4" hidden="1" x14ac:dyDescent="0.35">
      <c r="A3" s="90">
        <v>2</v>
      </c>
      <c r="B3" s="90" t="s">
        <v>45</v>
      </c>
      <c r="C3" s="79">
        <v>0</v>
      </c>
    </row>
    <row r="4" spans="1:4" hidden="1" x14ac:dyDescent="0.35">
      <c r="A4" s="90">
        <v>3</v>
      </c>
      <c r="B4" s="90" t="s">
        <v>45</v>
      </c>
      <c r="C4" s="79">
        <v>0</v>
      </c>
    </row>
    <row r="5" spans="1:4" hidden="1" x14ac:dyDescent="0.35">
      <c r="A5" s="90">
        <v>4</v>
      </c>
      <c r="B5" s="90" t="s">
        <v>45</v>
      </c>
      <c r="C5" s="79">
        <v>0</v>
      </c>
    </row>
    <row r="6" spans="1:4" hidden="1" x14ac:dyDescent="0.35">
      <c r="A6" s="90">
        <v>5</v>
      </c>
      <c r="B6" s="90" t="s">
        <v>45</v>
      </c>
      <c r="C6" s="79">
        <v>0</v>
      </c>
    </row>
    <row r="7" spans="1:4" hidden="1" x14ac:dyDescent="0.35">
      <c r="A7" s="90">
        <v>6</v>
      </c>
      <c r="B7" s="90" t="s">
        <v>45</v>
      </c>
      <c r="C7" s="79">
        <v>0</v>
      </c>
    </row>
    <row r="8" spans="1:4" hidden="1" x14ac:dyDescent="0.35">
      <c r="A8" s="90">
        <v>7</v>
      </c>
      <c r="B8" s="90" t="s">
        <v>45</v>
      </c>
      <c r="C8" s="79">
        <v>0</v>
      </c>
    </row>
    <row r="9" spans="1:4" hidden="1" x14ac:dyDescent="0.35">
      <c r="A9" s="90">
        <v>8</v>
      </c>
      <c r="B9" s="90" t="s">
        <v>45</v>
      </c>
      <c r="C9" s="79">
        <v>0</v>
      </c>
    </row>
    <row r="10" spans="1:4" hidden="1" x14ac:dyDescent="0.35">
      <c r="A10" s="90">
        <v>9</v>
      </c>
      <c r="B10" s="90" t="s">
        <v>45</v>
      </c>
      <c r="C10" s="79">
        <v>0</v>
      </c>
    </row>
    <row r="11" spans="1:4" x14ac:dyDescent="0.35">
      <c r="A11" s="101">
        <v>9</v>
      </c>
      <c r="B11" s="101" t="s">
        <v>45</v>
      </c>
      <c r="C11" s="102">
        <f>SUM(C2:C10)</f>
        <v>0</v>
      </c>
      <c r="D11" s="102">
        <f>C11/1000000</f>
        <v>0</v>
      </c>
    </row>
    <row r="12" spans="1:4" hidden="1" x14ac:dyDescent="0.35">
      <c r="B12" s="90" t="s">
        <v>1330</v>
      </c>
      <c r="C12" s="79">
        <v>1889439724.6300001</v>
      </c>
    </row>
    <row r="13" spans="1:4" x14ac:dyDescent="0.35">
      <c r="A13" s="101">
        <v>1</v>
      </c>
      <c r="B13" s="101" t="s">
        <v>1330</v>
      </c>
      <c r="C13" s="102">
        <v>174603170.31999999</v>
      </c>
      <c r="D13" s="102">
        <f>C13/1000000</f>
        <v>174.60317032</v>
      </c>
    </row>
    <row r="14" spans="1:4" hidden="1" x14ac:dyDescent="0.35">
      <c r="B14" s="90" t="s">
        <v>120</v>
      </c>
      <c r="C14" s="79">
        <v>136582.13</v>
      </c>
    </row>
    <row r="15" spans="1:4" x14ac:dyDescent="0.35">
      <c r="A15" s="101">
        <v>1</v>
      </c>
      <c r="B15" s="101" t="s">
        <v>120</v>
      </c>
      <c r="C15" s="102">
        <f>SUM(C14)</f>
        <v>136582.13</v>
      </c>
      <c r="D15" s="102">
        <f>C15/1000000</f>
        <v>0.13658213</v>
      </c>
    </row>
    <row r="16" spans="1:4" hidden="1" x14ac:dyDescent="0.35">
      <c r="A16" s="90">
        <v>1</v>
      </c>
      <c r="B16" s="90" t="s">
        <v>41</v>
      </c>
      <c r="C16" s="79">
        <v>47583.9</v>
      </c>
    </row>
    <row r="17" spans="1:3" hidden="1" x14ac:dyDescent="0.35">
      <c r="A17" s="90">
        <v>2</v>
      </c>
      <c r="B17" s="90" t="s">
        <v>41</v>
      </c>
      <c r="C17" s="79">
        <v>30600</v>
      </c>
    </row>
    <row r="18" spans="1:3" hidden="1" x14ac:dyDescent="0.35">
      <c r="A18" s="90">
        <v>3</v>
      </c>
      <c r="B18" s="90" t="s">
        <v>41</v>
      </c>
      <c r="C18" s="79">
        <v>32970</v>
      </c>
    </row>
    <row r="19" spans="1:3" hidden="1" x14ac:dyDescent="0.35">
      <c r="A19" s="90">
        <v>4</v>
      </c>
      <c r="B19" s="90" t="s">
        <v>41</v>
      </c>
      <c r="C19" s="79">
        <v>17980</v>
      </c>
    </row>
    <row r="20" spans="1:3" hidden="1" x14ac:dyDescent="0.35">
      <c r="A20" s="90">
        <v>5</v>
      </c>
      <c r="B20" s="90" t="s">
        <v>41</v>
      </c>
      <c r="C20" s="79">
        <v>9405.2099999999991</v>
      </c>
    </row>
    <row r="21" spans="1:3" hidden="1" x14ac:dyDescent="0.35">
      <c r="A21" s="90">
        <v>6</v>
      </c>
      <c r="B21" s="90" t="s">
        <v>41</v>
      </c>
      <c r="C21" s="79">
        <v>18000</v>
      </c>
    </row>
    <row r="22" spans="1:3" hidden="1" x14ac:dyDescent="0.35">
      <c r="A22" s="90">
        <v>7</v>
      </c>
      <c r="B22" s="90" t="s">
        <v>41</v>
      </c>
      <c r="C22" s="79">
        <v>8086.9</v>
      </c>
    </row>
    <row r="23" spans="1:3" hidden="1" x14ac:dyDescent="0.35">
      <c r="A23" s="90">
        <v>8</v>
      </c>
      <c r="B23" s="90" t="s">
        <v>41</v>
      </c>
      <c r="C23" s="79">
        <v>4691.88</v>
      </c>
    </row>
    <row r="24" spans="1:3" hidden="1" x14ac:dyDescent="0.35">
      <c r="A24" s="90">
        <v>9</v>
      </c>
      <c r="B24" s="90" t="s">
        <v>41</v>
      </c>
      <c r="C24" s="79">
        <v>62885</v>
      </c>
    </row>
    <row r="25" spans="1:3" hidden="1" x14ac:dyDescent="0.35">
      <c r="A25" s="90">
        <v>10</v>
      </c>
      <c r="B25" s="90" t="s">
        <v>41</v>
      </c>
      <c r="C25" s="79">
        <v>46102.53</v>
      </c>
    </row>
    <row r="26" spans="1:3" hidden="1" x14ac:dyDescent="0.35">
      <c r="A26" s="90">
        <v>11</v>
      </c>
      <c r="B26" s="90" t="s">
        <v>41</v>
      </c>
      <c r="C26" s="79">
        <v>128590.23</v>
      </c>
    </row>
    <row r="27" spans="1:3" hidden="1" x14ac:dyDescent="0.35">
      <c r="A27" s="90">
        <v>12</v>
      </c>
      <c r="B27" s="90" t="s">
        <v>41</v>
      </c>
      <c r="C27" s="79">
        <v>20475.72</v>
      </c>
    </row>
    <row r="28" spans="1:3" hidden="1" x14ac:dyDescent="0.35">
      <c r="A28" s="90">
        <v>13</v>
      </c>
      <c r="B28" s="90" t="s">
        <v>41</v>
      </c>
      <c r="C28" s="79">
        <v>81473</v>
      </c>
    </row>
    <row r="29" spans="1:3" hidden="1" x14ac:dyDescent="0.35">
      <c r="A29" s="90">
        <v>14</v>
      </c>
      <c r="B29" s="90" t="s">
        <v>41</v>
      </c>
      <c r="C29" s="79">
        <v>17950</v>
      </c>
    </row>
    <row r="30" spans="1:3" hidden="1" x14ac:dyDescent="0.35">
      <c r="A30" s="90">
        <v>15</v>
      </c>
      <c r="B30" s="90" t="s">
        <v>41</v>
      </c>
      <c r="C30" s="79">
        <v>45902</v>
      </c>
    </row>
    <row r="31" spans="1:3" hidden="1" x14ac:dyDescent="0.35">
      <c r="A31" s="90">
        <v>16</v>
      </c>
      <c r="B31" s="90" t="s">
        <v>41</v>
      </c>
      <c r="C31" s="79">
        <v>12434.55</v>
      </c>
    </row>
    <row r="32" spans="1:3" hidden="1" x14ac:dyDescent="0.35">
      <c r="A32" s="90">
        <v>17</v>
      </c>
      <c r="B32" s="90" t="s">
        <v>41</v>
      </c>
      <c r="C32" s="79">
        <v>28680</v>
      </c>
    </row>
    <row r="33" spans="1:3" hidden="1" x14ac:dyDescent="0.35">
      <c r="A33" s="90">
        <v>18</v>
      </c>
      <c r="B33" s="90" t="s">
        <v>41</v>
      </c>
      <c r="C33" s="79">
        <v>0</v>
      </c>
    </row>
    <row r="34" spans="1:3" hidden="1" x14ac:dyDescent="0.35">
      <c r="A34" s="90">
        <v>19</v>
      </c>
      <c r="B34" s="90" t="s">
        <v>41</v>
      </c>
      <c r="C34" s="79">
        <v>0</v>
      </c>
    </row>
    <row r="35" spans="1:3" hidden="1" x14ac:dyDescent="0.35">
      <c r="A35" s="90">
        <v>20</v>
      </c>
      <c r="B35" s="90" t="s">
        <v>41</v>
      </c>
      <c r="C35" s="79">
        <v>0</v>
      </c>
    </row>
    <row r="36" spans="1:3" hidden="1" x14ac:dyDescent="0.35">
      <c r="A36" s="90">
        <v>21</v>
      </c>
      <c r="B36" s="90" t="s">
        <v>41</v>
      </c>
      <c r="C36" s="79">
        <v>865891.1</v>
      </c>
    </row>
    <row r="37" spans="1:3" hidden="1" x14ac:dyDescent="0.35">
      <c r="A37" s="90">
        <v>22</v>
      </c>
      <c r="B37" s="90" t="s">
        <v>41</v>
      </c>
      <c r="C37" s="79">
        <v>1639584.44</v>
      </c>
    </row>
    <row r="38" spans="1:3" hidden="1" x14ac:dyDescent="0.35">
      <c r="A38" s="90">
        <v>23</v>
      </c>
      <c r="B38" s="90" t="s">
        <v>41</v>
      </c>
      <c r="C38" s="79">
        <v>49860.85</v>
      </c>
    </row>
    <row r="39" spans="1:3" hidden="1" x14ac:dyDescent="0.35">
      <c r="A39" s="90">
        <v>24</v>
      </c>
      <c r="B39" s="90" t="s">
        <v>41</v>
      </c>
      <c r="C39" s="79">
        <v>4596819.3099999996</v>
      </c>
    </row>
    <row r="40" spans="1:3" hidden="1" x14ac:dyDescent="0.35">
      <c r="A40" s="90">
        <v>25</v>
      </c>
      <c r="B40" s="90" t="s">
        <v>41</v>
      </c>
      <c r="C40" s="79">
        <v>4443673.8899999997</v>
      </c>
    </row>
    <row r="41" spans="1:3" hidden="1" x14ac:dyDescent="0.35">
      <c r="A41" s="90">
        <v>26</v>
      </c>
      <c r="B41" s="90" t="s">
        <v>41</v>
      </c>
      <c r="C41" s="79">
        <v>4538831.46</v>
      </c>
    </row>
    <row r="42" spans="1:3" hidden="1" x14ac:dyDescent="0.35">
      <c r="A42" s="90">
        <v>27</v>
      </c>
      <c r="B42" s="90" t="s">
        <v>41</v>
      </c>
      <c r="C42" s="79">
        <v>8518271.8399999999</v>
      </c>
    </row>
    <row r="43" spans="1:3" hidden="1" x14ac:dyDescent="0.35">
      <c r="A43" s="90">
        <v>28</v>
      </c>
      <c r="B43" s="90" t="s">
        <v>41</v>
      </c>
      <c r="C43" s="79">
        <v>0</v>
      </c>
    </row>
    <row r="44" spans="1:3" hidden="1" x14ac:dyDescent="0.35">
      <c r="A44" s="90">
        <v>29</v>
      </c>
      <c r="B44" s="90" t="s">
        <v>41</v>
      </c>
      <c r="C44" s="79">
        <v>6573455.4500000002</v>
      </c>
    </row>
    <row r="45" spans="1:3" hidden="1" x14ac:dyDescent="0.35">
      <c r="A45" s="90">
        <v>30</v>
      </c>
      <c r="B45" s="90" t="s">
        <v>41</v>
      </c>
      <c r="C45" s="79">
        <v>4818137.88</v>
      </c>
    </row>
    <row r="46" spans="1:3" hidden="1" x14ac:dyDescent="0.35">
      <c r="A46" s="90">
        <v>31</v>
      </c>
      <c r="B46" s="90" t="s">
        <v>41</v>
      </c>
      <c r="C46" s="79">
        <v>305676.79999999999</v>
      </c>
    </row>
    <row r="47" spans="1:3" hidden="1" x14ac:dyDescent="0.35">
      <c r="A47" s="90">
        <v>32</v>
      </c>
      <c r="B47" s="90" t="s">
        <v>41</v>
      </c>
      <c r="C47" s="79">
        <v>519650.56</v>
      </c>
    </row>
    <row r="48" spans="1:3" hidden="1" x14ac:dyDescent="0.35">
      <c r="A48" s="90">
        <v>33</v>
      </c>
      <c r="B48" s="90" t="s">
        <v>41</v>
      </c>
      <c r="C48" s="79">
        <v>218836.8</v>
      </c>
    </row>
    <row r="49" spans="1:4" hidden="1" x14ac:dyDescent="0.35">
      <c r="A49" s="90">
        <v>34</v>
      </c>
      <c r="B49" s="90" t="s">
        <v>41</v>
      </c>
      <c r="C49" s="79">
        <v>53214545.450000003</v>
      </c>
    </row>
    <row r="50" spans="1:4" hidden="1" x14ac:dyDescent="0.35">
      <c r="A50" s="90">
        <v>35</v>
      </c>
      <c r="B50" s="90" t="s">
        <v>41</v>
      </c>
      <c r="C50" s="79">
        <v>50154149.619999997</v>
      </c>
    </row>
    <row r="51" spans="1:4" hidden="1" x14ac:dyDescent="0.35">
      <c r="A51" s="90">
        <v>36</v>
      </c>
      <c r="B51" s="90" t="s">
        <v>41</v>
      </c>
      <c r="C51" s="79">
        <v>58359259.979999997</v>
      </c>
    </row>
    <row r="52" spans="1:4" hidden="1" x14ac:dyDescent="0.35">
      <c r="A52" s="90">
        <v>37</v>
      </c>
      <c r="B52" s="90" t="s">
        <v>41</v>
      </c>
      <c r="C52" s="79">
        <v>38615561</v>
      </c>
    </row>
    <row r="53" spans="1:4" hidden="1" x14ac:dyDescent="0.35">
      <c r="A53" s="90">
        <v>38</v>
      </c>
      <c r="B53" s="90" t="s">
        <v>41</v>
      </c>
      <c r="C53" s="79">
        <v>32440386.16</v>
      </c>
    </row>
    <row r="54" spans="1:4" hidden="1" x14ac:dyDescent="0.35">
      <c r="A54" s="90">
        <v>39</v>
      </c>
      <c r="B54" s="90" t="s">
        <v>41</v>
      </c>
      <c r="C54" s="79">
        <v>1320989.1200000001</v>
      </c>
    </row>
    <row r="55" spans="1:4" hidden="1" x14ac:dyDescent="0.35">
      <c r="A55" s="90">
        <v>40</v>
      </c>
      <c r="B55" s="90" t="s">
        <v>41</v>
      </c>
      <c r="C55" s="79">
        <v>2369204.2400000002</v>
      </c>
    </row>
    <row r="56" spans="1:4" hidden="1" x14ac:dyDescent="0.35">
      <c r="A56" s="90">
        <v>41</v>
      </c>
      <c r="B56" s="90" t="s">
        <v>41</v>
      </c>
      <c r="C56" s="79">
        <v>2314600</v>
      </c>
    </row>
    <row r="57" spans="1:4" hidden="1" x14ac:dyDescent="0.35">
      <c r="A57" s="90">
        <v>42</v>
      </c>
      <c r="B57" s="90" t="s">
        <v>41</v>
      </c>
      <c r="C57" s="79">
        <v>2451125.2599999998</v>
      </c>
    </row>
    <row r="58" spans="1:4" hidden="1" x14ac:dyDescent="0.35">
      <c r="A58" s="90">
        <v>43</v>
      </c>
      <c r="B58" s="90" t="s">
        <v>41</v>
      </c>
      <c r="C58" s="79">
        <v>1814716.26</v>
      </c>
    </row>
    <row r="59" spans="1:4" hidden="1" x14ac:dyDescent="0.35">
      <c r="A59" s="90">
        <v>44</v>
      </c>
      <c r="B59" s="90" t="s">
        <v>41</v>
      </c>
      <c r="C59" s="79">
        <v>2369204.2400000002</v>
      </c>
    </row>
    <row r="60" spans="1:4" hidden="1" x14ac:dyDescent="0.35">
      <c r="A60" s="90">
        <v>45</v>
      </c>
      <c r="B60" s="90" t="s">
        <v>41</v>
      </c>
      <c r="C60" s="79">
        <v>2314600</v>
      </c>
    </row>
    <row r="61" spans="1:4" hidden="1" x14ac:dyDescent="0.35">
      <c r="A61" s="90">
        <v>46</v>
      </c>
      <c r="B61" s="90" t="s">
        <v>41</v>
      </c>
      <c r="C61" s="79">
        <v>1814716.26</v>
      </c>
    </row>
    <row r="62" spans="1:4" hidden="1" x14ac:dyDescent="0.35">
      <c r="A62" s="90">
        <v>47</v>
      </c>
      <c r="B62" s="90" t="s">
        <v>41</v>
      </c>
      <c r="C62" s="79">
        <v>2451125</v>
      </c>
    </row>
    <row r="63" spans="1:4" hidden="1" x14ac:dyDescent="0.35">
      <c r="A63" s="90">
        <v>48</v>
      </c>
      <c r="B63" s="90" t="s">
        <v>41</v>
      </c>
      <c r="C63" s="79">
        <v>1320989</v>
      </c>
    </row>
    <row r="64" spans="1:4" x14ac:dyDescent="0.35">
      <c r="A64" s="101">
        <v>48</v>
      </c>
      <c r="B64" s="101" t="s">
        <v>41</v>
      </c>
      <c r="C64" s="102">
        <f>SUM(C16:C63)</f>
        <v>291027672.88999999</v>
      </c>
      <c r="D64" s="102">
        <f>C64/1000000</f>
        <v>291.02767288999996</v>
      </c>
    </row>
    <row r="65" spans="1:3" hidden="1" x14ac:dyDescent="0.35">
      <c r="A65" s="90">
        <v>1</v>
      </c>
      <c r="B65" s="90" t="s">
        <v>29</v>
      </c>
      <c r="C65" s="79">
        <v>171385.62</v>
      </c>
    </row>
    <row r="66" spans="1:3" hidden="1" x14ac:dyDescent="0.35">
      <c r="A66" s="90">
        <v>2</v>
      </c>
      <c r="B66" s="90" t="s">
        <v>29</v>
      </c>
      <c r="C66" s="79">
        <v>316531.14</v>
      </c>
    </row>
    <row r="67" spans="1:3" hidden="1" x14ac:dyDescent="0.35">
      <c r="A67" s="90">
        <v>3</v>
      </c>
      <c r="B67" s="90" t="s">
        <v>29</v>
      </c>
      <c r="C67" s="79">
        <v>264360</v>
      </c>
    </row>
    <row r="68" spans="1:3" hidden="1" x14ac:dyDescent="0.35">
      <c r="A68" s="90">
        <v>4</v>
      </c>
      <c r="B68" s="90" t="s">
        <v>29</v>
      </c>
      <c r="C68" s="79">
        <v>151927.6</v>
      </c>
    </row>
    <row r="69" spans="1:3" hidden="1" x14ac:dyDescent="0.35">
      <c r="A69" s="90">
        <v>5</v>
      </c>
      <c r="B69" s="90" t="s">
        <v>29</v>
      </c>
      <c r="C69" s="79">
        <v>218276.16</v>
      </c>
    </row>
    <row r="70" spans="1:3" hidden="1" x14ac:dyDescent="0.35">
      <c r="A70" s="90">
        <v>6</v>
      </c>
      <c r="B70" s="90" t="s">
        <v>29</v>
      </c>
      <c r="C70" s="79">
        <v>1343438.39</v>
      </c>
    </row>
    <row r="71" spans="1:3" hidden="1" x14ac:dyDescent="0.35">
      <c r="A71" s="90">
        <v>7</v>
      </c>
      <c r="B71" s="90" t="s">
        <v>29</v>
      </c>
      <c r="C71" s="79">
        <v>0</v>
      </c>
    </row>
    <row r="72" spans="1:3" hidden="1" x14ac:dyDescent="0.35">
      <c r="A72" s="90">
        <v>8</v>
      </c>
      <c r="B72" s="90" t="s">
        <v>29</v>
      </c>
      <c r="C72" s="79">
        <v>220833.72</v>
      </c>
    </row>
    <row r="73" spans="1:3" hidden="1" x14ac:dyDescent="0.35">
      <c r="A73" s="90">
        <v>9</v>
      </c>
      <c r="B73" s="90" t="s">
        <v>29</v>
      </c>
      <c r="C73" s="79">
        <v>0</v>
      </c>
    </row>
    <row r="74" spans="1:3" hidden="1" x14ac:dyDescent="0.35">
      <c r="A74" s="90">
        <v>10</v>
      </c>
      <c r="B74" s="90" t="s">
        <v>29</v>
      </c>
      <c r="C74" s="79">
        <v>2395524.9700000002</v>
      </c>
    </row>
    <row r="75" spans="1:3" hidden="1" x14ac:dyDescent="0.35">
      <c r="A75" s="90">
        <v>11</v>
      </c>
      <c r="B75" s="90" t="s">
        <v>29</v>
      </c>
      <c r="C75" s="79">
        <v>172529.39</v>
      </c>
    </row>
    <row r="76" spans="1:3" hidden="1" x14ac:dyDescent="0.35">
      <c r="A76" s="90">
        <v>12</v>
      </c>
      <c r="B76" s="90" t="s">
        <v>29</v>
      </c>
      <c r="C76" s="79">
        <v>0</v>
      </c>
    </row>
    <row r="77" spans="1:3" hidden="1" x14ac:dyDescent="0.35">
      <c r="A77" s="90">
        <v>13</v>
      </c>
      <c r="B77" s="90" t="s">
        <v>29</v>
      </c>
      <c r="C77" s="79">
        <v>218376.65</v>
      </c>
    </row>
    <row r="78" spans="1:3" hidden="1" x14ac:dyDescent="0.35">
      <c r="A78" s="90">
        <v>14</v>
      </c>
      <c r="B78" s="90" t="s">
        <v>29</v>
      </c>
      <c r="C78" s="79">
        <v>0</v>
      </c>
    </row>
    <row r="79" spans="1:3" hidden="1" x14ac:dyDescent="0.35">
      <c r="A79" s="90">
        <v>15</v>
      </c>
      <c r="B79" s="90" t="s">
        <v>29</v>
      </c>
      <c r="C79" s="79">
        <v>497100</v>
      </c>
    </row>
    <row r="80" spans="1:3" hidden="1" x14ac:dyDescent="0.35">
      <c r="A80" s="90">
        <v>16</v>
      </c>
      <c r="B80" s="90" t="s">
        <v>29</v>
      </c>
      <c r="C80" s="79">
        <v>0</v>
      </c>
    </row>
    <row r="81" spans="1:3" hidden="1" x14ac:dyDescent="0.35">
      <c r="A81" s="90">
        <v>17</v>
      </c>
      <c r="B81" s="90" t="s">
        <v>29</v>
      </c>
      <c r="C81" s="79">
        <v>1054153.67</v>
      </c>
    </row>
    <row r="82" spans="1:3" hidden="1" x14ac:dyDescent="0.35">
      <c r="A82" s="90">
        <v>18</v>
      </c>
      <c r="B82" s="90" t="s">
        <v>29</v>
      </c>
      <c r="C82" s="79">
        <v>1589788.91</v>
      </c>
    </row>
    <row r="83" spans="1:3" hidden="1" x14ac:dyDescent="0.35">
      <c r="A83" s="90">
        <v>19</v>
      </c>
      <c r="B83" s="90" t="s">
        <v>29</v>
      </c>
      <c r="C83" s="79">
        <v>140644.35</v>
      </c>
    </row>
    <row r="84" spans="1:3" hidden="1" x14ac:dyDescent="0.35">
      <c r="A84" s="90">
        <v>20</v>
      </c>
      <c r="B84" s="90" t="s">
        <v>29</v>
      </c>
      <c r="C84" s="79">
        <v>70059</v>
      </c>
    </row>
    <row r="85" spans="1:3" hidden="1" x14ac:dyDescent="0.35">
      <c r="A85" s="90">
        <v>21</v>
      </c>
      <c r="B85" s="90" t="s">
        <v>29</v>
      </c>
      <c r="C85" s="79">
        <v>185680</v>
      </c>
    </row>
    <row r="86" spans="1:3" hidden="1" x14ac:dyDescent="0.35">
      <c r="A86" s="90">
        <v>22</v>
      </c>
      <c r="B86" s="90" t="s">
        <v>29</v>
      </c>
      <c r="C86" s="79">
        <v>103107.02</v>
      </c>
    </row>
    <row r="87" spans="1:3" hidden="1" x14ac:dyDescent="0.35">
      <c r="A87" s="90">
        <v>23</v>
      </c>
      <c r="B87" s="90" t="s">
        <v>29</v>
      </c>
      <c r="C87" s="79">
        <v>241987.9</v>
      </c>
    </row>
    <row r="88" spans="1:3" hidden="1" x14ac:dyDescent="0.35">
      <c r="A88" s="90">
        <v>24</v>
      </c>
      <c r="B88" s="90" t="s">
        <v>29</v>
      </c>
      <c r="C88" s="79">
        <v>109011.3</v>
      </c>
    </row>
    <row r="89" spans="1:3" hidden="1" x14ac:dyDescent="0.35">
      <c r="A89" s="90">
        <v>25</v>
      </c>
      <c r="B89" s="90" t="s">
        <v>29</v>
      </c>
      <c r="C89" s="79">
        <v>0</v>
      </c>
    </row>
    <row r="90" spans="1:3" hidden="1" x14ac:dyDescent="0.35">
      <c r="A90" s="90">
        <v>26</v>
      </c>
      <c r="B90" s="90" t="s">
        <v>29</v>
      </c>
      <c r="C90" s="79">
        <v>235871.35</v>
      </c>
    </row>
    <row r="91" spans="1:3" hidden="1" x14ac:dyDescent="0.35">
      <c r="A91" s="90">
        <v>27</v>
      </c>
      <c r="B91" s="90" t="s">
        <v>29</v>
      </c>
      <c r="C91" s="79">
        <v>168432</v>
      </c>
    </row>
    <row r="92" spans="1:3" hidden="1" x14ac:dyDescent="0.35">
      <c r="A92" s="90">
        <v>28</v>
      </c>
      <c r="B92" s="90" t="s">
        <v>29</v>
      </c>
      <c r="C92" s="79">
        <v>189284.98</v>
      </c>
    </row>
    <row r="93" spans="1:3" hidden="1" x14ac:dyDescent="0.35">
      <c r="A93" s="90">
        <v>29</v>
      </c>
      <c r="B93" s="90" t="s">
        <v>29</v>
      </c>
      <c r="C93" s="79">
        <v>487435.19</v>
      </c>
    </row>
    <row r="94" spans="1:3" hidden="1" x14ac:dyDescent="0.35">
      <c r="A94" s="90">
        <v>30</v>
      </c>
      <c r="B94" s="90" t="s">
        <v>29</v>
      </c>
      <c r="C94" s="80">
        <v>137916</v>
      </c>
    </row>
    <row r="95" spans="1:3" hidden="1" x14ac:dyDescent="0.35">
      <c r="A95" s="90">
        <v>31</v>
      </c>
      <c r="B95" s="90" t="s">
        <v>29</v>
      </c>
      <c r="C95" s="79">
        <v>71550</v>
      </c>
    </row>
    <row r="96" spans="1:3" hidden="1" x14ac:dyDescent="0.35">
      <c r="A96" s="90">
        <v>32</v>
      </c>
      <c r="B96" s="90" t="s">
        <v>29</v>
      </c>
      <c r="C96" s="79">
        <v>198615.65</v>
      </c>
    </row>
    <row r="97" spans="1:3" hidden="1" x14ac:dyDescent="0.35">
      <c r="A97" s="90">
        <v>33</v>
      </c>
      <c r="B97" s="90" t="s">
        <v>29</v>
      </c>
      <c r="C97" s="79">
        <v>599904.53</v>
      </c>
    </row>
    <row r="98" spans="1:3" hidden="1" x14ac:dyDescent="0.35">
      <c r="A98" s="90">
        <v>34</v>
      </c>
      <c r="B98" s="90" t="s">
        <v>29</v>
      </c>
      <c r="C98" s="79">
        <v>131054.6</v>
      </c>
    </row>
    <row r="99" spans="1:3" hidden="1" x14ac:dyDescent="0.35">
      <c r="A99" s="90">
        <v>35</v>
      </c>
      <c r="B99" s="90" t="s">
        <v>29</v>
      </c>
      <c r="C99" s="79">
        <v>44899</v>
      </c>
    </row>
    <row r="100" spans="1:3" hidden="1" x14ac:dyDescent="0.35">
      <c r="A100" s="90">
        <v>36</v>
      </c>
      <c r="B100" s="90" t="s">
        <v>29</v>
      </c>
      <c r="C100" s="79">
        <v>30237.9</v>
      </c>
    </row>
    <row r="101" spans="1:3" hidden="1" x14ac:dyDescent="0.35">
      <c r="A101" s="90">
        <v>37</v>
      </c>
      <c r="B101" s="90" t="s">
        <v>29</v>
      </c>
      <c r="C101" s="79">
        <v>36233.4</v>
      </c>
    </row>
    <row r="102" spans="1:3" hidden="1" x14ac:dyDescent="0.35">
      <c r="A102" s="90">
        <v>38</v>
      </c>
      <c r="B102" s="90" t="s">
        <v>29</v>
      </c>
      <c r="C102" s="79">
        <v>33145.360000000001</v>
      </c>
    </row>
    <row r="103" spans="1:3" hidden="1" x14ac:dyDescent="0.35">
      <c r="A103" s="90">
        <v>39</v>
      </c>
      <c r="B103" s="90" t="s">
        <v>29</v>
      </c>
      <c r="C103" s="79">
        <v>151998.99</v>
      </c>
    </row>
    <row r="104" spans="1:3" hidden="1" x14ac:dyDescent="0.35">
      <c r="A104" s="90">
        <v>40</v>
      </c>
      <c r="B104" s="90" t="s">
        <v>29</v>
      </c>
      <c r="C104" s="79">
        <v>389234.25</v>
      </c>
    </row>
    <row r="105" spans="1:3" hidden="1" x14ac:dyDescent="0.35">
      <c r="A105" s="90">
        <v>41</v>
      </c>
      <c r="B105" s="90" t="s">
        <v>29</v>
      </c>
      <c r="C105" s="79">
        <v>118573.57</v>
      </c>
    </row>
    <row r="106" spans="1:3" hidden="1" x14ac:dyDescent="0.35">
      <c r="A106" s="90">
        <v>42</v>
      </c>
      <c r="B106" s="90" t="s">
        <v>29</v>
      </c>
      <c r="C106" s="79">
        <v>113615.37</v>
      </c>
    </row>
    <row r="107" spans="1:3" hidden="1" x14ac:dyDescent="0.35">
      <c r="A107" s="90">
        <v>43</v>
      </c>
      <c r="B107" s="90" t="s">
        <v>29</v>
      </c>
      <c r="C107" s="79">
        <v>83914.92</v>
      </c>
    </row>
    <row r="108" spans="1:3" hidden="1" x14ac:dyDescent="0.35">
      <c r="A108" s="90">
        <v>44</v>
      </c>
      <c r="B108" s="90" t="s">
        <v>29</v>
      </c>
      <c r="C108" s="79">
        <v>92804.2</v>
      </c>
    </row>
    <row r="109" spans="1:3" hidden="1" x14ac:dyDescent="0.35">
      <c r="A109" s="90">
        <v>45</v>
      </c>
      <c r="B109" s="90" t="s">
        <v>29</v>
      </c>
      <c r="C109" s="79">
        <v>121000</v>
      </c>
    </row>
    <row r="110" spans="1:3" hidden="1" x14ac:dyDescent="0.35">
      <c r="A110" s="90">
        <v>46</v>
      </c>
      <c r="B110" s="90" t="s">
        <v>29</v>
      </c>
      <c r="C110" s="79">
        <v>102307.38</v>
      </c>
    </row>
    <row r="111" spans="1:3" hidden="1" x14ac:dyDescent="0.35">
      <c r="A111" s="90">
        <v>47</v>
      </c>
      <c r="B111" s="90" t="s">
        <v>29</v>
      </c>
      <c r="C111" s="79">
        <v>121119.8</v>
      </c>
    </row>
    <row r="112" spans="1:3" hidden="1" x14ac:dyDescent="0.35">
      <c r="A112" s="90">
        <v>48</v>
      </c>
      <c r="B112" s="90" t="s">
        <v>29</v>
      </c>
      <c r="C112" s="79">
        <v>121000</v>
      </c>
    </row>
    <row r="113" spans="1:3" hidden="1" x14ac:dyDescent="0.35">
      <c r="A113" s="90">
        <v>49</v>
      </c>
      <c r="B113" s="90" t="s">
        <v>29</v>
      </c>
      <c r="C113" s="79">
        <v>100800</v>
      </c>
    </row>
    <row r="114" spans="1:3" hidden="1" x14ac:dyDescent="0.35">
      <c r="A114" s="90">
        <v>50</v>
      </c>
      <c r="B114" s="90" t="s">
        <v>29</v>
      </c>
      <c r="C114" s="79">
        <v>119996.87</v>
      </c>
    </row>
    <row r="115" spans="1:3" hidden="1" x14ac:dyDescent="0.35">
      <c r="A115" s="90">
        <v>51</v>
      </c>
      <c r="B115" s="90" t="s">
        <v>29</v>
      </c>
      <c r="C115" s="79">
        <v>91021.14</v>
      </c>
    </row>
    <row r="116" spans="1:3" hidden="1" x14ac:dyDescent="0.35">
      <c r="A116" s="90">
        <v>52</v>
      </c>
      <c r="B116" s="90" t="s">
        <v>29</v>
      </c>
      <c r="C116" s="79">
        <v>360140.1</v>
      </c>
    </row>
    <row r="117" spans="1:3" hidden="1" x14ac:dyDescent="0.35">
      <c r="A117" s="90">
        <v>53</v>
      </c>
      <c r="B117" s="90" t="s">
        <v>29</v>
      </c>
      <c r="C117" s="79">
        <v>94380</v>
      </c>
    </row>
    <row r="118" spans="1:3" hidden="1" x14ac:dyDescent="0.35">
      <c r="A118" s="90">
        <v>54</v>
      </c>
      <c r="B118" s="90" t="s">
        <v>29</v>
      </c>
      <c r="C118" s="79">
        <v>103655.17</v>
      </c>
    </row>
    <row r="119" spans="1:3" hidden="1" x14ac:dyDescent="0.35">
      <c r="A119" s="90">
        <v>55</v>
      </c>
      <c r="B119" s="90" t="s">
        <v>29</v>
      </c>
      <c r="C119" s="79">
        <v>109795.09</v>
      </c>
    </row>
    <row r="120" spans="1:3" hidden="1" x14ac:dyDescent="0.35">
      <c r="A120" s="90">
        <v>56</v>
      </c>
      <c r="B120" s="90" t="s">
        <v>29</v>
      </c>
      <c r="C120" s="79">
        <v>-8547324.7200000007</v>
      </c>
    </row>
    <row r="121" spans="1:3" hidden="1" x14ac:dyDescent="0.35">
      <c r="A121" s="90">
        <v>57</v>
      </c>
      <c r="B121" s="90" t="s">
        <v>29</v>
      </c>
      <c r="C121" s="79">
        <v>80010.63</v>
      </c>
    </row>
    <row r="122" spans="1:3" hidden="1" x14ac:dyDescent="0.35">
      <c r="A122" s="90">
        <v>58</v>
      </c>
      <c r="B122" s="90" t="s">
        <v>29</v>
      </c>
      <c r="C122" s="79">
        <v>236827.41</v>
      </c>
    </row>
    <row r="123" spans="1:3" hidden="1" x14ac:dyDescent="0.35">
      <c r="A123" s="90">
        <v>59</v>
      </c>
      <c r="B123" s="90" t="s">
        <v>29</v>
      </c>
      <c r="C123" s="79">
        <v>93379.69</v>
      </c>
    </row>
    <row r="124" spans="1:3" hidden="1" x14ac:dyDescent="0.35">
      <c r="A124" s="90">
        <v>60</v>
      </c>
      <c r="B124" s="90" t="s">
        <v>29</v>
      </c>
      <c r="C124" s="79">
        <v>124152.05</v>
      </c>
    </row>
    <row r="125" spans="1:3" hidden="1" x14ac:dyDescent="0.35">
      <c r="A125" s="90">
        <v>61</v>
      </c>
      <c r="B125" s="90" t="s">
        <v>29</v>
      </c>
      <c r="C125" s="79">
        <v>247567.75</v>
      </c>
    </row>
    <row r="126" spans="1:3" hidden="1" x14ac:dyDescent="0.35">
      <c r="A126" s="90">
        <v>62</v>
      </c>
      <c r="B126" s="90" t="s">
        <v>29</v>
      </c>
      <c r="C126" s="79">
        <v>323128.46000000002</v>
      </c>
    </row>
    <row r="127" spans="1:3" hidden="1" x14ac:dyDescent="0.35">
      <c r="A127" s="90">
        <v>63</v>
      </c>
      <c r="B127" s="90" t="s">
        <v>29</v>
      </c>
      <c r="C127" s="79">
        <v>77095.8</v>
      </c>
    </row>
    <row r="128" spans="1:3" hidden="1" x14ac:dyDescent="0.35">
      <c r="A128" s="90">
        <v>64</v>
      </c>
      <c r="B128" s="90" t="s">
        <v>29</v>
      </c>
      <c r="C128" s="79">
        <v>0</v>
      </c>
    </row>
    <row r="129" spans="1:3" hidden="1" x14ac:dyDescent="0.35">
      <c r="A129" s="90">
        <v>65</v>
      </c>
      <c r="B129" s="90" t="s">
        <v>29</v>
      </c>
      <c r="C129" s="79">
        <v>329993.57</v>
      </c>
    </row>
    <row r="130" spans="1:3" hidden="1" x14ac:dyDescent="0.35">
      <c r="A130" s="90">
        <v>66</v>
      </c>
      <c r="B130" s="90" t="s">
        <v>29</v>
      </c>
      <c r="C130" s="79">
        <v>171097.19</v>
      </c>
    </row>
    <row r="131" spans="1:3" hidden="1" x14ac:dyDescent="0.35">
      <c r="A131" s="90">
        <v>67</v>
      </c>
      <c r="B131" s="90" t="s">
        <v>29</v>
      </c>
      <c r="C131" s="79">
        <v>59292.78</v>
      </c>
    </row>
    <row r="132" spans="1:3" hidden="1" x14ac:dyDescent="0.35">
      <c r="A132" s="90">
        <v>68</v>
      </c>
      <c r="B132" s="90" t="s">
        <v>29</v>
      </c>
      <c r="C132" s="79">
        <v>52604.75</v>
      </c>
    </row>
    <row r="133" spans="1:3" hidden="1" x14ac:dyDescent="0.35">
      <c r="A133" s="90">
        <v>69</v>
      </c>
      <c r="B133" s="90" t="s">
        <v>29</v>
      </c>
      <c r="C133" s="79">
        <v>80248.23</v>
      </c>
    </row>
    <row r="134" spans="1:3" hidden="1" x14ac:dyDescent="0.35">
      <c r="A134" s="90">
        <v>70</v>
      </c>
      <c r="B134" s="90" t="s">
        <v>29</v>
      </c>
      <c r="C134" s="79">
        <v>216428.62</v>
      </c>
    </row>
    <row r="135" spans="1:3" hidden="1" x14ac:dyDescent="0.35">
      <c r="A135" s="90">
        <v>71</v>
      </c>
      <c r="B135" s="90" t="s">
        <v>29</v>
      </c>
      <c r="C135" s="79">
        <v>65184.36</v>
      </c>
    </row>
    <row r="136" spans="1:3" hidden="1" x14ac:dyDescent="0.35">
      <c r="A136" s="90">
        <v>72</v>
      </c>
      <c r="B136" s="90" t="s">
        <v>29</v>
      </c>
      <c r="C136" s="79">
        <v>36823.870000000003</v>
      </c>
    </row>
    <row r="137" spans="1:3" hidden="1" x14ac:dyDescent="0.35">
      <c r="A137" s="90">
        <v>73</v>
      </c>
      <c r="B137" s="90" t="s">
        <v>29</v>
      </c>
      <c r="C137" s="79">
        <v>127321.27</v>
      </c>
    </row>
    <row r="138" spans="1:3" hidden="1" x14ac:dyDescent="0.35">
      <c r="A138" s="90">
        <v>74</v>
      </c>
      <c r="B138" s="90" t="s">
        <v>29</v>
      </c>
      <c r="C138" s="79">
        <v>367290</v>
      </c>
    </row>
    <row r="139" spans="1:3" hidden="1" x14ac:dyDescent="0.35">
      <c r="A139" s="90">
        <v>75</v>
      </c>
      <c r="B139" s="90" t="s">
        <v>29</v>
      </c>
      <c r="C139" s="79">
        <v>68462.64</v>
      </c>
    </row>
    <row r="140" spans="1:3" hidden="1" x14ac:dyDescent="0.35">
      <c r="A140" s="90">
        <v>76</v>
      </c>
      <c r="B140" s="90" t="s">
        <v>29</v>
      </c>
      <c r="C140" s="79">
        <v>75309.8</v>
      </c>
    </row>
    <row r="141" spans="1:3" hidden="1" x14ac:dyDescent="0.35">
      <c r="A141" s="90">
        <v>77</v>
      </c>
      <c r="B141" s="90" t="s">
        <v>29</v>
      </c>
      <c r="C141" s="79">
        <v>49859.87</v>
      </c>
    </row>
    <row r="142" spans="1:3" hidden="1" x14ac:dyDescent="0.35">
      <c r="A142" s="90">
        <v>78</v>
      </c>
      <c r="B142" s="90" t="s">
        <v>29</v>
      </c>
      <c r="C142" s="79">
        <v>160302.64000000001</v>
      </c>
    </row>
    <row r="143" spans="1:3" hidden="1" x14ac:dyDescent="0.35">
      <c r="A143" s="90">
        <v>79</v>
      </c>
      <c r="B143" s="90" t="s">
        <v>29</v>
      </c>
      <c r="C143" s="79">
        <v>156110.57</v>
      </c>
    </row>
    <row r="144" spans="1:3" hidden="1" x14ac:dyDescent="0.35">
      <c r="A144" s="90">
        <v>80</v>
      </c>
      <c r="B144" s="90" t="s">
        <v>29</v>
      </c>
      <c r="C144" s="79">
        <v>219362.4</v>
      </c>
    </row>
    <row r="145" spans="1:4" hidden="1" x14ac:dyDescent="0.35">
      <c r="A145" s="90">
        <v>81</v>
      </c>
      <c r="B145" s="90" t="s">
        <v>29</v>
      </c>
      <c r="C145" s="79">
        <v>187391.53</v>
      </c>
    </row>
    <row r="146" spans="1:4" hidden="1" x14ac:dyDescent="0.35">
      <c r="A146" s="90">
        <v>82</v>
      </c>
      <c r="B146" s="90" t="s">
        <v>29</v>
      </c>
      <c r="C146" s="79">
        <v>96701.14</v>
      </c>
    </row>
    <row r="147" spans="1:4" hidden="1" x14ac:dyDescent="0.35">
      <c r="A147" s="90">
        <v>83</v>
      </c>
      <c r="B147" s="90" t="s">
        <v>29</v>
      </c>
      <c r="C147" s="79">
        <v>79100.12</v>
      </c>
    </row>
    <row r="148" spans="1:4" hidden="1" x14ac:dyDescent="0.35">
      <c r="A148" s="90">
        <v>84</v>
      </c>
      <c r="B148" s="90" t="s">
        <v>29</v>
      </c>
      <c r="C148" s="79">
        <v>93059.199999999997</v>
      </c>
    </row>
    <row r="149" spans="1:4" hidden="1" x14ac:dyDescent="0.35">
      <c r="A149" s="90">
        <v>85</v>
      </c>
      <c r="B149" s="90" t="s">
        <v>29</v>
      </c>
      <c r="C149" s="79">
        <v>113800.5</v>
      </c>
    </row>
    <row r="150" spans="1:4" hidden="1" x14ac:dyDescent="0.35">
      <c r="A150" s="90">
        <v>86</v>
      </c>
      <c r="B150" s="90" t="s">
        <v>29</v>
      </c>
      <c r="C150" s="79">
        <v>1076635.01</v>
      </c>
    </row>
    <row r="151" spans="1:4" x14ac:dyDescent="0.35">
      <c r="A151" s="101">
        <v>86</v>
      </c>
      <c r="B151" s="101" t="s">
        <v>29</v>
      </c>
      <c r="C151" s="102">
        <f>SUM(C65:C150)</f>
        <v>10741869.73</v>
      </c>
      <c r="D151" s="102">
        <f>C151/1000000</f>
        <v>10.741869730000001</v>
      </c>
    </row>
    <row r="152" spans="1:4" hidden="1" x14ac:dyDescent="0.35">
      <c r="A152" s="90">
        <v>1</v>
      </c>
      <c r="B152" s="90" t="s">
        <v>54</v>
      </c>
      <c r="C152" s="79">
        <v>389883.86</v>
      </c>
    </row>
    <row r="153" spans="1:4" hidden="1" x14ac:dyDescent="0.35">
      <c r="A153" s="90">
        <v>2</v>
      </c>
      <c r="B153" s="90" t="s">
        <v>54</v>
      </c>
      <c r="C153" s="79">
        <v>47500</v>
      </c>
    </row>
    <row r="154" spans="1:4" hidden="1" x14ac:dyDescent="0.35">
      <c r="A154" s="90">
        <v>3</v>
      </c>
      <c r="B154" s="90" t="s">
        <v>54</v>
      </c>
      <c r="C154" s="79">
        <v>1167650</v>
      </c>
    </row>
    <row r="155" spans="1:4" hidden="1" x14ac:dyDescent="0.35">
      <c r="A155" s="90">
        <v>4</v>
      </c>
      <c r="B155" s="90" t="s">
        <v>54</v>
      </c>
      <c r="C155" s="79">
        <v>234500</v>
      </c>
    </row>
    <row r="156" spans="1:4" hidden="1" x14ac:dyDescent="0.35">
      <c r="A156" s="90">
        <v>5</v>
      </c>
      <c r="B156" s="90" t="s">
        <v>54</v>
      </c>
      <c r="C156" s="79">
        <v>19575.599999999999</v>
      </c>
    </row>
    <row r="157" spans="1:4" hidden="1" x14ac:dyDescent="0.35">
      <c r="A157" s="90">
        <v>6</v>
      </c>
      <c r="B157" s="90" t="s">
        <v>54</v>
      </c>
      <c r="C157" s="79">
        <v>4200000</v>
      </c>
    </row>
    <row r="158" spans="1:4" hidden="1" x14ac:dyDescent="0.35">
      <c r="A158" s="90">
        <v>7</v>
      </c>
      <c r="B158" s="90" t="s">
        <v>54</v>
      </c>
      <c r="C158" s="79">
        <v>36204</v>
      </c>
    </row>
    <row r="159" spans="1:4" hidden="1" x14ac:dyDescent="0.35">
      <c r="A159" s="90">
        <v>8</v>
      </c>
      <c r="B159" s="90" t="s">
        <v>54</v>
      </c>
      <c r="C159" s="79">
        <v>5920</v>
      </c>
    </row>
    <row r="160" spans="1:4" hidden="1" x14ac:dyDescent="0.35">
      <c r="A160" s="90">
        <v>9</v>
      </c>
      <c r="B160" s="90" t="s">
        <v>54</v>
      </c>
      <c r="C160" s="79">
        <v>442890</v>
      </c>
    </row>
    <row r="161" spans="1:4" x14ac:dyDescent="0.35">
      <c r="A161" s="101">
        <v>9</v>
      </c>
      <c r="B161" s="101" t="s">
        <v>54</v>
      </c>
      <c r="C161" s="102">
        <f>SUM(C152:C160)</f>
        <v>6544123.46</v>
      </c>
      <c r="D161" s="102">
        <f>C161/1000000</f>
        <v>6.5441234599999998</v>
      </c>
    </row>
    <row r="162" spans="1:4" hidden="1" x14ac:dyDescent="0.35">
      <c r="A162" s="90">
        <v>1</v>
      </c>
      <c r="B162" s="90" t="s">
        <v>15</v>
      </c>
      <c r="C162" s="79">
        <v>7287.33</v>
      </c>
    </row>
    <row r="163" spans="1:4" hidden="1" x14ac:dyDescent="0.35">
      <c r="A163" s="90">
        <v>2</v>
      </c>
      <c r="B163" s="90" t="s">
        <v>15</v>
      </c>
      <c r="C163" s="79">
        <v>24379.62</v>
      </c>
    </row>
    <row r="164" spans="1:4" hidden="1" x14ac:dyDescent="0.35">
      <c r="A164" s="90">
        <v>3</v>
      </c>
      <c r="B164" s="90" t="s">
        <v>15</v>
      </c>
      <c r="C164" s="79">
        <v>60000</v>
      </c>
    </row>
    <row r="165" spans="1:4" hidden="1" x14ac:dyDescent="0.35">
      <c r="A165" s="90">
        <v>4</v>
      </c>
      <c r="B165" s="90" t="s">
        <v>15</v>
      </c>
      <c r="C165" s="79">
        <v>36165.69</v>
      </c>
    </row>
    <row r="166" spans="1:4" hidden="1" x14ac:dyDescent="0.35">
      <c r="A166" s="90">
        <v>5</v>
      </c>
      <c r="B166" s="90" t="s">
        <v>15</v>
      </c>
      <c r="C166" s="79">
        <v>275000</v>
      </c>
    </row>
    <row r="167" spans="1:4" hidden="1" x14ac:dyDescent="0.35">
      <c r="A167" s="90">
        <v>6</v>
      </c>
      <c r="B167" s="90" t="s">
        <v>15</v>
      </c>
      <c r="C167" s="79">
        <v>232540.67</v>
      </c>
    </row>
    <row r="168" spans="1:4" hidden="1" x14ac:dyDescent="0.35">
      <c r="A168" s="90">
        <v>7</v>
      </c>
      <c r="B168" s="90" t="s">
        <v>15</v>
      </c>
      <c r="C168" s="79">
        <v>116109.79</v>
      </c>
    </row>
    <row r="169" spans="1:4" hidden="1" x14ac:dyDescent="0.35">
      <c r="A169" s="90">
        <v>8</v>
      </c>
      <c r="B169" s="90" t="s">
        <v>15</v>
      </c>
      <c r="C169" s="79">
        <v>12607.37</v>
      </c>
    </row>
    <row r="170" spans="1:4" hidden="1" x14ac:dyDescent="0.35">
      <c r="A170" s="90">
        <v>9</v>
      </c>
      <c r="B170" s="90" t="s">
        <v>15</v>
      </c>
      <c r="C170" s="79">
        <v>5641261.8399999999</v>
      </c>
    </row>
    <row r="171" spans="1:4" hidden="1" x14ac:dyDescent="0.35">
      <c r="A171" s="90">
        <v>10</v>
      </c>
      <c r="B171" s="90" t="s">
        <v>15</v>
      </c>
      <c r="C171" s="79">
        <v>18074.98</v>
      </c>
    </row>
    <row r="172" spans="1:4" hidden="1" x14ac:dyDescent="0.35">
      <c r="A172" s="90">
        <v>11</v>
      </c>
      <c r="B172" s="90" t="s">
        <v>15</v>
      </c>
      <c r="C172" s="79">
        <v>46560.800000000003</v>
      </c>
    </row>
    <row r="173" spans="1:4" hidden="1" x14ac:dyDescent="0.35">
      <c r="A173" s="90">
        <v>12</v>
      </c>
      <c r="B173" s="90" t="s">
        <v>15</v>
      </c>
      <c r="C173" s="79">
        <v>37449.5</v>
      </c>
    </row>
    <row r="174" spans="1:4" hidden="1" x14ac:dyDescent="0.35">
      <c r="A174" s="90">
        <v>13</v>
      </c>
      <c r="B174" s="90" t="s">
        <v>15</v>
      </c>
      <c r="C174" s="79">
        <v>156854.01999999999</v>
      </c>
    </row>
    <row r="175" spans="1:4" hidden="1" x14ac:dyDescent="0.35">
      <c r="A175" s="90">
        <v>14</v>
      </c>
      <c r="B175" s="90" t="s">
        <v>15</v>
      </c>
      <c r="C175" s="79">
        <v>91717.02</v>
      </c>
    </row>
    <row r="176" spans="1:4" hidden="1" x14ac:dyDescent="0.35">
      <c r="A176" s="90">
        <v>15</v>
      </c>
      <c r="B176" s="90" t="s">
        <v>15</v>
      </c>
      <c r="C176" s="79">
        <v>70785</v>
      </c>
    </row>
    <row r="177" spans="1:3" hidden="1" x14ac:dyDescent="0.35">
      <c r="A177" s="90">
        <v>16</v>
      </c>
      <c r="B177" s="90" t="s">
        <v>15</v>
      </c>
      <c r="C177" s="79">
        <v>30853.79</v>
      </c>
    </row>
    <row r="178" spans="1:3" hidden="1" x14ac:dyDescent="0.35">
      <c r="A178" s="90">
        <v>17</v>
      </c>
      <c r="B178" s="90" t="s">
        <v>15</v>
      </c>
      <c r="C178" s="79">
        <v>121790.47</v>
      </c>
    </row>
    <row r="179" spans="1:3" hidden="1" x14ac:dyDescent="0.35">
      <c r="A179" s="90">
        <v>18</v>
      </c>
      <c r="B179" s="90" t="s">
        <v>15</v>
      </c>
      <c r="C179" s="79">
        <v>4537.5</v>
      </c>
    </row>
    <row r="180" spans="1:3" hidden="1" x14ac:dyDescent="0.35">
      <c r="A180" s="90">
        <v>19</v>
      </c>
      <c r="B180" s="90" t="s">
        <v>15</v>
      </c>
      <c r="C180" s="79">
        <v>1554.12</v>
      </c>
    </row>
    <row r="181" spans="1:3" hidden="1" x14ac:dyDescent="0.35">
      <c r="A181" s="90">
        <v>20</v>
      </c>
      <c r="B181" s="90" t="s">
        <v>15</v>
      </c>
      <c r="C181" s="79">
        <v>871.2</v>
      </c>
    </row>
    <row r="182" spans="1:3" hidden="1" x14ac:dyDescent="0.35">
      <c r="A182" s="90">
        <v>21</v>
      </c>
      <c r="B182" s="90" t="s">
        <v>15</v>
      </c>
      <c r="C182" s="79">
        <v>1489634.63</v>
      </c>
    </row>
    <row r="183" spans="1:3" hidden="1" x14ac:dyDescent="0.35">
      <c r="A183" s="90">
        <v>22</v>
      </c>
      <c r="B183" s="90" t="s">
        <v>15</v>
      </c>
      <c r="C183" s="79">
        <v>25145.3</v>
      </c>
    </row>
    <row r="184" spans="1:3" hidden="1" x14ac:dyDescent="0.35">
      <c r="A184" s="90">
        <v>23</v>
      </c>
      <c r="B184" s="90" t="s">
        <v>15</v>
      </c>
      <c r="C184" s="79">
        <v>27630.06</v>
      </c>
    </row>
    <row r="185" spans="1:3" hidden="1" x14ac:dyDescent="0.35">
      <c r="A185" s="90">
        <v>24</v>
      </c>
      <c r="B185" s="90" t="s">
        <v>15</v>
      </c>
      <c r="C185" s="79">
        <v>27539.599999999999</v>
      </c>
    </row>
    <row r="186" spans="1:3" hidden="1" x14ac:dyDescent="0.35">
      <c r="A186" s="90">
        <v>25</v>
      </c>
      <c r="B186" s="90" t="s">
        <v>15</v>
      </c>
      <c r="C186" s="79">
        <v>4642.7700000000004</v>
      </c>
    </row>
    <row r="187" spans="1:3" hidden="1" x14ac:dyDescent="0.35">
      <c r="A187" s="90">
        <v>26</v>
      </c>
      <c r="B187" s="90" t="s">
        <v>15</v>
      </c>
      <c r="C187" s="79">
        <v>1136172.45</v>
      </c>
    </row>
    <row r="188" spans="1:3" hidden="1" x14ac:dyDescent="0.35">
      <c r="A188" s="90">
        <v>27</v>
      </c>
      <c r="B188" s="90" t="s">
        <v>15</v>
      </c>
      <c r="C188" s="79">
        <v>22222.69</v>
      </c>
    </row>
    <row r="189" spans="1:3" hidden="1" x14ac:dyDescent="0.35">
      <c r="A189" s="90">
        <v>28</v>
      </c>
      <c r="B189" s="90" t="s">
        <v>15</v>
      </c>
      <c r="C189" s="79">
        <v>18012.62</v>
      </c>
    </row>
    <row r="190" spans="1:3" hidden="1" x14ac:dyDescent="0.35">
      <c r="A190" s="90">
        <v>29</v>
      </c>
      <c r="B190" s="90" t="s">
        <v>15</v>
      </c>
      <c r="C190" s="79">
        <v>74778</v>
      </c>
    </row>
    <row r="191" spans="1:3" hidden="1" x14ac:dyDescent="0.35">
      <c r="A191" s="90">
        <v>30</v>
      </c>
      <c r="B191" s="90" t="s">
        <v>15</v>
      </c>
      <c r="C191" s="79">
        <v>265611.71999999997</v>
      </c>
    </row>
    <row r="192" spans="1:3" hidden="1" x14ac:dyDescent="0.35">
      <c r="A192" s="90">
        <v>31</v>
      </c>
      <c r="B192" s="90" t="s">
        <v>15</v>
      </c>
      <c r="C192" s="79">
        <v>3885.55</v>
      </c>
    </row>
    <row r="193" spans="1:3" hidden="1" x14ac:dyDescent="0.35">
      <c r="A193" s="90">
        <v>32</v>
      </c>
      <c r="B193" s="90" t="s">
        <v>15</v>
      </c>
      <c r="C193" s="79">
        <v>4142.05</v>
      </c>
    </row>
    <row r="194" spans="1:3" hidden="1" x14ac:dyDescent="0.35">
      <c r="A194" s="90">
        <v>33</v>
      </c>
      <c r="B194" s="90" t="s">
        <v>15</v>
      </c>
      <c r="C194" s="79">
        <v>38720</v>
      </c>
    </row>
    <row r="195" spans="1:3" hidden="1" x14ac:dyDescent="0.35">
      <c r="A195" s="90">
        <v>34</v>
      </c>
      <c r="B195" s="90" t="s">
        <v>15</v>
      </c>
      <c r="C195" s="79">
        <v>239416.42</v>
      </c>
    </row>
    <row r="196" spans="1:3" hidden="1" x14ac:dyDescent="0.35">
      <c r="A196" s="90">
        <v>35</v>
      </c>
      <c r="B196" s="90" t="s">
        <v>15</v>
      </c>
      <c r="C196" s="79">
        <v>134369.5</v>
      </c>
    </row>
    <row r="197" spans="1:3" hidden="1" x14ac:dyDescent="0.35">
      <c r="A197" s="90">
        <v>36</v>
      </c>
      <c r="B197" s="90" t="s">
        <v>15</v>
      </c>
      <c r="C197" s="79">
        <v>213600.11</v>
      </c>
    </row>
    <row r="198" spans="1:3" hidden="1" x14ac:dyDescent="0.35">
      <c r="A198" s="90">
        <v>37</v>
      </c>
      <c r="B198" s="90" t="s">
        <v>15</v>
      </c>
      <c r="C198" s="79">
        <v>213600.11</v>
      </c>
    </row>
    <row r="199" spans="1:3" hidden="1" x14ac:dyDescent="0.35">
      <c r="A199" s="90">
        <v>38</v>
      </c>
      <c r="B199" s="90" t="s">
        <v>15</v>
      </c>
      <c r="C199" s="79">
        <v>213600.11</v>
      </c>
    </row>
    <row r="200" spans="1:3" hidden="1" x14ac:dyDescent="0.35">
      <c r="A200" s="90">
        <v>39</v>
      </c>
      <c r="B200" s="90" t="s">
        <v>15</v>
      </c>
      <c r="C200" s="79">
        <v>213600.11</v>
      </c>
    </row>
    <row r="201" spans="1:3" hidden="1" x14ac:dyDescent="0.35">
      <c r="A201" s="90">
        <v>40</v>
      </c>
      <c r="B201" s="90" t="s">
        <v>15</v>
      </c>
      <c r="C201" s="79">
        <v>213600.11</v>
      </c>
    </row>
    <row r="202" spans="1:3" hidden="1" x14ac:dyDescent="0.35">
      <c r="A202" s="90">
        <v>41</v>
      </c>
      <c r="B202" s="90" t="s">
        <v>15</v>
      </c>
      <c r="C202" s="79">
        <v>212040.02</v>
      </c>
    </row>
    <row r="203" spans="1:3" hidden="1" x14ac:dyDescent="0.35">
      <c r="A203" s="90">
        <v>42</v>
      </c>
      <c r="B203" s="90" t="s">
        <v>15</v>
      </c>
      <c r="C203" s="79">
        <v>5094400.2699999996</v>
      </c>
    </row>
    <row r="204" spans="1:3" hidden="1" x14ac:dyDescent="0.35">
      <c r="A204" s="90">
        <v>43</v>
      </c>
      <c r="B204" s="90" t="s">
        <v>15</v>
      </c>
      <c r="C204" s="79">
        <v>5094400.2699999996</v>
      </c>
    </row>
    <row r="205" spans="1:3" hidden="1" x14ac:dyDescent="0.35">
      <c r="A205" s="90">
        <v>44</v>
      </c>
      <c r="B205" s="90" t="s">
        <v>15</v>
      </c>
      <c r="C205" s="79">
        <v>5094400.2699999996</v>
      </c>
    </row>
    <row r="206" spans="1:3" hidden="1" x14ac:dyDescent="0.35">
      <c r="A206" s="90">
        <v>45</v>
      </c>
      <c r="B206" s="90" t="s">
        <v>15</v>
      </c>
      <c r="C206" s="79">
        <v>7152684.9500000002</v>
      </c>
    </row>
    <row r="207" spans="1:3" hidden="1" x14ac:dyDescent="0.35">
      <c r="A207" s="90">
        <v>46</v>
      </c>
      <c r="B207" s="90" t="s">
        <v>15</v>
      </c>
      <c r="C207" s="79">
        <v>70180</v>
      </c>
    </row>
    <row r="208" spans="1:3" hidden="1" x14ac:dyDescent="0.35">
      <c r="A208" s="90">
        <v>47</v>
      </c>
      <c r="B208" s="90" t="s">
        <v>15</v>
      </c>
      <c r="C208" s="79">
        <v>184938.82</v>
      </c>
    </row>
    <row r="209" spans="1:3" hidden="1" x14ac:dyDescent="0.35">
      <c r="A209" s="90">
        <v>48</v>
      </c>
      <c r="B209" s="90" t="s">
        <v>15</v>
      </c>
      <c r="C209" s="79">
        <v>264869</v>
      </c>
    </row>
    <row r="210" spans="1:3" hidden="1" x14ac:dyDescent="0.35">
      <c r="A210" s="90">
        <v>49</v>
      </c>
      <c r="B210" s="90" t="s">
        <v>15</v>
      </c>
      <c r="C210" s="79">
        <v>61449.38</v>
      </c>
    </row>
    <row r="211" spans="1:3" hidden="1" x14ac:dyDescent="0.35">
      <c r="A211" s="90">
        <v>50</v>
      </c>
      <c r="B211" s="90" t="s">
        <v>15</v>
      </c>
      <c r="C211" s="79">
        <v>72600</v>
      </c>
    </row>
    <row r="212" spans="1:3" hidden="1" x14ac:dyDescent="0.35">
      <c r="A212" s="90">
        <v>51</v>
      </c>
      <c r="B212" s="90" t="s">
        <v>15</v>
      </c>
      <c r="C212" s="79">
        <v>8840.26</v>
      </c>
    </row>
    <row r="213" spans="1:3" hidden="1" x14ac:dyDescent="0.35">
      <c r="A213" s="90">
        <v>52</v>
      </c>
      <c r="B213" s="90" t="s">
        <v>15</v>
      </c>
      <c r="C213" s="79">
        <v>356.95</v>
      </c>
    </row>
    <row r="214" spans="1:3" hidden="1" x14ac:dyDescent="0.35">
      <c r="A214" s="90">
        <v>53</v>
      </c>
      <c r="B214" s="90" t="s">
        <v>15</v>
      </c>
      <c r="C214" s="79">
        <v>183803.79</v>
      </c>
    </row>
    <row r="215" spans="1:3" hidden="1" x14ac:dyDescent="0.35">
      <c r="A215" s="90">
        <v>54</v>
      </c>
      <c r="B215" s="90" t="s">
        <v>15</v>
      </c>
      <c r="C215" s="79">
        <v>28529.55</v>
      </c>
    </row>
    <row r="216" spans="1:3" hidden="1" x14ac:dyDescent="0.35">
      <c r="A216" s="90">
        <v>55</v>
      </c>
      <c r="B216" s="90" t="s">
        <v>15</v>
      </c>
      <c r="C216" s="79">
        <v>1192.1400000000001</v>
      </c>
    </row>
    <row r="217" spans="1:3" hidden="1" x14ac:dyDescent="0.35">
      <c r="A217" s="90">
        <v>56</v>
      </c>
      <c r="B217" s="90" t="s">
        <v>15</v>
      </c>
      <c r="C217" s="79">
        <v>72358</v>
      </c>
    </row>
    <row r="218" spans="1:3" hidden="1" x14ac:dyDescent="0.35">
      <c r="A218" s="90">
        <v>57</v>
      </c>
      <c r="B218" s="90" t="s">
        <v>15</v>
      </c>
      <c r="C218" s="79">
        <v>2718.16</v>
      </c>
    </row>
    <row r="219" spans="1:3" hidden="1" x14ac:dyDescent="0.35">
      <c r="A219" s="90">
        <v>58</v>
      </c>
      <c r="B219" s="90" t="s">
        <v>15</v>
      </c>
      <c r="C219" s="79">
        <v>29452.85</v>
      </c>
    </row>
    <row r="220" spans="1:3" hidden="1" x14ac:dyDescent="0.35">
      <c r="A220" s="90">
        <v>59</v>
      </c>
      <c r="B220" s="90" t="s">
        <v>15</v>
      </c>
      <c r="C220" s="79">
        <v>3627.58</v>
      </c>
    </row>
    <row r="221" spans="1:3" hidden="1" x14ac:dyDescent="0.35">
      <c r="A221" s="90">
        <v>60</v>
      </c>
      <c r="B221" s="90" t="s">
        <v>15</v>
      </c>
      <c r="C221" s="79">
        <v>29040</v>
      </c>
    </row>
    <row r="222" spans="1:3" hidden="1" x14ac:dyDescent="0.35">
      <c r="A222" s="90">
        <v>61</v>
      </c>
      <c r="B222" s="90" t="s">
        <v>15</v>
      </c>
      <c r="C222" s="79">
        <v>64679.46</v>
      </c>
    </row>
    <row r="223" spans="1:3" hidden="1" x14ac:dyDescent="0.35">
      <c r="A223" s="90">
        <v>62</v>
      </c>
      <c r="B223" s="90" t="s">
        <v>15</v>
      </c>
      <c r="C223" s="79">
        <v>71995</v>
      </c>
    </row>
    <row r="224" spans="1:3" hidden="1" x14ac:dyDescent="0.35">
      <c r="A224" s="90">
        <v>63</v>
      </c>
      <c r="B224" s="90" t="s">
        <v>15</v>
      </c>
      <c r="C224" s="79">
        <v>31604.87</v>
      </c>
    </row>
    <row r="225" spans="1:3" hidden="1" x14ac:dyDescent="0.35">
      <c r="A225" s="90">
        <v>64</v>
      </c>
      <c r="B225" s="90" t="s">
        <v>15</v>
      </c>
      <c r="C225" s="79">
        <v>227634.88</v>
      </c>
    </row>
    <row r="226" spans="1:3" hidden="1" x14ac:dyDescent="0.35">
      <c r="A226" s="90">
        <v>65</v>
      </c>
      <c r="B226" s="90" t="s">
        <v>15</v>
      </c>
      <c r="C226" s="79">
        <v>115869.6</v>
      </c>
    </row>
    <row r="227" spans="1:3" hidden="1" x14ac:dyDescent="0.35">
      <c r="A227" s="90">
        <v>66</v>
      </c>
      <c r="B227" s="90" t="s">
        <v>15</v>
      </c>
      <c r="C227" s="79">
        <v>297660</v>
      </c>
    </row>
    <row r="228" spans="1:3" hidden="1" x14ac:dyDescent="0.35">
      <c r="A228" s="90">
        <v>67</v>
      </c>
      <c r="B228" s="90" t="s">
        <v>15</v>
      </c>
      <c r="C228" s="79">
        <v>143457.60000000001</v>
      </c>
    </row>
    <row r="229" spans="1:3" hidden="1" x14ac:dyDescent="0.35">
      <c r="A229" s="90">
        <v>68</v>
      </c>
      <c r="B229" s="90" t="s">
        <v>15</v>
      </c>
      <c r="C229" s="79">
        <v>619613.17000000004</v>
      </c>
    </row>
    <row r="230" spans="1:3" hidden="1" x14ac:dyDescent="0.35">
      <c r="A230" s="90">
        <v>69</v>
      </c>
      <c r="B230" s="90" t="s">
        <v>15</v>
      </c>
      <c r="C230" s="79">
        <v>159916.6</v>
      </c>
    </row>
    <row r="231" spans="1:3" hidden="1" x14ac:dyDescent="0.35">
      <c r="A231" s="90">
        <v>70</v>
      </c>
      <c r="B231" s="90" t="s">
        <v>15</v>
      </c>
      <c r="C231" s="79">
        <v>235544.65</v>
      </c>
    </row>
    <row r="232" spans="1:3" hidden="1" x14ac:dyDescent="0.35">
      <c r="A232" s="90">
        <v>71</v>
      </c>
      <c r="B232" s="90" t="s">
        <v>15</v>
      </c>
      <c r="C232" s="79">
        <v>29705.5</v>
      </c>
    </row>
    <row r="233" spans="1:3" hidden="1" x14ac:dyDescent="0.35">
      <c r="A233" s="90">
        <v>72</v>
      </c>
      <c r="B233" s="90" t="s">
        <v>15</v>
      </c>
      <c r="C233" s="79">
        <v>30945.75</v>
      </c>
    </row>
    <row r="234" spans="1:3" hidden="1" x14ac:dyDescent="0.35">
      <c r="A234" s="90">
        <v>73</v>
      </c>
      <c r="B234" s="90" t="s">
        <v>15</v>
      </c>
      <c r="C234" s="79">
        <v>0</v>
      </c>
    </row>
    <row r="235" spans="1:3" hidden="1" x14ac:dyDescent="0.35">
      <c r="A235" s="90">
        <v>74</v>
      </c>
      <c r="B235" s="90" t="s">
        <v>15</v>
      </c>
      <c r="C235" s="79">
        <v>114950</v>
      </c>
    </row>
    <row r="236" spans="1:3" hidden="1" x14ac:dyDescent="0.35">
      <c r="A236" s="90">
        <v>75</v>
      </c>
      <c r="B236" s="90" t="s">
        <v>15</v>
      </c>
      <c r="C236" s="79">
        <v>47744.480000000003</v>
      </c>
    </row>
    <row r="237" spans="1:3" hidden="1" x14ac:dyDescent="0.35">
      <c r="A237" s="90">
        <v>76</v>
      </c>
      <c r="B237" s="90" t="s">
        <v>15</v>
      </c>
      <c r="C237" s="79">
        <v>254100</v>
      </c>
    </row>
    <row r="238" spans="1:3" hidden="1" x14ac:dyDescent="0.35">
      <c r="A238" s="90">
        <v>77</v>
      </c>
      <c r="B238" s="90" t="s">
        <v>15</v>
      </c>
      <c r="C238" s="79">
        <v>59401.32</v>
      </c>
    </row>
    <row r="239" spans="1:3" hidden="1" x14ac:dyDescent="0.35">
      <c r="A239" s="90">
        <v>78</v>
      </c>
      <c r="B239" s="90" t="s">
        <v>15</v>
      </c>
      <c r="C239" s="79">
        <v>1023.88</v>
      </c>
    </row>
    <row r="240" spans="1:3" hidden="1" x14ac:dyDescent="0.35">
      <c r="A240" s="90">
        <v>79</v>
      </c>
      <c r="B240" s="90" t="s">
        <v>15</v>
      </c>
      <c r="C240" s="79">
        <v>2356.11</v>
      </c>
    </row>
    <row r="241" spans="1:3" hidden="1" x14ac:dyDescent="0.35">
      <c r="A241" s="90">
        <v>80</v>
      </c>
      <c r="B241" s="90" t="s">
        <v>15</v>
      </c>
      <c r="C241" s="79">
        <v>72911.7</v>
      </c>
    </row>
    <row r="242" spans="1:3" hidden="1" x14ac:dyDescent="0.35">
      <c r="A242" s="90">
        <v>81</v>
      </c>
      <c r="B242" s="90" t="s">
        <v>15</v>
      </c>
      <c r="C242" s="79">
        <v>11079.66</v>
      </c>
    </row>
    <row r="243" spans="1:3" hidden="1" x14ac:dyDescent="0.35">
      <c r="A243" s="90">
        <v>82</v>
      </c>
      <c r="B243" s="90" t="s">
        <v>15</v>
      </c>
      <c r="C243" s="80">
        <v>137083.32</v>
      </c>
    </row>
    <row r="244" spans="1:3" hidden="1" x14ac:dyDescent="0.35">
      <c r="A244" s="90">
        <v>83</v>
      </c>
      <c r="B244" s="90" t="s">
        <v>15</v>
      </c>
      <c r="C244" s="79">
        <v>72600</v>
      </c>
    </row>
    <row r="245" spans="1:3" hidden="1" x14ac:dyDescent="0.35">
      <c r="A245" s="90">
        <v>84</v>
      </c>
      <c r="B245" s="90" t="s">
        <v>15</v>
      </c>
      <c r="C245" s="79">
        <v>524.23</v>
      </c>
    </row>
    <row r="246" spans="1:3" hidden="1" x14ac:dyDescent="0.35">
      <c r="A246" s="90">
        <v>85</v>
      </c>
      <c r="B246" s="90" t="s">
        <v>15</v>
      </c>
      <c r="C246" s="79">
        <v>2945.14</v>
      </c>
    </row>
    <row r="247" spans="1:3" hidden="1" x14ac:dyDescent="0.35">
      <c r="A247" s="90">
        <v>86</v>
      </c>
      <c r="B247" s="90" t="s">
        <v>15</v>
      </c>
      <c r="C247" s="79">
        <v>53381.33</v>
      </c>
    </row>
    <row r="248" spans="1:3" hidden="1" x14ac:dyDescent="0.35">
      <c r="A248" s="90">
        <v>87</v>
      </c>
      <c r="B248" s="90" t="s">
        <v>15</v>
      </c>
      <c r="C248" s="79">
        <v>854126.32</v>
      </c>
    </row>
    <row r="249" spans="1:3" hidden="1" x14ac:dyDescent="0.35">
      <c r="A249" s="90">
        <v>88</v>
      </c>
      <c r="B249" s="90" t="s">
        <v>15</v>
      </c>
      <c r="C249" s="79">
        <v>2867.71</v>
      </c>
    </row>
    <row r="250" spans="1:3" hidden="1" x14ac:dyDescent="0.35">
      <c r="A250" s="90">
        <v>89</v>
      </c>
      <c r="B250" s="90" t="s">
        <v>15</v>
      </c>
      <c r="C250" s="79">
        <v>71148</v>
      </c>
    </row>
    <row r="251" spans="1:3" hidden="1" x14ac:dyDescent="0.35">
      <c r="A251" s="90">
        <v>90</v>
      </c>
      <c r="B251" s="90" t="s">
        <v>15</v>
      </c>
      <c r="C251" s="79">
        <v>3078.12</v>
      </c>
    </row>
    <row r="252" spans="1:3" hidden="1" x14ac:dyDescent="0.35">
      <c r="A252" s="90">
        <v>91</v>
      </c>
      <c r="B252" s="90" t="s">
        <v>15</v>
      </c>
      <c r="C252" s="79">
        <v>62471.33</v>
      </c>
    </row>
    <row r="253" spans="1:3" hidden="1" x14ac:dyDescent="0.35">
      <c r="A253" s="90">
        <v>92</v>
      </c>
      <c r="B253" s="90" t="s">
        <v>15</v>
      </c>
      <c r="C253" s="79">
        <v>130807.11</v>
      </c>
    </row>
    <row r="254" spans="1:3" hidden="1" x14ac:dyDescent="0.35">
      <c r="A254" s="90">
        <v>93</v>
      </c>
      <c r="B254" s="90" t="s">
        <v>15</v>
      </c>
      <c r="C254" s="79">
        <v>54304.800000000003</v>
      </c>
    </row>
    <row r="255" spans="1:3" hidden="1" x14ac:dyDescent="0.35">
      <c r="A255" s="90">
        <v>94</v>
      </c>
      <c r="B255" s="90" t="s">
        <v>15</v>
      </c>
      <c r="C255" s="79">
        <v>221309</v>
      </c>
    </row>
    <row r="256" spans="1:3" hidden="1" x14ac:dyDescent="0.35">
      <c r="A256" s="90">
        <v>95</v>
      </c>
      <c r="B256" s="90" t="s">
        <v>15</v>
      </c>
      <c r="C256" s="79">
        <v>190619.75</v>
      </c>
    </row>
    <row r="257" spans="1:3" hidden="1" x14ac:dyDescent="0.35">
      <c r="A257" s="90">
        <v>96</v>
      </c>
      <c r="B257" s="90" t="s">
        <v>15</v>
      </c>
      <c r="C257" s="79">
        <v>61066.720000000001</v>
      </c>
    </row>
    <row r="258" spans="1:3" hidden="1" x14ac:dyDescent="0.35">
      <c r="A258" s="90">
        <v>97</v>
      </c>
      <c r="B258" s="90" t="s">
        <v>15</v>
      </c>
      <c r="C258" s="79">
        <v>47554.26</v>
      </c>
    </row>
    <row r="259" spans="1:3" hidden="1" x14ac:dyDescent="0.35">
      <c r="A259" s="90">
        <v>98</v>
      </c>
      <c r="B259" s="90" t="s">
        <v>15</v>
      </c>
      <c r="C259" s="79">
        <v>51810</v>
      </c>
    </row>
    <row r="260" spans="1:3" hidden="1" x14ac:dyDescent="0.35">
      <c r="A260" s="90">
        <v>99</v>
      </c>
      <c r="B260" s="90" t="s">
        <v>15</v>
      </c>
      <c r="C260" s="79">
        <v>41448</v>
      </c>
    </row>
    <row r="261" spans="1:3" hidden="1" x14ac:dyDescent="0.35">
      <c r="A261" s="90">
        <v>100</v>
      </c>
      <c r="B261" s="90" t="s">
        <v>15</v>
      </c>
      <c r="C261" s="79">
        <v>92470.93</v>
      </c>
    </row>
    <row r="262" spans="1:3" hidden="1" x14ac:dyDescent="0.35">
      <c r="A262" s="90">
        <v>101</v>
      </c>
      <c r="B262" s="90" t="s">
        <v>15</v>
      </c>
      <c r="C262" s="79">
        <v>143940.26999999999</v>
      </c>
    </row>
    <row r="263" spans="1:3" hidden="1" x14ac:dyDescent="0.35">
      <c r="A263" s="90">
        <v>102</v>
      </c>
      <c r="B263" s="90" t="s">
        <v>15</v>
      </c>
      <c r="C263" s="79">
        <v>-28288.86</v>
      </c>
    </row>
    <row r="264" spans="1:3" hidden="1" x14ac:dyDescent="0.35">
      <c r="A264" s="90">
        <v>103</v>
      </c>
      <c r="B264" s="90" t="s">
        <v>15</v>
      </c>
      <c r="C264" s="79">
        <v>114568.29</v>
      </c>
    </row>
    <row r="265" spans="1:3" hidden="1" x14ac:dyDescent="0.35">
      <c r="A265" s="90">
        <v>104</v>
      </c>
      <c r="B265" s="90" t="s">
        <v>15</v>
      </c>
      <c r="C265" s="79">
        <v>165043.29999999999</v>
      </c>
    </row>
    <row r="266" spans="1:3" hidden="1" x14ac:dyDescent="0.35">
      <c r="A266" s="90">
        <v>105</v>
      </c>
      <c r="B266" s="90" t="s">
        <v>15</v>
      </c>
      <c r="C266" s="79">
        <v>33605.22</v>
      </c>
    </row>
    <row r="267" spans="1:3" hidden="1" x14ac:dyDescent="0.35">
      <c r="A267" s="90">
        <v>106</v>
      </c>
      <c r="B267" s="90" t="s">
        <v>15</v>
      </c>
      <c r="C267" s="79">
        <v>12397</v>
      </c>
    </row>
    <row r="268" spans="1:3" hidden="1" x14ac:dyDescent="0.35">
      <c r="A268" s="90">
        <v>107</v>
      </c>
      <c r="B268" s="90" t="s">
        <v>15</v>
      </c>
      <c r="C268" s="79">
        <v>12379.29</v>
      </c>
    </row>
    <row r="269" spans="1:3" hidden="1" x14ac:dyDescent="0.35">
      <c r="A269" s="90">
        <v>108</v>
      </c>
      <c r="B269" s="90" t="s">
        <v>15</v>
      </c>
      <c r="C269" s="79">
        <v>18432.04</v>
      </c>
    </row>
    <row r="270" spans="1:3" hidden="1" x14ac:dyDescent="0.35">
      <c r="A270" s="90">
        <v>109</v>
      </c>
      <c r="B270" s="90" t="s">
        <v>15</v>
      </c>
      <c r="C270" s="79">
        <v>27917.01</v>
      </c>
    </row>
    <row r="271" spans="1:3" hidden="1" x14ac:dyDescent="0.35">
      <c r="A271" s="90">
        <v>110</v>
      </c>
      <c r="B271" s="90" t="s">
        <v>15</v>
      </c>
      <c r="C271" s="79">
        <v>23828.97</v>
      </c>
    </row>
    <row r="272" spans="1:3" hidden="1" x14ac:dyDescent="0.35">
      <c r="A272" s="90">
        <v>111</v>
      </c>
      <c r="B272" s="90" t="s">
        <v>15</v>
      </c>
      <c r="C272" s="79">
        <v>8504.64</v>
      </c>
    </row>
    <row r="273" spans="1:3" hidden="1" x14ac:dyDescent="0.35">
      <c r="A273" s="90">
        <v>112</v>
      </c>
      <c r="B273" s="90" t="s">
        <v>15</v>
      </c>
      <c r="C273" s="79">
        <v>-3830.76</v>
      </c>
    </row>
    <row r="274" spans="1:3" hidden="1" x14ac:dyDescent="0.35">
      <c r="A274" s="90">
        <v>113</v>
      </c>
      <c r="B274" s="90" t="s">
        <v>15</v>
      </c>
      <c r="C274" s="79">
        <v>-13894.64</v>
      </c>
    </row>
    <row r="275" spans="1:3" hidden="1" x14ac:dyDescent="0.35">
      <c r="A275" s="90">
        <v>114</v>
      </c>
      <c r="B275" s="90" t="s">
        <v>15</v>
      </c>
      <c r="C275" s="79">
        <v>-8801.1</v>
      </c>
    </row>
    <row r="276" spans="1:3" hidden="1" x14ac:dyDescent="0.35">
      <c r="A276" s="90">
        <v>115</v>
      </c>
      <c r="B276" s="90" t="s">
        <v>15</v>
      </c>
      <c r="C276" s="79">
        <v>3488.1</v>
      </c>
    </row>
    <row r="277" spans="1:3" hidden="1" x14ac:dyDescent="0.35">
      <c r="A277" s="90">
        <v>116</v>
      </c>
      <c r="B277" s="90" t="s">
        <v>15</v>
      </c>
      <c r="C277" s="79">
        <v>12574.1</v>
      </c>
    </row>
    <row r="278" spans="1:3" hidden="1" x14ac:dyDescent="0.35">
      <c r="A278" s="90">
        <v>117</v>
      </c>
      <c r="B278" s="90" t="s">
        <v>15</v>
      </c>
      <c r="C278" s="79">
        <v>9055.2000000000007</v>
      </c>
    </row>
    <row r="279" spans="1:3" hidden="1" x14ac:dyDescent="0.35">
      <c r="A279" s="90">
        <v>118</v>
      </c>
      <c r="B279" s="90" t="s">
        <v>15</v>
      </c>
      <c r="C279" s="79">
        <v>14036</v>
      </c>
    </row>
    <row r="280" spans="1:3" hidden="1" x14ac:dyDescent="0.35">
      <c r="A280" s="90">
        <v>119</v>
      </c>
      <c r="B280" s="90" t="s">
        <v>15</v>
      </c>
      <c r="C280" s="79">
        <v>1210</v>
      </c>
    </row>
    <row r="281" spans="1:3" hidden="1" x14ac:dyDescent="0.35">
      <c r="A281" s="90">
        <v>120</v>
      </c>
      <c r="B281" s="90" t="s">
        <v>15</v>
      </c>
      <c r="C281" s="79">
        <v>1350</v>
      </c>
    </row>
    <row r="282" spans="1:3" hidden="1" x14ac:dyDescent="0.35">
      <c r="A282" s="90">
        <v>121</v>
      </c>
      <c r="B282" s="90" t="s">
        <v>15</v>
      </c>
      <c r="C282" s="79">
        <v>18059.25</v>
      </c>
    </row>
    <row r="283" spans="1:3" hidden="1" x14ac:dyDescent="0.35">
      <c r="A283" s="90">
        <v>122</v>
      </c>
      <c r="B283" s="90" t="s">
        <v>15</v>
      </c>
      <c r="C283" s="79">
        <v>1573</v>
      </c>
    </row>
    <row r="284" spans="1:3" hidden="1" x14ac:dyDescent="0.35">
      <c r="A284" s="90">
        <v>123</v>
      </c>
      <c r="B284" s="90" t="s">
        <v>15</v>
      </c>
      <c r="C284" s="79">
        <v>22240.06</v>
      </c>
    </row>
    <row r="285" spans="1:3" hidden="1" x14ac:dyDescent="0.35">
      <c r="A285" s="90">
        <v>124</v>
      </c>
      <c r="B285" s="90" t="s">
        <v>15</v>
      </c>
      <c r="C285" s="79">
        <v>2245.83</v>
      </c>
    </row>
    <row r="286" spans="1:3" hidden="1" x14ac:dyDescent="0.35">
      <c r="A286" s="90">
        <v>125</v>
      </c>
      <c r="B286" s="90" t="s">
        <v>15</v>
      </c>
      <c r="C286" s="79">
        <v>8928.7999999999993</v>
      </c>
    </row>
    <row r="287" spans="1:3" hidden="1" x14ac:dyDescent="0.35">
      <c r="A287" s="90">
        <v>126</v>
      </c>
      <c r="B287" s="90" t="s">
        <v>15</v>
      </c>
      <c r="C287" s="79">
        <v>9140.5499999999993</v>
      </c>
    </row>
    <row r="288" spans="1:3" hidden="1" x14ac:dyDescent="0.35">
      <c r="A288" s="90">
        <v>127</v>
      </c>
      <c r="B288" s="90" t="s">
        <v>15</v>
      </c>
      <c r="C288" s="79">
        <v>80372.600000000006</v>
      </c>
    </row>
    <row r="289" spans="1:3" hidden="1" x14ac:dyDescent="0.35">
      <c r="A289" s="90">
        <v>128</v>
      </c>
      <c r="B289" s="90" t="s">
        <v>15</v>
      </c>
      <c r="C289" s="79">
        <v>80372.600000000006</v>
      </c>
    </row>
    <row r="290" spans="1:3" hidden="1" x14ac:dyDescent="0.35">
      <c r="A290" s="90">
        <v>129</v>
      </c>
      <c r="B290" s="90" t="s">
        <v>15</v>
      </c>
      <c r="C290" s="79">
        <v>66504.740000000005</v>
      </c>
    </row>
    <row r="291" spans="1:3" hidden="1" x14ac:dyDescent="0.35">
      <c r="A291" s="90">
        <v>130</v>
      </c>
      <c r="B291" s="90" t="s">
        <v>15</v>
      </c>
      <c r="C291" s="79">
        <v>33605</v>
      </c>
    </row>
    <row r="292" spans="1:3" hidden="1" x14ac:dyDescent="0.35">
      <c r="A292" s="90">
        <v>131</v>
      </c>
      <c r="B292" s="90" t="s">
        <v>15</v>
      </c>
      <c r="C292" s="79">
        <v>16051.95</v>
      </c>
    </row>
    <row r="293" spans="1:3" hidden="1" x14ac:dyDescent="0.35">
      <c r="A293" s="90">
        <v>132</v>
      </c>
      <c r="B293" s="90" t="s">
        <v>15</v>
      </c>
      <c r="C293" s="79">
        <v>53356.6</v>
      </c>
    </row>
    <row r="294" spans="1:3" hidden="1" x14ac:dyDescent="0.35">
      <c r="A294" s="90">
        <v>133</v>
      </c>
      <c r="B294" s="90" t="s">
        <v>15</v>
      </c>
      <c r="C294" s="79">
        <v>56073.03</v>
      </c>
    </row>
    <row r="295" spans="1:3" hidden="1" x14ac:dyDescent="0.35">
      <c r="A295" s="90">
        <v>134</v>
      </c>
      <c r="B295" s="90" t="s">
        <v>15</v>
      </c>
      <c r="C295" s="79">
        <v>133079.07</v>
      </c>
    </row>
    <row r="296" spans="1:3" hidden="1" x14ac:dyDescent="0.35">
      <c r="A296" s="90">
        <v>135</v>
      </c>
      <c r="B296" s="90" t="s">
        <v>15</v>
      </c>
      <c r="C296" s="79">
        <v>31944</v>
      </c>
    </row>
    <row r="297" spans="1:3" hidden="1" x14ac:dyDescent="0.35">
      <c r="A297" s="90">
        <v>136</v>
      </c>
      <c r="B297" s="90" t="s">
        <v>15</v>
      </c>
      <c r="C297" s="79">
        <v>33889.97</v>
      </c>
    </row>
    <row r="298" spans="1:3" hidden="1" x14ac:dyDescent="0.35">
      <c r="A298" s="90">
        <v>137</v>
      </c>
      <c r="B298" s="90" t="s">
        <v>15</v>
      </c>
      <c r="C298" s="79">
        <v>47069</v>
      </c>
    </row>
    <row r="299" spans="1:3" hidden="1" x14ac:dyDescent="0.35">
      <c r="A299" s="90">
        <v>138</v>
      </c>
      <c r="B299" s="90" t="s">
        <v>15</v>
      </c>
      <c r="C299" s="79">
        <v>54028.9</v>
      </c>
    </row>
    <row r="300" spans="1:3" hidden="1" x14ac:dyDescent="0.35">
      <c r="A300" s="90">
        <v>139</v>
      </c>
      <c r="B300" s="90" t="s">
        <v>15</v>
      </c>
      <c r="C300" s="79">
        <v>55055</v>
      </c>
    </row>
    <row r="301" spans="1:3" hidden="1" x14ac:dyDescent="0.35">
      <c r="A301" s="90">
        <v>140</v>
      </c>
      <c r="B301" s="90" t="s">
        <v>15</v>
      </c>
      <c r="C301" s="79">
        <v>16015.92</v>
      </c>
    </row>
    <row r="302" spans="1:3" hidden="1" x14ac:dyDescent="0.35">
      <c r="A302" s="90">
        <v>141</v>
      </c>
      <c r="B302" s="90" t="s">
        <v>15</v>
      </c>
      <c r="C302" s="79">
        <v>33862.239999999998</v>
      </c>
    </row>
    <row r="303" spans="1:3" hidden="1" x14ac:dyDescent="0.35">
      <c r="A303" s="90">
        <v>142</v>
      </c>
      <c r="B303" s="90" t="s">
        <v>15</v>
      </c>
      <c r="C303" s="79">
        <v>32780.639999999999</v>
      </c>
    </row>
    <row r="304" spans="1:3" hidden="1" x14ac:dyDescent="0.35">
      <c r="A304" s="90">
        <v>143</v>
      </c>
      <c r="B304" s="90" t="s">
        <v>15</v>
      </c>
      <c r="C304" s="79">
        <v>32780.639999999999</v>
      </c>
    </row>
    <row r="305" spans="1:3" hidden="1" x14ac:dyDescent="0.35">
      <c r="A305" s="90">
        <v>144</v>
      </c>
      <c r="B305" s="90" t="s">
        <v>15</v>
      </c>
      <c r="C305" s="79">
        <v>33759</v>
      </c>
    </row>
    <row r="306" spans="1:3" hidden="1" x14ac:dyDescent="0.35">
      <c r="A306" s="90">
        <v>145</v>
      </c>
      <c r="B306" s="90" t="s">
        <v>15</v>
      </c>
      <c r="C306" s="79">
        <v>34111.839999999997</v>
      </c>
    </row>
    <row r="307" spans="1:3" hidden="1" x14ac:dyDescent="0.35">
      <c r="A307" s="90">
        <v>146</v>
      </c>
      <c r="B307" s="90" t="s">
        <v>15</v>
      </c>
      <c r="C307" s="79">
        <v>33889.97</v>
      </c>
    </row>
    <row r="308" spans="1:3" hidden="1" x14ac:dyDescent="0.35">
      <c r="A308" s="90">
        <v>147</v>
      </c>
      <c r="B308" s="90" t="s">
        <v>15</v>
      </c>
      <c r="C308" s="79">
        <v>31944</v>
      </c>
    </row>
    <row r="309" spans="1:3" hidden="1" x14ac:dyDescent="0.35">
      <c r="A309" s="90">
        <v>148</v>
      </c>
      <c r="B309" s="90" t="s">
        <v>15</v>
      </c>
      <c r="C309" s="79">
        <v>23958</v>
      </c>
    </row>
    <row r="310" spans="1:3" hidden="1" x14ac:dyDescent="0.35">
      <c r="A310" s="90">
        <v>149</v>
      </c>
      <c r="B310" s="90" t="s">
        <v>15</v>
      </c>
      <c r="C310" s="79">
        <v>23958</v>
      </c>
    </row>
    <row r="311" spans="1:3" hidden="1" x14ac:dyDescent="0.35">
      <c r="A311" s="90">
        <v>150</v>
      </c>
      <c r="B311" s="90" t="s">
        <v>15</v>
      </c>
      <c r="C311" s="79">
        <v>33834.5</v>
      </c>
    </row>
    <row r="312" spans="1:3" hidden="1" x14ac:dyDescent="0.35">
      <c r="A312" s="90">
        <v>151</v>
      </c>
      <c r="B312" s="90" t="s">
        <v>15</v>
      </c>
      <c r="C312" s="79">
        <v>33002.51</v>
      </c>
    </row>
    <row r="313" spans="1:3" hidden="1" x14ac:dyDescent="0.35">
      <c r="A313" s="90">
        <v>152</v>
      </c>
      <c r="B313" s="90" t="s">
        <v>15</v>
      </c>
      <c r="C313" s="79">
        <v>17823.169999999998</v>
      </c>
    </row>
    <row r="314" spans="1:3" hidden="1" x14ac:dyDescent="0.35">
      <c r="A314" s="90">
        <v>153</v>
      </c>
      <c r="B314" s="90" t="s">
        <v>15</v>
      </c>
      <c r="C314" s="79">
        <v>33002.51</v>
      </c>
    </row>
    <row r="315" spans="1:3" hidden="1" x14ac:dyDescent="0.35">
      <c r="A315" s="90">
        <v>154</v>
      </c>
      <c r="B315" s="90" t="s">
        <v>15</v>
      </c>
      <c r="C315" s="79">
        <v>65561.279999999999</v>
      </c>
    </row>
    <row r="316" spans="1:3" hidden="1" x14ac:dyDescent="0.35">
      <c r="A316" s="90">
        <v>155</v>
      </c>
      <c r="B316" s="90" t="s">
        <v>15</v>
      </c>
      <c r="C316" s="79">
        <v>32780.639999999999</v>
      </c>
    </row>
    <row r="317" spans="1:3" hidden="1" x14ac:dyDescent="0.35">
      <c r="A317" s="90">
        <v>156</v>
      </c>
      <c r="B317" s="90" t="s">
        <v>15</v>
      </c>
      <c r="C317" s="79">
        <v>61105</v>
      </c>
    </row>
    <row r="318" spans="1:3" hidden="1" x14ac:dyDescent="0.35">
      <c r="A318" s="90">
        <v>157</v>
      </c>
      <c r="B318" s="90" t="s">
        <v>15</v>
      </c>
      <c r="C318" s="79">
        <v>33759</v>
      </c>
    </row>
    <row r="319" spans="1:3" hidden="1" x14ac:dyDescent="0.35">
      <c r="A319" s="90">
        <v>158</v>
      </c>
      <c r="B319" s="90" t="s">
        <v>15</v>
      </c>
      <c r="C319" s="79">
        <v>33638</v>
      </c>
    </row>
    <row r="320" spans="1:3" hidden="1" x14ac:dyDescent="0.35">
      <c r="A320" s="90">
        <v>159</v>
      </c>
      <c r="B320" s="90" t="s">
        <v>15</v>
      </c>
      <c r="C320" s="79">
        <v>31199.85</v>
      </c>
    </row>
    <row r="321" spans="1:3" hidden="1" x14ac:dyDescent="0.35">
      <c r="A321" s="90">
        <v>160</v>
      </c>
      <c r="B321" s="90" t="s">
        <v>15</v>
      </c>
      <c r="C321" s="79">
        <v>23958</v>
      </c>
    </row>
    <row r="322" spans="1:3" hidden="1" x14ac:dyDescent="0.35">
      <c r="A322" s="90">
        <v>161</v>
      </c>
      <c r="B322" s="90" t="s">
        <v>15</v>
      </c>
      <c r="C322" s="79">
        <v>95469</v>
      </c>
    </row>
    <row r="323" spans="1:3" hidden="1" x14ac:dyDescent="0.35">
      <c r="A323" s="90">
        <v>162</v>
      </c>
      <c r="B323" s="90" t="s">
        <v>15</v>
      </c>
      <c r="C323" s="79">
        <v>28798</v>
      </c>
    </row>
    <row r="324" spans="1:3" hidden="1" x14ac:dyDescent="0.35">
      <c r="A324" s="90">
        <v>163</v>
      </c>
      <c r="B324" s="90" t="s">
        <v>15</v>
      </c>
      <c r="C324" s="79">
        <v>16944.990000000002</v>
      </c>
    </row>
    <row r="325" spans="1:3" hidden="1" x14ac:dyDescent="0.35">
      <c r="A325" s="90">
        <v>164</v>
      </c>
      <c r="B325" s="90" t="s">
        <v>15</v>
      </c>
      <c r="C325" s="79">
        <v>32065</v>
      </c>
    </row>
    <row r="326" spans="1:3" hidden="1" x14ac:dyDescent="0.35">
      <c r="A326" s="90">
        <v>165</v>
      </c>
      <c r="B326" s="90" t="s">
        <v>15</v>
      </c>
      <c r="C326" s="79">
        <v>43076</v>
      </c>
    </row>
    <row r="327" spans="1:3" hidden="1" x14ac:dyDescent="0.35">
      <c r="A327" s="90">
        <v>166</v>
      </c>
      <c r="B327" s="90" t="s">
        <v>15</v>
      </c>
      <c r="C327" s="79">
        <v>30673.5</v>
      </c>
    </row>
    <row r="328" spans="1:3" hidden="1" x14ac:dyDescent="0.35">
      <c r="A328" s="90">
        <v>167</v>
      </c>
      <c r="B328" s="90" t="s">
        <v>15</v>
      </c>
      <c r="C328" s="79">
        <v>27588</v>
      </c>
    </row>
    <row r="329" spans="1:3" hidden="1" x14ac:dyDescent="0.35">
      <c r="A329" s="90">
        <v>168</v>
      </c>
      <c r="B329" s="90" t="s">
        <v>15</v>
      </c>
      <c r="C329" s="79">
        <v>16698</v>
      </c>
    </row>
    <row r="330" spans="1:3" hidden="1" x14ac:dyDescent="0.35">
      <c r="A330" s="90">
        <v>169</v>
      </c>
      <c r="B330" s="90" t="s">
        <v>15</v>
      </c>
      <c r="C330" s="79">
        <v>101640</v>
      </c>
    </row>
    <row r="331" spans="1:3" hidden="1" x14ac:dyDescent="0.35">
      <c r="A331" s="90">
        <v>170</v>
      </c>
      <c r="B331" s="90" t="s">
        <v>15</v>
      </c>
      <c r="C331" s="79">
        <v>63888</v>
      </c>
    </row>
    <row r="332" spans="1:3" hidden="1" x14ac:dyDescent="0.35">
      <c r="A332" s="90">
        <v>171</v>
      </c>
      <c r="B332" s="90" t="s">
        <v>15</v>
      </c>
      <c r="C332" s="79">
        <v>84458</v>
      </c>
    </row>
    <row r="333" spans="1:3" hidden="1" x14ac:dyDescent="0.35">
      <c r="A333" s="90">
        <v>172</v>
      </c>
      <c r="B333" s="90" t="s">
        <v>15</v>
      </c>
      <c r="C333" s="79">
        <v>47674</v>
      </c>
    </row>
    <row r="334" spans="1:3" hidden="1" x14ac:dyDescent="0.35">
      <c r="A334" s="90">
        <v>173</v>
      </c>
      <c r="B334" s="90" t="s">
        <v>15</v>
      </c>
      <c r="C334" s="79">
        <v>25289</v>
      </c>
    </row>
    <row r="335" spans="1:3" hidden="1" x14ac:dyDescent="0.35">
      <c r="A335" s="90">
        <v>174</v>
      </c>
      <c r="B335" s="90" t="s">
        <v>15</v>
      </c>
      <c r="C335" s="79">
        <v>23595</v>
      </c>
    </row>
    <row r="336" spans="1:3" hidden="1" x14ac:dyDescent="0.35">
      <c r="A336" s="90">
        <v>175</v>
      </c>
      <c r="B336" s="90" t="s">
        <v>15</v>
      </c>
      <c r="C336" s="79">
        <v>61589</v>
      </c>
    </row>
    <row r="337" spans="1:3" hidden="1" x14ac:dyDescent="0.35">
      <c r="A337" s="90">
        <v>176</v>
      </c>
      <c r="B337" s="90" t="s">
        <v>15</v>
      </c>
      <c r="C337" s="79">
        <v>49665</v>
      </c>
    </row>
    <row r="338" spans="1:3" hidden="1" x14ac:dyDescent="0.35">
      <c r="A338" s="90">
        <v>177</v>
      </c>
      <c r="B338" s="90" t="s">
        <v>15</v>
      </c>
      <c r="C338" s="79">
        <v>47581.11</v>
      </c>
    </row>
    <row r="339" spans="1:3" hidden="1" x14ac:dyDescent="0.35">
      <c r="A339" s="90">
        <v>178</v>
      </c>
      <c r="B339" s="90" t="s">
        <v>15</v>
      </c>
      <c r="C339" s="79">
        <v>20156.78</v>
      </c>
    </row>
    <row r="340" spans="1:3" hidden="1" x14ac:dyDescent="0.35">
      <c r="A340" s="90">
        <v>179</v>
      </c>
      <c r="B340" s="90" t="s">
        <v>15</v>
      </c>
      <c r="C340" s="79">
        <v>80252.570000000007</v>
      </c>
    </row>
    <row r="341" spans="1:3" hidden="1" x14ac:dyDescent="0.35">
      <c r="A341" s="90">
        <v>180</v>
      </c>
      <c r="B341" s="90" t="s">
        <v>15</v>
      </c>
      <c r="C341" s="79">
        <v>105930</v>
      </c>
    </row>
    <row r="342" spans="1:3" hidden="1" x14ac:dyDescent="0.35">
      <c r="A342" s="90">
        <v>181</v>
      </c>
      <c r="B342" s="90" t="s">
        <v>15</v>
      </c>
      <c r="C342" s="79">
        <v>41101.5</v>
      </c>
    </row>
    <row r="343" spans="1:3" hidden="1" x14ac:dyDescent="0.35">
      <c r="A343" s="90">
        <v>182</v>
      </c>
      <c r="B343" s="90" t="s">
        <v>15</v>
      </c>
      <c r="C343" s="79">
        <v>95782.5</v>
      </c>
    </row>
    <row r="344" spans="1:3" hidden="1" x14ac:dyDescent="0.35">
      <c r="A344" s="90">
        <v>183</v>
      </c>
      <c r="B344" s="90" t="s">
        <v>15</v>
      </c>
      <c r="C344" s="79">
        <v>1239.3900000000001</v>
      </c>
    </row>
    <row r="345" spans="1:3" hidden="1" x14ac:dyDescent="0.35">
      <c r="A345" s="90">
        <v>184</v>
      </c>
      <c r="B345" s="90" t="s">
        <v>15</v>
      </c>
      <c r="C345" s="79">
        <v>90816</v>
      </c>
    </row>
    <row r="346" spans="1:3" hidden="1" x14ac:dyDescent="0.35">
      <c r="A346" s="90">
        <v>185</v>
      </c>
      <c r="B346" s="90" t="s">
        <v>15</v>
      </c>
      <c r="C346" s="79">
        <v>62030.54</v>
      </c>
    </row>
    <row r="347" spans="1:3" hidden="1" x14ac:dyDescent="0.35">
      <c r="A347" s="90">
        <v>186</v>
      </c>
      <c r="B347" s="90" t="s">
        <v>15</v>
      </c>
      <c r="C347" s="79">
        <v>96318.75</v>
      </c>
    </row>
    <row r="348" spans="1:3" hidden="1" x14ac:dyDescent="0.35">
      <c r="A348" s="90">
        <v>187</v>
      </c>
      <c r="B348" s="90" t="s">
        <v>15</v>
      </c>
      <c r="C348" s="79">
        <v>80256</v>
      </c>
    </row>
    <row r="349" spans="1:3" hidden="1" x14ac:dyDescent="0.35">
      <c r="A349" s="90">
        <v>188</v>
      </c>
      <c r="B349" s="90" t="s">
        <v>15</v>
      </c>
      <c r="C349" s="79">
        <v>148429.71</v>
      </c>
    </row>
    <row r="350" spans="1:3" hidden="1" x14ac:dyDescent="0.35">
      <c r="A350" s="90">
        <v>189</v>
      </c>
      <c r="B350" s="90" t="s">
        <v>15</v>
      </c>
      <c r="C350" s="79">
        <v>102462.5</v>
      </c>
    </row>
    <row r="351" spans="1:3" hidden="1" x14ac:dyDescent="0.35">
      <c r="A351" s="90">
        <v>190</v>
      </c>
      <c r="B351" s="90" t="s">
        <v>15</v>
      </c>
      <c r="C351" s="79">
        <v>154451.44</v>
      </c>
    </row>
    <row r="352" spans="1:3" hidden="1" x14ac:dyDescent="0.35">
      <c r="A352" s="90">
        <v>191</v>
      </c>
      <c r="B352" s="90" t="s">
        <v>15</v>
      </c>
      <c r="C352" s="79">
        <v>95006.25</v>
      </c>
    </row>
    <row r="353" spans="1:3" hidden="1" x14ac:dyDescent="0.35">
      <c r="A353" s="90">
        <v>192</v>
      </c>
      <c r="B353" s="90" t="s">
        <v>15</v>
      </c>
      <c r="C353" s="79">
        <v>121467.5</v>
      </c>
    </row>
    <row r="354" spans="1:3" hidden="1" x14ac:dyDescent="0.35">
      <c r="A354" s="90">
        <v>193</v>
      </c>
      <c r="B354" s="90" t="s">
        <v>15</v>
      </c>
      <c r="C354" s="79">
        <v>121328.68</v>
      </c>
    </row>
    <row r="355" spans="1:3" hidden="1" x14ac:dyDescent="0.35">
      <c r="A355" s="90">
        <v>194</v>
      </c>
      <c r="B355" s="90" t="s">
        <v>15</v>
      </c>
      <c r="C355" s="79">
        <v>41646</v>
      </c>
    </row>
    <row r="356" spans="1:3" hidden="1" x14ac:dyDescent="0.35">
      <c r="A356" s="90">
        <v>195</v>
      </c>
      <c r="B356" s="90" t="s">
        <v>15</v>
      </c>
      <c r="C356" s="79">
        <v>24553.32</v>
      </c>
    </row>
    <row r="357" spans="1:3" hidden="1" x14ac:dyDescent="0.35">
      <c r="A357" s="90">
        <v>196</v>
      </c>
      <c r="B357" s="90" t="s">
        <v>15</v>
      </c>
      <c r="C357" s="79">
        <v>151906.92000000001</v>
      </c>
    </row>
    <row r="358" spans="1:3" hidden="1" x14ac:dyDescent="0.35">
      <c r="A358" s="90">
        <v>197</v>
      </c>
      <c r="B358" s="90" t="s">
        <v>15</v>
      </c>
      <c r="C358" s="79">
        <v>71431.25</v>
      </c>
    </row>
    <row r="359" spans="1:3" hidden="1" x14ac:dyDescent="0.35">
      <c r="A359" s="90">
        <v>198</v>
      </c>
      <c r="B359" s="90" t="s">
        <v>15</v>
      </c>
      <c r="C359" s="79">
        <v>82606.929999999993</v>
      </c>
    </row>
    <row r="360" spans="1:3" hidden="1" x14ac:dyDescent="0.35">
      <c r="A360" s="90">
        <v>199</v>
      </c>
      <c r="B360" s="90" t="s">
        <v>15</v>
      </c>
      <c r="C360" s="79">
        <v>46159.08</v>
      </c>
    </row>
    <row r="361" spans="1:3" hidden="1" x14ac:dyDescent="0.35">
      <c r="A361" s="90">
        <v>200</v>
      </c>
      <c r="B361" s="90" t="s">
        <v>15</v>
      </c>
      <c r="C361" s="79">
        <v>77748</v>
      </c>
    </row>
    <row r="362" spans="1:3" hidden="1" x14ac:dyDescent="0.35">
      <c r="A362" s="90">
        <v>201</v>
      </c>
      <c r="B362" s="90" t="s">
        <v>15</v>
      </c>
      <c r="C362" s="79">
        <v>78877.100000000006</v>
      </c>
    </row>
    <row r="363" spans="1:3" hidden="1" x14ac:dyDescent="0.35">
      <c r="A363" s="90">
        <v>202</v>
      </c>
      <c r="B363" s="90" t="s">
        <v>15</v>
      </c>
      <c r="C363" s="79">
        <v>87296</v>
      </c>
    </row>
    <row r="364" spans="1:3" hidden="1" x14ac:dyDescent="0.35">
      <c r="A364" s="90">
        <v>203</v>
      </c>
      <c r="B364" s="90" t="s">
        <v>15</v>
      </c>
      <c r="C364" s="79">
        <v>101963.29</v>
      </c>
    </row>
    <row r="365" spans="1:3" hidden="1" x14ac:dyDescent="0.35">
      <c r="A365" s="90">
        <v>204</v>
      </c>
      <c r="B365" s="90" t="s">
        <v>15</v>
      </c>
      <c r="C365" s="79">
        <v>96417.34</v>
      </c>
    </row>
    <row r="366" spans="1:3" hidden="1" x14ac:dyDescent="0.35">
      <c r="A366" s="90">
        <v>205</v>
      </c>
      <c r="B366" s="90" t="s">
        <v>15</v>
      </c>
      <c r="C366" s="79">
        <v>93421.9</v>
      </c>
    </row>
    <row r="367" spans="1:3" hidden="1" x14ac:dyDescent="0.35">
      <c r="A367" s="90">
        <v>206</v>
      </c>
      <c r="B367" s="90" t="s">
        <v>15</v>
      </c>
      <c r="C367" s="79">
        <v>97764.53</v>
      </c>
    </row>
    <row r="368" spans="1:3" hidden="1" x14ac:dyDescent="0.35">
      <c r="A368" s="90">
        <v>207</v>
      </c>
      <c r="B368" s="90" t="s">
        <v>15</v>
      </c>
      <c r="C368" s="79">
        <v>82528.490000000005</v>
      </c>
    </row>
    <row r="369" spans="1:3" hidden="1" x14ac:dyDescent="0.35">
      <c r="A369" s="90">
        <v>208</v>
      </c>
      <c r="B369" s="90" t="s">
        <v>15</v>
      </c>
      <c r="C369" s="79">
        <v>24542.48</v>
      </c>
    </row>
    <row r="370" spans="1:3" hidden="1" x14ac:dyDescent="0.35">
      <c r="A370" s="90">
        <v>209</v>
      </c>
      <c r="B370" s="90" t="s">
        <v>15</v>
      </c>
      <c r="C370" s="79">
        <v>21676.71</v>
      </c>
    </row>
    <row r="371" spans="1:3" hidden="1" x14ac:dyDescent="0.35">
      <c r="A371" s="90">
        <v>210</v>
      </c>
      <c r="B371" s="90" t="s">
        <v>15</v>
      </c>
      <c r="C371" s="79">
        <v>16266.31</v>
      </c>
    </row>
    <row r="372" spans="1:3" hidden="1" x14ac:dyDescent="0.35">
      <c r="A372" s="90">
        <v>211</v>
      </c>
      <c r="B372" s="90" t="s">
        <v>15</v>
      </c>
      <c r="C372" s="79">
        <v>187784.93</v>
      </c>
    </row>
    <row r="373" spans="1:3" hidden="1" x14ac:dyDescent="0.35">
      <c r="A373" s="90">
        <v>212</v>
      </c>
      <c r="B373" s="90" t="s">
        <v>15</v>
      </c>
      <c r="C373" s="79">
        <v>15756.55</v>
      </c>
    </row>
    <row r="374" spans="1:3" hidden="1" x14ac:dyDescent="0.35">
      <c r="A374" s="90">
        <v>213</v>
      </c>
      <c r="B374" s="90" t="s">
        <v>15</v>
      </c>
      <c r="C374" s="79">
        <v>35298.17</v>
      </c>
    </row>
    <row r="375" spans="1:3" hidden="1" x14ac:dyDescent="0.35">
      <c r="A375" s="90">
        <v>214</v>
      </c>
      <c r="B375" s="90" t="s">
        <v>15</v>
      </c>
      <c r="C375" s="79">
        <v>123696</v>
      </c>
    </row>
    <row r="376" spans="1:3" hidden="1" x14ac:dyDescent="0.35">
      <c r="A376" s="90">
        <v>215</v>
      </c>
      <c r="B376" s="90" t="s">
        <v>15</v>
      </c>
      <c r="C376" s="79">
        <v>246876.89</v>
      </c>
    </row>
    <row r="377" spans="1:3" hidden="1" x14ac:dyDescent="0.35">
      <c r="A377" s="90">
        <v>216</v>
      </c>
      <c r="B377" s="90" t="s">
        <v>15</v>
      </c>
      <c r="C377" s="79">
        <v>17132.5</v>
      </c>
    </row>
    <row r="378" spans="1:3" hidden="1" x14ac:dyDescent="0.35">
      <c r="A378" s="90">
        <v>217</v>
      </c>
      <c r="B378" s="90" t="s">
        <v>15</v>
      </c>
      <c r="C378" s="79">
        <v>22811.25</v>
      </c>
    </row>
    <row r="379" spans="1:3" hidden="1" x14ac:dyDescent="0.35">
      <c r="A379" s="90">
        <v>218</v>
      </c>
      <c r="B379" s="90" t="s">
        <v>15</v>
      </c>
      <c r="C379" s="79">
        <v>12512.5</v>
      </c>
    </row>
    <row r="380" spans="1:3" hidden="1" x14ac:dyDescent="0.35">
      <c r="A380" s="90">
        <v>219</v>
      </c>
      <c r="B380" s="90" t="s">
        <v>15</v>
      </c>
      <c r="C380" s="79">
        <v>11550</v>
      </c>
    </row>
    <row r="381" spans="1:3" hidden="1" x14ac:dyDescent="0.35">
      <c r="A381" s="90">
        <v>220</v>
      </c>
      <c r="B381" s="90" t="s">
        <v>15</v>
      </c>
      <c r="C381" s="79">
        <v>24106.36</v>
      </c>
    </row>
    <row r="382" spans="1:3" hidden="1" x14ac:dyDescent="0.35">
      <c r="A382" s="90">
        <v>221</v>
      </c>
      <c r="B382" s="90" t="s">
        <v>15</v>
      </c>
      <c r="C382" s="79">
        <v>25546.560000000001</v>
      </c>
    </row>
    <row r="383" spans="1:3" hidden="1" x14ac:dyDescent="0.35">
      <c r="A383" s="90">
        <v>222</v>
      </c>
      <c r="B383" s="90" t="s">
        <v>15</v>
      </c>
      <c r="C383" s="79">
        <v>20190.64</v>
      </c>
    </row>
    <row r="384" spans="1:3" hidden="1" x14ac:dyDescent="0.35">
      <c r="A384" s="90">
        <v>223</v>
      </c>
      <c r="B384" s="90" t="s">
        <v>15</v>
      </c>
      <c r="C384" s="80">
        <v>88656.8</v>
      </c>
    </row>
    <row r="385" spans="1:3" hidden="1" x14ac:dyDescent="0.35">
      <c r="A385" s="90">
        <v>224</v>
      </c>
      <c r="B385" s="90" t="s">
        <v>15</v>
      </c>
      <c r="C385" s="80">
        <v>244252.51</v>
      </c>
    </row>
    <row r="386" spans="1:3" hidden="1" x14ac:dyDescent="0.35">
      <c r="A386" s="90">
        <v>225</v>
      </c>
      <c r="B386" s="90" t="s">
        <v>15</v>
      </c>
      <c r="C386" s="80">
        <v>294177.46000000002</v>
      </c>
    </row>
    <row r="387" spans="1:3" hidden="1" x14ac:dyDescent="0.35">
      <c r="A387" s="90">
        <v>226</v>
      </c>
      <c r="B387" s="90" t="s">
        <v>15</v>
      </c>
      <c r="C387" s="80">
        <v>61529.37</v>
      </c>
    </row>
    <row r="388" spans="1:3" hidden="1" x14ac:dyDescent="0.35">
      <c r="A388" s="90">
        <v>227</v>
      </c>
      <c r="B388" s="90" t="s">
        <v>15</v>
      </c>
      <c r="C388" s="80">
        <v>58375.53</v>
      </c>
    </row>
    <row r="389" spans="1:3" hidden="1" x14ac:dyDescent="0.35">
      <c r="A389" s="90">
        <v>228</v>
      </c>
      <c r="B389" s="90" t="s">
        <v>15</v>
      </c>
      <c r="C389" s="79">
        <v>87978</v>
      </c>
    </row>
    <row r="390" spans="1:3" hidden="1" x14ac:dyDescent="0.35">
      <c r="A390" s="90">
        <v>229</v>
      </c>
      <c r="B390" s="90" t="s">
        <v>15</v>
      </c>
      <c r="C390" s="79">
        <v>101478.52</v>
      </c>
    </row>
    <row r="391" spans="1:3" hidden="1" x14ac:dyDescent="0.35">
      <c r="A391" s="90">
        <v>230</v>
      </c>
      <c r="B391" s="90" t="s">
        <v>15</v>
      </c>
      <c r="C391" s="79">
        <v>103620</v>
      </c>
    </row>
    <row r="392" spans="1:3" hidden="1" x14ac:dyDescent="0.35">
      <c r="A392" s="90">
        <v>231</v>
      </c>
      <c r="B392" s="90" t="s">
        <v>15</v>
      </c>
      <c r="C392" s="79">
        <v>117021.52</v>
      </c>
    </row>
    <row r="393" spans="1:3" hidden="1" x14ac:dyDescent="0.35">
      <c r="A393" s="90">
        <v>232</v>
      </c>
      <c r="B393" s="90" t="s">
        <v>15</v>
      </c>
      <c r="C393" s="79">
        <v>117021.52</v>
      </c>
    </row>
    <row r="394" spans="1:3" hidden="1" x14ac:dyDescent="0.35">
      <c r="A394" s="90">
        <v>233</v>
      </c>
      <c r="B394" s="90" t="s">
        <v>15</v>
      </c>
      <c r="C394" s="79">
        <v>100284.8</v>
      </c>
    </row>
    <row r="395" spans="1:3" hidden="1" x14ac:dyDescent="0.35">
      <c r="A395" s="90">
        <v>234</v>
      </c>
      <c r="B395" s="90" t="s">
        <v>15</v>
      </c>
      <c r="C395" s="79">
        <v>114785.44</v>
      </c>
    </row>
    <row r="396" spans="1:3" hidden="1" x14ac:dyDescent="0.35">
      <c r="A396" s="90">
        <v>235</v>
      </c>
      <c r="B396" s="90" t="s">
        <v>15</v>
      </c>
      <c r="C396" s="79">
        <v>94152.3</v>
      </c>
    </row>
    <row r="397" spans="1:3" hidden="1" x14ac:dyDescent="0.35">
      <c r="A397" s="90">
        <v>236</v>
      </c>
      <c r="B397" s="90" t="s">
        <v>15</v>
      </c>
      <c r="C397" s="79">
        <v>99070.95</v>
      </c>
    </row>
    <row r="398" spans="1:3" hidden="1" x14ac:dyDescent="0.35">
      <c r="A398" s="90">
        <v>237</v>
      </c>
      <c r="B398" s="90" t="s">
        <v>15</v>
      </c>
      <c r="C398" s="79">
        <v>95257.91</v>
      </c>
    </row>
    <row r="399" spans="1:3" hidden="1" x14ac:dyDescent="0.35">
      <c r="A399" s="90">
        <v>238</v>
      </c>
      <c r="B399" s="90" t="s">
        <v>15</v>
      </c>
      <c r="C399" s="79">
        <v>106901.3</v>
      </c>
    </row>
    <row r="400" spans="1:3" hidden="1" x14ac:dyDescent="0.35">
      <c r="A400" s="90">
        <v>239</v>
      </c>
      <c r="B400" s="90" t="s">
        <v>15</v>
      </c>
      <c r="C400" s="79">
        <v>134623.5</v>
      </c>
    </row>
    <row r="401" spans="1:3" hidden="1" x14ac:dyDescent="0.35">
      <c r="A401" s="90">
        <v>240</v>
      </c>
      <c r="B401" s="90" t="s">
        <v>15</v>
      </c>
      <c r="C401" s="79">
        <v>132653.4</v>
      </c>
    </row>
    <row r="402" spans="1:3" hidden="1" x14ac:dyDescent="0.35">
      <c r="A402" s="90">
        <v>241</v>
      </c>
      <c r="B402" s="90" t="s">
        <v>15</v>
      </c>
      <c r="C402" s="79">
        <v>102811.5</v>
      </c>
    </row>
    <row r="403" spans="1:3" hidden="1" x14ac:dyDescent="0.35">
      <c r="A403" s="90">
        <v>242</v>
      </c>
      <c r="B403" s="90" t="s">
        <v>15</v>
      </c>
      <c r="C403" s="79">
        <v>89991</v>
      </c>
    </row>
    <row r="404" spans="1:3" hidden="1" x14ac:dyDescent="0.35">
      <c r="A404" s="90">
        <v>243</v>
      </c>
      <c r="B404" s="90" t="s">
        <v>15</v>
      </c>
      <c r="C404" s="79">
        <v>116655</v>
      </c>
    </row>
    <row r="405" spans="1:3" hidden="1" x14ac:dyDescent="0.35">
      <c r="A405" s="90">
        <v>244</v>
      </c>
      <c r="B405" s="90" t="s">
        <v>15</v>
      </c>
      <c r="C405" s="79">
        <v>116655</v>
      </c>
    </row>
    <row r="406" spans="1:3" hidden="1" x14ac:dyDescent="0.35">
      <c r="A406" s="90">
        <v>245</v>
      </c>
      <c r="B406" s="90" t="s">
        <v>15</v>
      </c>
      <c r="C406" s="79">
        <v>56661</v>
      </c>
    </row>
    <row r="407" spans="1:3" hidden="1" x14ac:dyDescent="0.35">
      <c r="A407" s="90">
        <v>246</v>
      </c>
      <c r="B407" s="90" t="s">
        <v>15</v>
      </c>
      <c r="C407" s="79">
        <v>48708</v>
      </c>
    </row>
    <row r="408" spans="1:3" hidden="1" x14ac:dyDescent="0.35">
      <c r="A408" s="90">
        <v>247</v>
      </c>
      <c r="B408" s="90" t="s">
        <v>15</v>
      </c>
      <c r="C408" s="79">
        <v>106656</v>
      </c>
    </row>
    <row r="409" spans="1:3" hidden="1" x14ac:dyDescent="0.35">
      <c r="A409" s="90">
        <v>248</v>
      </c>
      <c r="B409" s="90" t="s">
        <v>15</v>
      </c>
      <c r="C409" s="79">
        <v>89991</v>
      </c>
    </row>
    <row r="410" spans="1:3" hidden="1" x14ac:dyDescent="0.35">
      <c r="A410" s="90">
        <v>249</v>
      </c>
      <c r="B410" s="90" t="s">
        <v>15</v>
      </c>
      <c r="C410" s="79">
        <v>90208.8</v>
      </c>
    </row>
    <row r="411" spans="1:3" hidden="1" x14ac:dyDescent="0.35">
      <c r="A411" s="90">
        <v>250</v>
      </c>
      <c r="B411" s="90" t="s">
        <v>15</v>
      </c>
      <c r="C411" s="79">
        <v>90208.8</v>
      </c>
    </row>
    <row r="412" spans="1:3" hidden="1" x14ac:dyDescent="0.35">
      <c r="A412" s="90">
        <v>251</v>
      </c>
      <c r="B412" s="90" t="s">
        <v>15</v>
      </c>
      <c r="C412" s="79">
        <v>78932.7</v>
      </c>
    </row>
    <row r="413" spans="1:3" hidden="1" x14ac:dyDescent="0.35">
      <c r="A413" s="90">
        <v>252</v>
      </c>
      <c r="B413" s="90" t="s">
        <v>15</v>
      </c>
      <c r="C413" s="79">
        <v>90208.8</v>
      </c>
    </row>
    <row r="414" spans="1:3" hidden="1" x14ac:dyDescent="0.35">
      <c r="A414" s="90">
        <v>253</v>
      </c>
      <c r="B414" s="90" t="s">
        <v>15</v>
      </c>
      <c r="C414" s="79">
        <v>93170</v>
      </c>
    </row>
    <row r="415" spans="1:3" hidden="1" x14ac:dyDescent="0.35">
      <c r="A415" s="90">
        <v>254</v>
      </c>
      <c r="B415" s="90" t="s">
        <v>15</v>
      </c>
      <c r="C415" s="79">
        <v>43791.48</v>
      </c>
    </row>
    <row r="416" spans="1:3" hidden="1" x14ac:dyDescent="0.35">
      <c r="A416" s="90">
        <v>255</v>
      </c>
      <c r="B416" s="90" t="s">
        <v>15</v>
      </c>
      <c r="C416" s="79">
        <v>111138.5</v>
      </c>
    </row>
    <row r="417" spans="1:3" hidden="1" x14ac:dyDescent="0.35">
      <c r="A417" s="90">
        <v>256</v>
      </c>
      <c r="B417" s="90" t="s">
        <v>15</v>
      </c>
      <c r="C417" s="79">
        <v>125114</v>
      </c>
    </row>
    <row r="418" spans="1:3" hidden="1" x14ac:dyDescent="0.35">
      <c r="A418" s="90">
        <v>257</v>
      </c>
      <c r="B418" s="90" t="s">
        <v>15</v>
      </c>
      <c r="C418" s="79">
        <v>4728.4399999999996</v>
      </c>
    </row>
    <row r="419" spans="1:3" hidden="1" x14ac:dyDescent="0.35">
      <c r="A419" s="90">
        <v>258</v>
      </c>
      <c r="B419" s="90" t="s">
        <v>15</v>
      </c>
      <c r="C419" s="79">
        <v>15380.75</v>
      </c>
    </row>
    <row r="420" spans="1:3" hidden="1" x14ac:dyDescent="0.35">
      <c r="A420" s="90">
        <v>259</v>
      </c>
      <c r="B420" s="90" t="s">
        <v>15</v>
      </c>
      <c r="C420" s="79">
        <v>21126.82</v>
      </c>
    </row>
    <row r="421" spans="1:3" hidden="1" x14ac:dyDescent="0.35">
      <c r="A421" s="90">
        <v>260</v>
      </c>
      <c r="B421" s="90" t="s">
        <v>15</v>
      </c>
      <c r="C421" s="79">
        <v>2527.5300000000002</v>
      </c>
    </row>
    <row r="422" spans="1:3" hidden="1" x14ac:dyDescent="0.35">
      <c r="A422" s="90">
        <v>261</v>
      </c>
      <c r="B422" s="90" t="s">
        <v>15</v>
      </c>
      <c r="C422" s="79">
        <v>1738.17</v>
      </c>
    </row>
    <row r="423" spans="1:3" hidden="1" x14ac:dyDescent="0.35">
      <c r="A423" s="90">
        <v>262</v>
      </c>
      <c r="B423" s="90" t="s">
        <v>15</v>
      </c>
      <c r="C423" s="79">
        <v>209194.23999999999</v>
      </c>
    </row>
    <row r="424" spans="1:3" hidden="1" x14ac:dyDescent="0.35">
      <c r="A424" s="90">
        <v>263</v>
      </c>
      <c r="B424" s="90" t="s">
        <v>15</v>
      </c>
      <c r="C424" s="79">
        <v>159004.45000000001</v>
      </c>
    </row>
    <row r="425" spans="1:3" hidden="1" x14ac:dyDescent="0.35">
      <c r="A425" s="90">
        <v>264</v>
      </c>
      <c r="B425" s="90" t="s">
        <v>15</v>
      </c>
      <c r="C425" s="79">
        <v>207798.22</v>
      </c>
    </row>
    <row r="426" spans="1:3" hidden="1" x14ac:dyDescent="0.35">
      <c r="A426" s="90">
        <v>265</v>
      </c>
      <c r="B426" s="90" t="s">
        <v>15</v>
      </c>
      <c r="C426" s="79">
        <v>203284.28</v>
      </c>
    </row>
    <row r="427" spans="1:3" hidden="1" x14ac:dyDescent="0.35">
      <c r="A427" s="90">
        <v>266</v>
      </c>
      <c r="B427" s="90" t="s">
        <v>15</v>
      </c>
      <c r="C427" s="79">
        <v>42357.88</v>
      </c>
    </row>
    <row r="428" spans="1:3" hidden="1" x14ac:dyDescent="0.35">
      <c r="A428" s="90">
        <v>267</v>
      </c>
      <c r="B428" s="90" t="s">
        <v>15</v>
      </c>
      <c r="C428" s="79">
        <v>63416.76</v>
      </c>
    </row>
    <row r="429" spans="1:3" hidden="1" x14ac:dyDescent="0.35">
      <c r="A429" s="90">
        <v>268</v>
      </c>
      <c r="B429" s="90" t="s">
        <v>15</v>
      </c>
      <c r="C429" s="79">
        <v>46889.53</v>
      </c>
    </row>
    <row r="430" spans="1:3" hidden="1" x14ac:dyDescent="0.35">
      <c r="A430" s="90">
        <v>269</v>
      </c>
      <c r="B430" s="90" t="s">
        <v>15</v>
      </c>
      <c r="C430" s="79">
        <v>120054</v>
      </c>
    </row>
    <row r="431" spans="1:3" hidden="1" x14ac:dyDescent="0.35">
      <c r="A431" s="90">
        <v>270</v>
      </c>
      <c r="B431" s="90" t="s">
        <v>15</v>
      </c>
      <c r="C431" s="79">
        <v>94008.75</v>
      </c>
    </row>
    <row r="432" spans="1:3" hidden="1" x14ac:dyDescent="0.35">
      <c r="A432" s="90">
        <v>271</v>
      </c>
      <c r="B432" s="90" t="s">
        <v>15</v>
      </c>
      <c r="C432" s="79">
        <v>78030.81</v>
      </c>
    </row>
    <row r="433" spans="1:3" hidden="1" x14ac:dyDescent="0.35">
      <c r="A433" s="90">
        <v>272</v>
      </c>
      <c r="B433" s="90" t="s">
        <v>15</v>
      </c>
      <c r="C433" s="79">
        <v>24690.18</v>
      </c>
    </row>
    <row r="434" spans="1:3" hidden="1" x14ac:dyDescent="0.35">
      <c r="A434" s="90">
        <v>273</v>
      </c>
      <c r="B434" s="90" t="s">
        <v>15</v>
      </c>
      <c r="C434" s="79">
        <v>5161.8599999999997</v>
      </c>
    </row>
    <row r="435" spans="1:3" hidden="1" x14ac:dyDescent="0.35">
      <c r="A435" s="90">
        <v>274</v>
      </c>
      <c r="B435" s="90" t="s">
        <v>15</v>
      </c>
      <c r="C435" s="79">
        <v>27709.57</v>
      </c>
    </row>
    <row r="436" spans="1:3" hidden="1" x14ac:dyDescent="0.35">
      <c r="A436" s="90">
        <v>275</v>
      </c>
      <c r="B436" s="90" t="s">
        <v>15</v>
      </c>
      <c r="C436" s="79">
        <v>67779.42</v>
      </c>
    </row>
    <row r="437" spans="1:3" hidden="1" x14ac:dyDescent="0.35">
      <c r="A437" s="90">
        <v>276</v>
      </c>
      <c r="B437" s="90" t="s">
        <v>15</v>
      </c>
      <c r="C437" s="79">
        <v>-1254.24</v>
      </c>
    </row>
    <row r="438" spans="1:3" hidden="1" x14ac:dyDescent="0.35">
      <c r="A438" s="90">
        <v>277</v>
      </c>
      <c r="B438" s="90" t="s">
        <v>15</v>
      </c>
      <c r="C438" s="79">
        <v>3112.47</v>
      </c>
    </row>
    <row r="439" spans="1:3" hidden="1" x14ac:dyDescent="0.35">
      <c r="A439" s="90">
        <v>278</v>
      </c>
      <c r="B439" s="90" t="s">
        <v>15</v>
      </c>
      <c r="C439" s="79">
        <v>4989.6000000000004</v>
      </c>
    </row>
    <row r="440" spans="1:3" hidden="1" x14ac:dyDescent="0.35">
      <c r="A440" s="90">
        <v>279</v>
      </c>
      <c r="B440" s="90" t="s">
        <v>15</v>
      </c>
      <c r="C440" s="79">
        <v>281312.2</v>
      </c>
    </row>
    <row r="441" spans="1:3" hidden="1" x14ac:dyDescent="0.35">
      <c r="A441" s="90">
        <v>280</v>
      </c>
      <c r="B441" s="90" t="s">
        <v>15</v>
      </c>
      <c r="C441" s="79">
        <v>-2188.7199999999998</v>
      </c>
    </row>
    <row r="442" spans="1:3" hidden="1" x14ac:dyDescent="0.35">
      <c r="A442" s="90">
        <v>281</v>
      </c>
      <c r="B442" s="90" t="s">
        <v>15</v>
      </c>
      <c r="C442" s="79">
        <v>-3767.22</v>
      </c>
    </row>
    <row r="443" spans="1:3" hidden="1" x14ac:dyDescent="0.35">
      <c r="A443" s="90">
        <v>282</v>
      </c>
      <c r="B443" s="90" t="s">
        <v>15</v>
      </c>
      <c r="C443" s="79">
        <v>2025.65</v>
      </c>
    </row>
    <row r="444" spans="1:3" hidden="1" x14ac:dyDescent="0.35">
      <c r="A444" s="90">
        <v>283</v>
      </c>
      <c r="B444" s="90" t="s">
        <v>15</v>
      </c>
      <c r="C444" s="79">
        <v>25854.75</v>
      </c>
    </row>
    <row r="445" spans="1:3" hidden="1" x14ac:dyDescent="0.35">
      <c r="A445" s="90">
        <v>284</v>
      </c>
      <c r="B445" s="90" t="s">
        <v>15</v>
      </c>
      <c r="C445" s="79">
        <v>-3493.85</v>
      </c>
    </row>
    <row r="446" spans="1:3" hidden="1" x14ac:dyDescent="0.35">
      <c r="A446" s="90">
        <v>285</v>
      </c>
      <c r="B446" s="90" t="s">
        <v>15</v>
      </c>
      <c r="C446" s="79">
        <v>3915.42</v>
      </c>
    </row>
    <row r="447" spans="1:3" hidden="1" x14ac:dyDescent="0.35">
      <c r="A447" s="90">
        <v>286</v>
      </c>
      <c r="B447" s="90" t="s">
        <v>15</v>
      </c>
      <c r="C447" s="79">
        <v>4677.76</v>
      </c>
    </row>
    <row r="448" spans="1:3" hidden="1" x14ac:dyDescent="0.35">
      <c r="A448" s="90">
        <v>287</v>
      </c>
      <c r="B448" s="90" t="s">
        <v>15</v>
      </c>
      <c r="C448" s="79">
        <v>8173.55</v>
      </c>
    </row>
    <row r="449" spans="1:3" hidden="1" x14ac:dyDescent="0.35">
      <c r="A449" s="90">
        <v>288</v>
      </c>
      <c r="B449" s="90" t="s">
        <v>15</v>
      </c>
      <c r="C449" s="79">
        <v>4005.93</v>
      </c>
    </row>
    <row r="450" spans="1:3" hidden="1" x14ac:dyDescent="0.35">
      <c r="A450" s="90">
        <v>289</v>
      </c>
      <c r="B450" s="90" t="s">
        <v>15</v>
      </c>
      <c r="C450" s="79">
        <v>2247.35</v>
      </c>
    </row>
    <row r="451" spans="1:3" hidden="1" x14ac:dyDescent="0.35">
      <c r="A451" s="90">
        <v>290</v>
      </c>
      <c r="B451" s="90" t="s">
        <v>15</v>
      </c>
      <c r="C451" s="79">
        <v>916.96</v>
      </c>
    </row>
    <row r="452" spans="1:3" hidden="1" x14ac:dyDescent="0.35">
      <c r="A452" s="90">
        <v>291</v>
      </c>
      <c r="B452" s="90" t="s">
        <v>15</v>
      </c>
      <c r="C452" s="79">
        <v>1599.68</v>
      </c>
    </row>
    <row r="453" spans="1:3" hidden="1" x14ac:dyDescent="0.35">
      <c r="A453" s="90">
        <v>292</v>
      </c>
      <c r="B453" s="90" t="s">
        <v>15</v>
      </c>
      <c r="C453" s="79">
        <v>9759.76</v>
      </c>
    </row>
    <row r="454" spans="1:3" hidden="1" x14ac:dyDescent="0.35">
      <c r="A454" s="90">
        <v>293</v>
      </c>
      <c r="B454" s="90" t="s">
        <v>15</v>
      </c>
      <c r="C454" s="79">
        <v>2885.04</v>
      </c>
    </row>
    <row r="455" spans="1:3" hidden="1" x14ac:dyDescent="0.35">
      <c r="A455" s="90">
        <v>294</v>
      </c>
      <c r="B455" s="90" t="s">
        <v>15</v>
      </c>
      <c r="C455" s="79">
        <v>2432.9699999999998</v>
      </c>
    </row>
    <row r="456" spans="1:3" hidden="1" x14ac:dyDescent="0.35">
      <c r="A456" s="90">
        <v>295</v>
      </c>
      <c r="B456" s="90" t="s">
        <v>15</v>
      </c>
      <c r="C456" s="79">
        <v>7891.88</v>
      </c>
    </row>
    <row r="457" spans="1:3" hidden="1" x14ac:dyDescent="0.35">
      <c r="A457" s="90">
        <v>296</v>
      </c>
      <c r="B457" s="90" t="s">
        <v>15</v>
      </c>
      <c r="C457" s="79">
        <v>6187.84</v>
      </c>
    </row>
    <row r="458" spans="1:3" hidden="1" x14ac:dyDescent="0.35">
      <c r="A458" s="90">
        <v>297</v>
      </c>
      <c r="B458" s="90" t="s">
        <v>15</v>
      </c>
      <c r="C458" s="79">
        <v>14399</v>
      </c>
    </row>
    <row r="459" spans="1:3" hidden="1" x14ac:dyDescent="0.35">
      <c r="A459" s="90">
        <v>298</v>
      </c>
      <c r="B459" s="90" t="s">
        <v>15</v>
      </c>
      <c r="C459" s="79">
        <v>3984.75</v>
      </c>
    </row>
    <row r="460" spans="1:3" hidden="1" x14ac:dyDescent="0.35">
      <c r="A460" s="90">
        <v>299</v>
      </c>
      <c r="B460" s="90" t="s">
        <v>15</v>
      </c>
      <c r="C460" s="79">
        <v>2795.1</v>
      </c>
    </row>
    <row r="461" spans="1:3" hidden="1" x14ac:dyDescent="0.35">
      <c r="A461" s="90">
        <v>300</v>
      </c>
      <c r="B461" s="90" t="s">
        <v>15</v>
      </c>
      <c r="C461" s="79">
        <v>16738.400000000001</v>
      </c>
    </row>
    <row r="462" spans="1:3" hidden="1" x14ac:dyDescent="0.35">
      <c r="A462" s="90">
        <v>301</v>
      </c>
      <c r="B462" s="90" t="s">
        <v>15</v>
      </c>
      <c r="C462" s="79">
        <v>5099.29</v>
      </c>
    </row>
    <row r="463" spans="1:3" hidden="1" x14ac:dyDescent="0.35">
      <c r="A463" s="90">
        <v>302</v>
      </c>
      <c r="B463" s="90" t="s">
        <v>15</v>
      </c>
      <c r="C463" s="79">
        <v>4473.7</v>
      </c>
    </row>
    <row r="464" spans="1:3" hidden="1" x14ac:dyDescent="0.35">
      <c r="A464" s="90">
        <v>303</v>
      </c>
      <c r="B464" s="90" t="s">
        <v>15</v>
      </c>
      <c r="C464" s="79">
        <v>3738.35</v>
      </c>
    </row>
    <row r="465" spans="1:3" hidden="1" x14ac:dyDescent="0.35">
      <c r="A465" s="90">
        <v>304</v>
      </c>
      <c r="B465" s="90" t="s">
        <v>15</v>
      </c>
      <c r="C465" s="79">
        <v>5405.4</v>
      </c>
    </row>
    <row r="466" spans="1:3" hidden="1" x14ac:dyDescent="0.35">
      <c r="A466" s="90">
        <v>305</v>
      </c>
      <c r="B466" s="90" t="s">
        <v>15</v>
      </c>
      <c r="C466" s="79">
        <v>4447.53</v>
      </c>
    </row>
    <row r="467" spans="1:3" hidden="1" x14ac:dyDescent="0.35">
      <c r="A467" s="90">
        <v>306</v>
      </c>
      <c r="B467" s="90" t="s">
        <v>15</v>
      </c>
      <c r="C467" s="79">
        <v>6150.38</v>
      </c>
    </row>
    <row r="468" spans="1:3" hidden="1" x14ac:dyDescent="0.35">
      <c r="A468" s="90">
        <v>307</v>
      </c>
      <c r="B468" s="90" t="s">
        <v>15</v>
      </c>
      <c r="C468" s="79">
        <v>9975.36</v>
      </c>
    </row>
    <row r="469" spans="1:3" hidden="1" x14ac:dyDescent="0.35">
      <c r="A469" s="90">
        <v>308</v>
      </c>
      <c r="B469" s="90" t="s">
        <v>15</v>
      </c>
      <c r="C469" s="79">
        <v>-4987.68</v>
      </c>
    </row>
    <row r="470" spans="1:3" hidden="1" x14ac:dyDescent="0.35">
      <c r="A470" s="90">
        <v>309</v>
      </c>
      <c r="B470" s="90" t="s">
        <v>15</v>
      </c>
      <c r="C470" s="79">
        <v>46920.639999999999</v>
      </c>
    </row>
    <row r="471" spans="1:3" hidden="1" x14ac:dyDescent="0.35">
      <c r="A471" s="90">
        <v>310</v>
      </c>
      <c r="B471" s="90" t="s">
        <v>15</v>
      </c>
      <c r="C471" s="79">
        <v>66243.62</v>
      </c>
    </row>
    <row r="472" spans="1:3" hidden="1" x14ac:dyDescent="0.35">
      <c r="A472" s="90">
        <v>311</v>
      </c>
      <c r="B472" s="90" t="s">
        <v>15</v>
      </c>
      <c r="C472" s="79">
        <v>55305.23</v>
      </c>
    </row>
    <row r="473" spans="1:3" hidden="1" x14ac:dyDescent="0.35">
      <c r="A473" s="90">
        <v>312</v>
      </c>
      <c r="B473" s="90" t="s">
        <v>15</v>
      </c>
      <c r="C473" s="79">
        <v>27232.639999999999</v>
      </c>
    </row>
    <row r="474" spans="1:3" hidden="1" x14ac:dyDescent="0.35">
      <c r="A474" s="90">
        <v>313</v>
      </c>
      <c r="B474" s="90" t="s">
        <v>15</v>
      </c>
      <c r="C474" s="79">
        <v>55551.97</v>
      </c>
    </row>
    <row r="475" spans="1:3" hidden="1" x14ac:dyDescent="0.35">
      <c r="A475" s="90">
        <v>314</v>
      </c>
      <c r="B475" s="90" t="s">
        <v>15</v>
      </c>
      <c r="C475" s="79">
        <v>60366.9</v>
      </c>
    </row>
    <row r="476" spans="1:3" hidden="1" x14ac:dyDescent="0.35">
      <c r="A476" s="90">
        <v>315</v>
      </c>
      <c r="B476" s="90" t="s">
        <v>15</v>
      </c>
      <c r="C476" s="79">
        <v>275563.40000000002</v>
      </c>
    </row>
    <row r="477" spans="1:3" hidden="1" x14ac:dyDescent="0.35">
      <c r="A477" s="90">
        <v>316</v>
      </c>
      <c r="B477" s="90" t="s">
        <v>15</v>
      </c>
      <c r="C477" s="79">
        <v>56740.54</v>
      </c>
    </row>
    <row r="478" spans="1:3" hidden="1" x14ac:dyDescent="0.35">
      <c r="A478" s="90">
        <v>317</v>
      </c>
      <c r="B478" s="90" t="s">
        <v>15</v>
      </c>
      <c r="C478" s="79">
        <v>68083.12</v>
      </c>
    </row>
    <row r="479" spans="1:3" hidden="1" x14ac:dyDescent="0.35">
      <c r="A479" s="90">
        <v>318</v>
      </c>
      <c r="B479" s="90" t="s">
        <v>15</v>
      </c>
      <c r="C479" s="79">
        <v>60500</v>
      </c>
    </row>
    <row r="480" spans="1:3" hidden="1" x14ac:dyDescent="0.35">
      <c r="A480" s="90">
        <v>319</v>
      </c>
      <c r="B480" s="90" t="s">
        <v>15</v>
      </c>
      <c r="C480" s="79">
        <v>0</v>
      </c>
    </row>
    <row r="481" spans="1:3" hidden="1" x14ac:dyDescent="0.35">
      <c r="A481" s="90">
        <v>320</v>
      </c>
      <c r="B481" s="90" t="s">
        <v>15</v>
      </c>
      <c r="C481" s="79">
        <v>25673.78</v>
      </c>
    </row>
    <row r="482" spans="1:3" hidden="1" x14ac:dyDescent="0.35">
      <c r="A482" s="90">
        <v>321</v>
      </c>
      <c r="B482" s="90" t="s">
        <v>15</v>
      </c>
      <c r="C482" s="79">
        <v>22990</v>
      </c>
    </row>
    <row r="483" spans="1:3" hidden="1" x14ac:dyDescent="0.35">
      <c r="A483" s="90">
        <v>322</v>
      </c>
      <c r="B483" s="90" t="s">
        <v>15</v>
      </c>
      <c r="C483" s="79">
        <v>153534.48000000001</v>
      </c>
    </row>
    <row r="484" spans="1:3" hidden="1" x14ac:dyDescent="0.35">
      <c r="A484" s="90">
        <v>323</v>
      </c>
      <c r="B484" s="90" t="s">
        <v>15</v>
      </c>
      <c r="C484" s="79">
        <v>21942</v>
      </c>
    </row>
    <row r="485" spans="1:3" hidden="1" x14ac:dyDescent="0.35">
      <c r="A485" s="90">
        <v>324</v>
      </c>
      <c r="B485" s="90" t="s">
        <v>15</v>
      </c>
      <c r="C485" s="79">
        <v>17968.5</v>
      </c>
    </row>
    <row r="486" spans="1:3" hidden="1" x14ac:dyDescent="0.35">
      <c r="A486" s="90">
        <v>325</v>
      </c>
      <c r="B486" s="90" t="s">
        <v>15</v>
      </c>
      <c r="C486" s="79">
        <v>15367</v>
      </c>
    </row>
    <row r="487" spans="1:3" hidden="1" x14ac:dyDescent="0.35">
      <c r="A487" s="90">
        <v>326</v>
      </c>
      <c r="B487" s="90" t="s">
        <v>15</v>
      </c>
      <c r="C487" s="79">
        <v>39917.9</v>
      </c>
    </row>
    <row r="488" spans="1:3" hidden="1" x14ac:dyDescent="0.35">
      <c r="A488" s="90">
        <v>327</v>
      </c>
      <c r="B488" s="90" t="s">
        <v>15</v>
      </c>
      <c r="C488" s="79">
        <v>118213.54</v>
      </c>
    </row>
    <row r="489" spans="1:3" hidden="1" x14ac:dyDescent="0.35">
      <c r="A489" s="90">
        <v>328</v>
      </c>
      <c r="B489" s="90" t="s">
        <v>15</v>
      </c>
      <c r="C489" s="79">
        <v>82748.289999999994</v>
      </c>
    </row>
    <row r="490" spans="1:3" hidden="1" x14ac:dyDescent="0.35">
      <c r="A490" s="90">
        <v>329</v>
      </c>
      <c r="B490" s="90" t="s">
        <v>15</v>
      </c>
      <c r="C490" s="79">
        <v>22808.5</v>
      </c>
    </row>
    <row r="491" spans="1:3" hidden="1" x14ac:dyDescent="0.35">
      <c r="A491" s="90">
        <v>330</v>
      </c>
      <c r="B491" s="90" t="s">
        <v>15</v>
      </c>
      <c r="C491" s="79">
        <v>305004.7</v>
      </c>
    </row>
    <row r="492" spans="1:3" hidden="1" x14ac:dyDescent="0.35">
      <c r="A492" s="90">
        <v>331</v>
      </c>
      <c r="B492" s="90" t="s">
        <v>15</v>
      </c>
      <c r="C492" s="79">
        <v>196600</v>
      </c>
    </row>
    <row r="493" spans="1:3" hidden="1" x14ac:dyDescent="0.35">
      <c r="A493" s="90">
        <v>332</v>
      </c>
      <c r="B493" s="90" t="s">
        <v>15</v>
      </c>
      <c r="C493" s="79">
        <v>144983.56</v>
      </c>
    </row>
    <row r="494" spans="1:3" hidden="1" x14ac:dyDescent="0.35">
      <c r="A494" s="90">
        <v>333</v>
      </c>
      <c r="B494" s="90" t="s">
        <v>15</v>
      </c>
      <c r="C494" s="79">
        <v>71042.38</v>
      </c>
    </row>
    <row r="495" spans="1:3" hidden="1" x14ac:dyDescent="0.35">
      <c r="A495" s="90">
        <v>334</v>
      </c>
      <c r="B495" s="90" t="s">
        <v>15</v>
      </c>
      <c r="C495" s="79">
        <v>16002.3</v>
      </c>
    </row>
    <row r="496" spans="1:3" hidden="1" x14ac:dyDescent="0.35">
      <c r="A496" s="90">
        <v>335</v>
      </c>
      <c r="B496" s="90" t="s">
        <v>15</v>
      </c>
      <c r="C496" s="79">
        <v>6763.9</v>
      </c>
    </row>
    <row r="497" spans="1:3" hidden="1" x14ac:dyDescent="0.35">
      <c r="A497" s="90">
        <v>336</v>
      </c>
      <c r="B497" s="90" t="s">
        <v>15</v>
      </c>
      <c r="C497" s="79">
        <v>57900</v>
      </c>
    </row>
    <row r="498" spans="1:3" hidden="1" x14ac:dyDescent="0.35">
      <c r="A498" s="90">
        <v>337</v>
      </c>
      <c r="B498" s="90" t="s">
        <v>15</v>
      </c>
      <c r="C498" s="79">
        <v>3519821.73</v>
      </c>
    </row>
    <row r="499" spans="1:3" hidden="1" x14ac:dyDescent="0.35">
      <c r="A499" s="90">
        <v>338</v>
      </c>
      <c r="B499" s="90" t="s">
        <v>15</v>
      </c>
      <c r="C499" s="79">
        <v>294211.5</v>
      </c>
    </row>
    <row r="500" spans="1:3" hidden="1" x14ac:dyDescent="0.35">
      <c r="A500" s="90">
        <v>339</v>
      </c>
      <c r="B500" s="90" t="s">
        <v>15</v>
      </c>
      <c r="C500" s="79">
        <v>39712.199999999997</v>
      </c>
    </row>
    <row r="501" spans="1:3" hidden="1" x14ac:dyDescent="0.35">
      <c r="A501" s="90">
        <v>340</v>
      </c>
      <c r="B501" s="90" t="s">
        <v>15</v>
      </c>
      <c r="C501" s="79">
        <v>109097.5</v>
      </c>
    </row>
    <row r="502" spans="1:3" hidden="1" x14ac:dyDescent="0.35">
      <c r="A502" s="90">
        <v>341</v>
      </c>
      <c r="B502" s="90" t="s">
        <v>15</v>
      </c>
      <c r="C502" s="79">
        <v>107100.83</v>
      </c>
    </row>
    <row r="503" spans="1:3" hidden="1" x14ac:dyDescent="0.35">
      <c r="A503" s="90">
        <v>342</v>
      </c>
      <c r="B503" s="90" t="s">
        <v>15</v>
      </c>
      <c r="C503" s="79">
        <v>370562.5</v>
      </c>
    </row>
    <row r="504" spans="1:3" hidden="1" x14ac:dyDescent="0.35">
      <c r="A504" s="90">
        <v>343</v>
      </c>
      <c r="B504" s="90" t="s">
        <v>15</v>
      </c>
      <c r="C504" s="79">
        <v>102211.16</v>
      </c>
    </row>
    <row r="505" spans="1:3" hidden="1" x14ac:dyDescent="0.35">
      <c r="A505" s="90">
        <v>344</v>
      </c>
      <c r="B505" s="90" t="s">
        <v>15</v>
      </c>
      <c r="C505" s="79">
        <v>590.48</v>
      </c>
    </row>
    <row r="506" spans="1:3" hidden="1" x14ac:dyDescent="0.35">
      <c r="A506" s="90">
        <v>345</v>
      </c>
      <c r="B506" s="90" t="s">
        <v>15</v>
      </c>
      <c r="C506" s="79">
        <v>9292.7999999999993</v>
      </c>
    </row>
    <row r="507" spans="1:3" hidden="1" x14ac:dyDescent="0.35">
      <c r="A507" s="90">
        <v>346</v>
      </c>
      <c r="B507" s="90" t="s">
        <v>15</v>
      </c>
      <c r="C507" s="79">
        <v>14688.75</v>
      </c>
    </row>
    <row r="508" spans="1:3" hidden="1" x14ac:dyDescent="0.35">
      <c r="A508" s="90">
        <v>347</v>
      </c>
      <c r="B508" s="90" t="s">
        <v>15</v>
      </c>
      <c r="C508" s="79">
        <v>16026.45</v>
      </c>
    </row>
    <row r="509" spans="1:3" hidden="1" x14ac:dyDescent="0.35">
      <c r="A509" s="90">
        <v>348</v>
      </c>
      <c r="B509" s="90" t="s">
        <v>15</v>
      </c>
      <c r="C509" s="79">
        <v>19819.8</v>
      </c>
    </row>
    <row r="510" spans="1:3" hidden="1" x14ac:dyDescent="0.35">
      <c r="A510" s="90">
        <v>349</v>
      </c>
      <c r="B510" s="90" t="s">
        <v>15</v>
      </c>
      <c r="C510" s="79">
        <v>1733.69</v>
      </c>
    </row>
    <row r="511" spans="1:3" hidden="1" x14ac:dyDescent="0.35">
      <c r="A511" s="90">
        <v>350</v>
      </c>
      <c r="B511" s="90" t="s">
        <v>15</v>
      </c>
      <c r="C511" s="79">
        <v>30516.68</v>
      </c>
    </row>
    <row r="512" spans="1:3" hidden="1" x14ac:dyDescent="0.35">
      <c r="A512" s="90">
        <v>351</v>
      </c>
      <c r="B512" s="90" t="s">
        <v>15</v>
      </c>
      <c r="C512" s="79">
        <v>57603.74</v>
      </c>
    </row>
    <row r="513" spans="1:3" hidden="1" x14ac:dyDescent="0.35">
      <c r="A513" s="90">
        <v>352</v>
      </c>
      <c r="B513" s="90" t="s">
        <v>15</v>
      </c>
      <c r="C513" s="79">
        <v>3547.72</v>
      </c>
    </row>
    <row r="514" spans="1:3" hidden="1" x14ac:dyDescent="0.35">
      <c r="A514" s="90">
        <v>353</v>
      </c>
      <c r="B514" s="90" t="s">
        <v>15</v>
      </c>
      <c r="C514" s="79">
        <v>14175.39</v>
      </c>
    </row>
    <row r="515" spans="1:3" hidden="1" x14ac:dyDescent="0.35">
      <c r="A515" s="90">
        <v>354</v>
      </c>
      <c r="B515" s="90" t="s">
        <v>15</v>
      </c>
      <c r="C515" s="79">
        <v>90529.3</v>
      </c>
    </row>
    <row r="516" spans="1:3" hidden="1" x14ac:dyDescent="0.35">
      <c r="A516" s="90">
        <v>355</v>
      </c>
      <c r="B516" s="90" t="s">
        <v>15</v>
      </c>
      <c r="C516" s="79">
        <v>5337.55</v>
      </c>
    </row>
    <row r="517" spans="1:3" hidden="1" x14ac:dyDescent="0.35">
      <c r="A517" s="90">
        <v>356</v>
      </c>
      <c r="B517" s="90" t="s">
        <v>15</v>
      </c>
      <c r="C517" s="79">
        <v>79729.710000000006</v>
      </c>
    </row>
    <row r="518" spans="1:3" hidden="1" x14ac:dyDescent="0.35">
      <c r="A518" s="90">
        <v>357</v>
      </c>
      <c r="B518" s="90" t="s">
        <v>15</v>
      </c>
      <c r="C518" s="79">
        <v>6839.95</v>
      </c>
    </row>
    <row r="519" spans="1:3" hidden="1" x14ac:dyDescent="0.35">
      <c r="A519" s="90">
        <v>358</v>
      </c>
      <c r="B519" s="90" t="s">
        <v>15</v>
      </c>
      <c r="C519" s="79">
        <v>44757.9</v>
      </c>
    </row>
    <row r="520" spans="1:3" hidden="1" x14ac:dyDescent="0.35">
      <c r="A520" s="90">
        <v>359</v>
      </c>
      <c r="B520" s="90" t="s">
        <v>15</v>
      </c>
      <c r="C520" s="79">
        <v>67700</v>
      </c>
    </row>
    <row r="521" spans="1:3" hidden="1" x14ac:dyDescent="0.35">
      <c r="A521" s="90">
        <v>360</v>
      </c>
      <c r="B521" s="90" t="s">
        <v>15</v>
      </c>
      <c r="C521" s="79">
        <v>65400</v>
      </c>
    </row>
    <row r="522" spans="1:3" hidden="1" x14ac:dyDescent="0.35">
      <c r="A522" s="90">
        <v>361</v>
      </c>
      <c r="B522" s="90" t="s">
        <v>15</v>
      </c>
      <c r="C522" s="79">
        <v>67760</v>
      </c>
    </row>
    <row r="523" spans="1:3" hidden="1" x14ac:dyDescent="0.35">
      <c r="A523" s="90">
        <v>362</v>
      </c>
      <c r="B523" s="90" t="s">
        <v>15</v>
      </c>
      <c r="C523" s="79">
        <v>71377.899999999994</v>
      </c>
    </row>
    <row r="524" spans="1:3" hidden="1" x14ac:dyDescent="0.35">
      <c r="A524" s="90">
        <v>363</v>
      </c>
      <c r="B524" s="90" t="s">
        <v>15</v>
      </c>
      <c r="C524" s="79">
        <v>43149.89</v>
      </c>
    </row>
    <row r="525" spans="1:3" hidden="1" x14ac:dyDescent="0.35">
      <c r="A525" s="90">
        <v>364</v>
      </c>
      <c r="B525" s="90" t="s">
        <v>15</v>
      </c>
      <c r="C525" s="79">
        <v>60500</v>
      </c>
    </row>
    <row r="526" spans="1:3" hidden="1" x14ac:dyDescent="0.35">
      <c r="A526" s="90">
        <v>365</v>
      </c>
      <c r="B526" s="90" t="s">
        <v>15</v>
      </c>
      <c r="C526" s="79">
        <v>50745.71</v>
      </c>
    </row>
    <row r="527" spans="1:3" hidden="1" x14ac:dyDescent="0.35">
      <c r="A527" s="90">
        <v>366</v>
      </c>
      <c r="B527" s="90" t="s">
        <v>15</v>
      </c>
      <c r="C527" s="79">
        <v>6952800</v>
      </c>
    </row>
    <row r="528" spans="1:3" hidden="1" x14ac:dyDescent="0.35">
      <c r="A528" s="90">
        <v>367</v>
      </c>
      <c r="B528" s="90" t="s">
        <v>15</v>
      </c>
      <c r="C528" s="79">
        <v>4171680</v>
      </c>
    </row>
    <row r="529" spans="1:3" hidden="1" x14ac:dyDescent="0.35">
      <c r="A529" s="90">
        <v>368</v>
      </c>
      <c r="B529" s="90" t="s">
        <v>15</v>
      </c>
      <c r="C529" s="79">
        <v>2502500</v>
      </c>
    </row>
    <row r="530" spans="1:3" hidden="1" x14ac:dyDescent="0.35">
      <c r="A530" s="90">
        <v>369</v>
      </c>
      <c r="B530" s="90" t="s">
        <v>15</v>
      </c>
      <c r="C530" s="79">
        <v>4184800</v>
      </c>
    </row>
    <row r="531" spans="1:3" hidden="1" x14ac:dyDescent="0.35">
      <c r="A531" s="90">
        <v>370</v>
      </c>
      <c r="B531" s="90" t="s">
        <v>15</v>
      </c>
      <c r="C531" s="79">
        <v>5562240</v>
      </c>
    </row>
    <row r="532" spans="1:3" hidden="1" x14ac:dyDescent="0.35">
      <c r="A532" s="90">
        <v>371</v>
      </c>
      <c r="B532" s="90" t="s">
        <v>15</v>
      </c>
      <c r="C532" s="79">
        <v>825570</v>
      </c>
    </row>
    <row r="533" spans="1:3" hidden="1" x14ac:dyDescent="0.35">
      <c r="A533" s="90">
        <v>372</v>
      </c>
      <c r="B533" s="90" t="s">
        <v>15</v>
      </c>
      <c r="C533" s="80">
        <v>2486.56</v>
      </c>
    </row>
    <row r="534" spans="1:3" hidden="1" x14ac:dyDescent="0.35">
      <c r="A534" s="90">
        <v>373</v>
      </c>
      <c r="B534" s="90" t="s">
        <v>15</v>
      </c>
      <c r="C534" s="79">
        <v>69015.19</v>
      </c>
    </row>
    <row r="535" spans="1:3" hidden="1" x14ac:dyDescent="0.35">
      <c r="A535" s="90">
        <v>374</v>
      </c>
      <c r="B535" s="90" t="s">
        <v>15</v>
      </c>
      <c r="C535" s="79">
        <v>1794.67</v>
      </c>
    </row>
    <row r="536" spans="1:3" hidden="1" x14ac:dyDescent="0.35">
      <c r="A536" s="90">
        <v>375</v>
      </c>
      <c r="B536" s="90" t="s">
        <v>15</v>
      </c>
      <c r="C536" s="79">
        <v>11487.98</v>
      </c>
    </row>
    <row r="537" spans="1:3" hidden="1" x14ac:dyDescent="0.35">
      <c r="A537" s="90">
        <v>376</v>
      </c>
      <c r="B537" s="90" t="s">
        <v>15</v>
      </c>
      <c r="C537" s="79">
        <v>5902.63</v>
      </c>
    </row>
    <row r="538" spans="1:3" hidden="1" x14ac:dyDescent="0.35">
      <c r="A538" s="90">
        <v>377</v>
      </c>
      <c r="B538" s="90" t="s">
        <v>15</v>
      </c>
      <c r="C538" s="79">
        <v>4145.58</v>
      </c>
    </row>
    <row r="539" spans="1:3" hidden="1" x14ac:dyDescent="0.35">
      <c r="A539" s="90">
        <v>378</v>
      </c>
      <c r="B539" s="90" t="s">
        <v>15</v>
      </c>
      <c r="C539" s="79">
        <v>34819.81</v>
      </c>
    </row>
    <row r="540" spans="1:3" hidden="1" x14ac:dyDescent="0.35">
      <c r="A540" s="90">
        <v>379</v>
      </c>
      <c r="B540" s="90" t="s">
        <v>15</v>
      </c>
      <c r="C540" s="79">
        <v>27225</v>
      </c>
    </row>
    <row r="541" spans="1:3" hidden="1" x14ac:dyDescent="0.35">
      <c r="A541" s="90">
        <v>380</v>
      </c>
      <c r="B541" s="90" t="s">
        <v>15</v>
      </c>
      <c r="C541" s="79">
        <v>84003.7</v>
      </c>
    </row>
    <row r="542" spans="1:3" hidden="1" x14ac:dyDescent="0.35">
      <c r="A542" s="90">
        <v>381</v>
      </c>
      <c r="B542" s="90" t="s">
        <v>15</v>
      </c>
      <c r="C542" s="79">
        <v>39899.51</v>
      </c>
    </row>
    <row r="543" spans="1:3" hidden="1" x14ac:dyDescent="0.35">
      <c r="A543" s="90">
        <v>382</v>
      </c>
      <c r="B543" s="90" t="s">
        <v>15</v>
      </c>
      <c r="C543" s="79">
        <v>142533.35999999999</v>
      </c>
    </row>
    <row r="544" spans="1:3" hidden="1" x14ac:dyDescent="0.35">
      <c r="A544" s="90">
        <v>383</v>
      </c>
      <c r="B544" s="90" t="s">
        <v>15</v>
      </c>
      <c r="C544" s="79">
        <v>15826.8</v>
      </c>
    </row>
    <row r="545" spans="1:3" hidden="1" x14ac:dyDescent="0.35">
      <c r="A545" s="90">
        <v>384</v>
      </c>
      <c r="B545" s="90" t="s">
        <v>15</v>
      </c>
      <c r="C545" s="79">
        <v>35283.370000000003</v>
      </c>
    </row>
    <row r="546" spans="1:3" hidden="1" x14ac:dyDescent="0.35">
      <c r="A546" s="90">
        <v>385</v>
      </c>
      <c r="B546" s="90" t="s">
        <v>15</v>
      </c>
      <c r="C546" s="79">
        <v>1147.06</v>
      </c>
    </row>
    <row r="547" spans="1:3" hidden="1" x14ac:dyDescent="0.35">
      <c r="A547" s="90">
        <v>386</v>
      </c>
      <c r="B547" s="90" t="s">
        <v>15</v>
      </c>
      <c r="C547" s="79">
        <v>54450</v>
      </c>
    </row>
    <row r="548" spans="1:3" hidden="1" x14ac:dyDescent="0.35">
      <c r="A548" s="90">
        <v>387</v>
      </c>
      <c r="B548" s="90" t="s">
        <v>15</v>
      </c>
      <c r="C548" s="79">
        <v>30071.4</v>
      </c>
    </row>
    <row r="549" spans="1:3" hidden="1" x14ac:dyDescent="0.35">
      <c r="A549" s="90">
        <v>388</v>
      </c>
      <c r="B549" s="90" t="s">
        <v>15</v>
      </c>
      <c r="C549" s="79">
        <v>87868.42</v>
      </c>
    </row>
    <row r="550" spans="1:3" hidden="1" x14ac:dyDescent="0.35">
      <c r="A550" s="90">
        <v>389</v>
      </c>
      <c r="B550" s="90" t="s">
        <v>15</v>
      </c>
      <c r="C550" s="79">
        <v>5844.3</v>
      </c>
    </row>
    <row r="551" spans="1:3" hidden="1" x14ac:dyDescent="0.35">
      <c r="A551" s="90">
        <v>390</v>
      </c>
      <c r="B551" s="90" t="s">
        <v>15</v>
      </c>
      <c r="C551" s="79">
        <v>30128.36</v>
      </c>
    </row>
    <row r="552" spans="1:3" hidden="1" x14ac:dyDescent="0.35">
      <c r="A552" s="90">
        <v>391</v>
      </c>
      <c r="B552" s="90" t="s">
        <v>15</v>
      </c>
      <c r="C552" s="79">
        <v>43243.199999999997</v>
      </c>
    </row>
    <row r="553" spans="1:3" hidden="1" x14ac:dyDescent="0.35">
      <c r="A553" s="90">
        <v>392</v>
      </c>
      <c r="B553" s="90" t="s">
        <v>15</v>
      </c>
      <c r="C553" s="79">
        <v>34277.85</v>
      </c>
    </row>
    <row r="554" spans="1:3" hidden="1" x14ac:dyDescent="0.35">
      <c r="A554" s="90">
        <v>393</v>
      </c>
      <c r="B554" s="90" t="s">
        <v>15</v>
      </c>
      <c r="C554" s="79">
        <v>477.95</v>
      </c>
    </row>
    <row r="555" spans="1:3" hidden="1" x14ac:dyDescent="0.35">
      <c r="A555" s="90">
        <v>394</v>
      </c>
      <c r="B555" s="90" t="s">
        <v>15</v>
      </c>
      <c r="C555" s="79">
        <v>7467.15</v>
      </c>
    </row>
    <row r="556" spans="1:3" hidden="1" x14ac:dyDescent="0.35">
      <c r="A556" s="90">
        <v>395</v>
      </c>
      <c r="B556" s="90" t="s">
        <v>15</v>
      </c>
      <c r="C556" s="79">
        <v>34012.160000000003</v>
      </c>
    </row>
    <row r="557" spans="1:3" hidden="1" x14ac:dyDescent="0.35">
      <c r="A557" s="90">
        <v>396</v>
      </c>
      <c r="B557" s="90" t="s">
        <v>15</v>
      </c>
      <c r="C557" s="79">
        <v>14517</v>
      </c>
    </row>
    <row r="558" spans="1:3" hidden="1" x14ac:dyDescent="0.35">
      <c r="A558" s="90">
        <v>397</v>
      </c>
      <c r="B558" s="90" t="s">
        <v>15</v>
      </c>
      <c r="C558" s="79">
        <v>23929.14</v>
      </c>
    </row>
    <row r="559" spans="1:3" hidden="1" x14ac:dyDescent="0.35">
      <c r="A559" s="90">
        <v>398</v>
      </c>
      <c r="B559" s="90" t="s">
        <v>15</v>
      </c>
      <c r="C559" s="79">
        <v>2604.88</v>
      </c>
    </row>
    <row r="560" spans="1:3" hidden="1" x14ac:dyDescent="0.35">
      <c r="A560" s="90">
        <v>399</v>
      </c>
      <c r="B560" s="90" t="s">
        <v>15</v>
      </c>
      <c r="C560" s="79">
        <v>4721.87</v>
      </c>
    </row>
    <row r="561" spans="1:3" hidden="1" x14ac:dyDescent="0.35">
      <c r="A561" s="90">
        <v>400</v>
      </c>
      <c r="B561" s="90" t="s">
        <v>15</v>
      </c>
      <c r="C561" s="79">
        <v>12076.53</v>
      </c>
    </row>
    <row r="562" spans="1:3" hidden="1" x14ac:dyDescent="0.35">
      <c r="A562" s="90">
        <v>401</v>
      </c>
      <c r="B562" s="90" t="s">
        <v>15</v>
      </c>
      <c r="C562" s="79">
        <v>5191.7700000000004</v>
      </c>
    </row>
    <row r="563" spans="1:3" hidden="1" x14ac:dyDescent="0.35">
      <c r="A563" s="90">
        <v>402</v>
      </c>
      <c r="B563" s="90" t="s">
        <v>15</v>
      </c>
      <c r="C563" s="79">
        <v>3115.8</v>
      </c>
    </row>
    <row r="564" spans="1:3" hidden="1" x14ac:dyDescent="0.35">
      <c r="A564" s="90">
        <v>403</v>
      </c>
      <c r="B564" s="90" t="s">
        <v>15</v>
      </c>
      <c r="C564" s="79">
        <v>52778.99</v>
      </c>
    </row>
    <row r="565" spans="1:3" hidden="1" x14ac:dyDescent="0.35">
      <c r="A565" s="90">
        <v>404</v>
      </c>
      <c r="B565" s="90" t="s">
        <v>15</v>
      </c>
      <c r="C565" s="79">
        <v>1790800</v>
      </c>
    </row>
    <row r="566" spans="1:3" hidden="1" x14ac:dyDescent="0.35">
      <c r="A566" s="90">
        <v>405</v>
      </c>
      <c r="B566" s="90" t="s">
        <v>15</v>
      </c>
      <c r="C566" s="79">
        <v>394878.02</v>
      </c>
    </row>
    <row r="567" spans="1:3" hidden="1" x14ac:dyDescent="0.35">
      <c r="A567" s="90">
        <v>406</v>
      </c>
      <c r="B567" s="90" t="s">
        <v>15</v>
      </c>
      <c r="C567" s="79">
        <v>863990.4</v>
      </c>
    </row>
    <row r="568" spans="1:3" hidden="1" x14ac:dyDescent="0.35">
      <c r="A568" s="90">
        <v>407</v>
      </c>
      <c r="B568" s="90" t="s">
        <v>15</v>
      </c>
      <c r="C568" s="79">
        <v>894847.2</v>
      </c>
    </row>
    <row r="569" spans="1:3" hidden="1" x14ac:dyDescent="0.35">
      <c r="A569" s="90">
        <v>408</v>
      </c>
      <c r="B569" s="90" t="s">
        <v>15</v>
      </c>
      <c r="C569" s="79">
        <v>13544.22</v>
      </c>
    </row>
    <row r="570" spans="1:3" hidden="1" x14ac:dyDescent="0.35">
      <c r="A570" s="90">
        <v>409</v>
      </c>
      <c r="B570" s="90" t="s">
        <v>15</v>
      </c>
      <c r="C570" s="79">
        <v>109000</v>
      </c>
    </row>
    <row r="571" spans="1:3" hidden="1" x14ac:dyDescent="0.35">
      <c r="A571" s="90">
        <v>410</v>
      </c>
      <c r="B571" s="90" t="s">
        <v>15</v>
      </c>
      <c r="C571" s="79">
        <v>94120</v>
      </c>
    </row>
    <row r="572" spans="1:3" hidden="1" x14ac:dyDescent="0.35">
      <c r="A572" s="90">
        <v>411</v>
      </c>
      <c r="B572" s="90" t="s">
        <v>15</v>
      </c>
      <c r="C572" s="79">
        <v>123527.8</v>
      </c>
    </row>
    <row r="573" spans="1:3" hidden="1" x14ac:dyDescent="0.35">
      <c r="A573" s="90">
        <v>412</v>
      </c>
      <c r="B573" s="90" t="s">
        <v>15</v>
      </c>
      <c r="C573" s="79">
        <v>77953.399999999994</v>
      </c>
    </row>
    <row r="574" spans="1:3" hidden="1" x14ac:dyDescent="0.35">
      <c r="A574" s="90">
        <v>413</v>
      </c>
      <c r="B574" s="90" t="s">
        <v>15</v>
      </c>
      <c r="C574" s="79">
        <v>1641950.55</v>
      </c>
    </row>
    <row r="575" spans="1:3" hidden="1" x14ac:dyDescent="0.35">
      <c r="A575" s="90">
        <v>414</v>
      </c>
      <c r="B575" s="90" t="s">
        <v>15</v>
      </c>
      <c r="C575" s="79">
        <v>82138.37</v>
      </c>
    </row>
    <row r="576" spans="1:3" hidden="1" x14ac:dyDescent="0.35">
      <c r="A576" s="90">
        <v>415</v>
      </c>
      <c r="B576" s="90" t="s">
        <v>15</v>
      </c>
      <c r="C576" s="79">
        <v>9552.1</v>
      </c>
    </row>
    <row r="577" spans="1:3" hidden="1" x14ac:dyDescent="0.35">
      <c r="A577" s="90">
        <v>416</v>
      </c>
      <c r="B577" s="90" t="s">
        <v>15</v>
      </c>
      <c r="C577" s="79">
        <v>75991.960000000006</v>
      </c>
    </row>
    <row r="578" spans="1:3" hidden="1" x14ac:dyDescent="0.35">
      <c r="A578" s="90">
        <v>417</v>
      </c>
      <c r="B578" s="90" t="s">
        <v>15</v>
      </c>
      <c r="C578" s="79">
        <v>31058.2</v>
      </c>
    </row>
    <row r="579" spans="1:3" hidden="1" x14ac:dyDescent="0.35">
      <c r="A579" s="90">
        <v>418</v>
      </c>
      <c r="B579" s="90" t="s">
        <v>15</v>
      </c>
      <c r="C579" s="79">
        <v>75419.28</v>
      </c>
    </row>
    <row r="580" spans="1:3" hidden="1" x14ac:dyDescent="0.35">
      <c r="A580" s="90">
        <v>419</v>
      </c>
      <c r="B580" s="90" t="s">
        <v>15</v>
      </c>
      <c r="C580" s="79">
        <v>49077.599999999999</v>
      </c>
    </row>
    <row r="581" spans="1:3" hidden="1" x14ac:dyDescent="0.35">
      <c r="A581" s="90">
        <v>420</v>
      </c>
      <c r="B581" s="90" t="s">
        <v>15</v>
      </c>
      <c r="C581" s="79">
        <v>6490.44</v>
      </c>
    </row>
    <row r="582" spans="1:3" hidden="1" x14ac:dyDescent="0.35">
      <c r="A582" s="90">
        <v>421</v>
      </c>
      <c r="B582" s="90" t="s">
        <v>15</v>
      </c>
      <c r="C582" s="79">
        <v>22159.63</v>
      </c>
    </row>
    <row r="583" spans="1:3" hidden="1" x14ac:dyDescent="0.35">
      <c r="A583" s="90">
        <v>422</v>
      </c>
      <c r="B583" s="90" t="s">
        <v>15</v>
      </c>
      <c r="C583" s="79">
        <v>20088.66</v>
      </c>
    </row>
    <row r="584" spans="1:3" hidden="1" x14ac:dyDescent="0.35">
      <c r="A584" s="90">
        <v>423</v>
      </c>
      <c r="B584" s="90" t="s">
        <v>15</v>
      </c>
      <c r="C584" s="79">
        <v>15640.74</v>
      </c>
    </row>
    <row r="585" spans="1:3" hidden="1" x14ac:dyDescent="0.35">
      <c r="A585" s="90">
        <v>424</v>
      </c>
      <c r="B585" s="90" t="s">
        <v>15</v>
      </c>
      <c r="C585" s="79">
        <v>8551.68</v>
      </c>
    </row>
    <row r="586" spans="1:3" hidden="1" x14ac:dyDescent="0.35">
      <c r="A586" s="90">
        <v>425</v>
      </c>
      <c r="B586" s="90" t="s">
        <v>15</v>
      </c>
      <c r="C586" s="79">
        <v>11907.13</v>
      </c>
    </row>
    <row r="587" spans="1:3" hidden="1" x14ac:dyDescent="0.35">
      <c r="A587" s="90">
        <v>426</v>
      </c>
      <c r="B587" s="90" t="s">
        <v>15</v>
      </c>
      <c r="C587" s="79">
        <v>454214.28</v>
      </c>
    </row>
    <row r="588" spans="1:3" hidden="1" x14ac:dyDescent="0.35">
      <c r="A588" s="90">
        <v>427</v>
      </c>
      <c r="B588" s="90" t="s">
        <v>15</v>
      </c>
      <c r="C588" s="79">
        <v>105939.13</v>
      </c>
    </row>
    <row r="589" spans="1:3" hidden="1" x14ac:dyDescent="0.35">
      <c r="A589" s="90">
        <v>428</v>
      </c>
      <c r="B589" s="90" t="s">
        <v>15</v>
      </c>
      <c r="C589" s="79">
        <v>705400.4</v>
      </c>
    </row>
    <row r="590" spans="1:3" hidden="1" x14ac:dyDescent="0.35">
      <c r="A590" s="90">
        <v>429</v>
      </c>
      <c r="B590" s="90" t="s">
        <v>15</v>
      </c>
      <c r="C590" s="79">
        <v>30522.46</v>
      </c>
    </row>
    <row r="591" spans="1:3" hidden="1" x14ac:dyDescent="0.35">
      <c r="A591" s="90">
        <v>430</v>
      </c>
      <c r="B591" s="90" t="s">
        <v>15</v>
      </c>
      <c r="C591" s="79">
        <v>114202.46</v>
      </c>
    </row>
    <row r="592" spans="1:3" hidden="1" x14ac:dyDescent="0.35">
      <c r="A592" s="90">
        <v>431</v>
      </c>
      <c r="B592" s="90" t="s">
        <v>15</v>
      </c>
      <c r="C592" s="79">
        <v>58231.46</v>
      </c>
    </row>
    <row r="593" spans="1:3" hidden="1" x14ac:dyDescent="0.35">
      <c r="A593" s="90">
        <v>432</v>
      </c>
      <c r="B593" s="90" t="s">
        <v>15</v>
      </c>
      <c r="C593" s="79">
        <v>1896056.3</v>
      </c>
    </row>
    <row r="594" spans="1:3" hidden="1" x14ac:dyDescent="0.35">
      <c r="A594" s="90">
        <v>433</v>
      </c>
      <c r="B594" s="90" t="s">
        <v>15</v>
      </c>
      <c r="C594" s="79">
        <v>43648.57</v>
      </c>
    </row>
    <row r="595" spans="1:3" hidden="1" x14ac:dyDescent="0.35">
      <c r="A595" s="90">
        <v>434</v>
      </c>
      <c r="B595" s="90" t="s">
        <v>15</v>
      </c>
      <c r="C595" s="79">
        <v>2788500</v>
      </c>
    </row>
    <row r="596" spans="1:3" hidden="1" x14ac:dyDescent="0.35">
      <c r="A596" s="90">
        <v>435</v>
      </c>
      <c r="B596" s="90" t="s">
        <v>15</v>
      </c>
      <c r="C596" s="79">
        <v>304022.65999999997</v>
      </c>
    </row>
    <row r="597" spans="1:3" hidden="1" x14ac:dyDescent="0.35">
      <c r="A597" s="90">
        <v>436</v>
      </c>
      <c r="B597" s="90" t="s">
        <v>15</v>
      </c>
      <c r="C597" s="79">
        <v>70994.990000000005</v>
      </c>
    </row>
    <row r="598" spans="1:3" hidden="1" x14ac:dyDescent="0.35">
      <c r="A598" s="90">
        <v>437</v>
      </c>
      <c r="B598" s="90" t="s">
        <v>15</v>
      </c>
      <c r="C598" s="79">
        <v>994014.95</v>
      </c>
    </row>
    <row r="599" spans="1:3" hidden="1" x14ac:dyDescent="0.35">
      <c r="A599" s="90">
        <v>438</v>
      </c>
      <c r="B599" s="90" t="s">
        <v>15</v>
      </c>
      <c r="C599" s="79">
        <v>482966.13</v>
      </c>
    </row>
    <row r="600" spans="1:3" hidden="1" x14ac:dyDescent="0.35">
      <c r="A600" s="90">
        <v>439</v>
      </c>
      <c r="B600" s="90" t="s">
        <v>15</v>
      </c>
      <c r="C600" s="79">
        <v>849.27</v>
      </c>
    </row>
    <row r="601" spans="1:3" hidden="1" x14ac:dyDescent="0.35">
      <c r="A601" s="90">
        <v>440</v>
      </c>
      <c r="B601" s="90" t="s">
        <v>15</v>
      </c>
      <c r="C601" s="79">
        <v>4114</v>
      </c>
    </row>
    <row r="602" spans="1:3" hidden="1" x14ac:dyDescent="0.35">
      <c r="A602" s="90">
        <v>441</v>
      </c>
      <c r="B602" s="90" t="s">
        <v>15</v>
      </c>
      <c r="C602" s="79">
        <v>1075.93</v>
      </c>
    </row>
    <row r="603" spans="1:3" hidden="1" x14ac:dyDescent="0.35">
      <c r="A603" s="90">
        <v>442</v>
      </c>
      <c r="B603" s="90" t="s">
        <v>15</v>
      </c>
      <c r="C603" s="79">
        <v>653.4</v>
      </c>
    </row>
    <row r="604" spans="1:3" hidden="1" x14ac:dyDescent="0.35">
      <c r="A604" s="90">
        <v>443</v>
      </c>
      <c r="B604" s="90" t="s">
        <v>15</v>
      </c>
      <c r="C604" s="79">
        <v>859.39</v>
      </c>
    </row>
    <row r="605" spans="1:3" hidden="1" x14ac:dyDescent="0.35">
      <c r="A605" s="90">
        <v>444</v>
      </c>
      <c r="B605" s="90" t="s">
        <v>15</v>
      </c>
      <c r="C605" s="79">
        <v>12342</v>
      </c>
    </row>
    <row r="606" spans="1:3" hidden="1" x14ac:dyDescent="0.35">
      <c r="A606" s="90">
        <v>445</v>
      </c>
      <c r="B606" s="90" t="s">
        <v>15</v>
      </c>
      <c r="C606" s="79">
        <v>4954.95</v>
      </c>
    </row>
    <row r="607" spans="1:3" hidden="1" x14ac:dyDescent="0.35">
      <c r="A607" s="90">
        <v>446</v>
      </c>
      <c r="B607" s="90" t="s">
        <v>15</v>
      </c>
      <c r="C607" s="79">
        <v>18364.900000000001</v>
      </c>
    </row>
    <row r="608" spans="1:3" hidden="1" x14ac:dyDescent="0.35">
      <c r="A608" s="90">
        <v>447</v>
      </c>
      <c r="B608" s="90" t="s">
        <v>15</v>
      </c>
      <c r="C608" s="79">
        <v>1236.52</v>
      </c>
    </row>
    <row r="609" spans="1:3" hidden="1" x14ac:dyDescent="0.35">
      <c r="A609" s="90">
        <v>448</v>
      </c>
      <c r="B609" s="90" t="s">
        <v>15</v>
      </c>
      <c r="C609" s="79">
        <v>170851.3</v>
      </c>
    </row>
    <row r="610" spans="1:3" hidden="1" x14ac:dyDescent="0.35">
      <c r="A610" s="90">
        <v>449</v>
      </c>
      <c r="B610" s="90" t="s">
        <v>15</v>
      </c>
      <c r="C610" s="79">
        <v>12342</v>
      </c>
    </row>
    <row r="611" spans="1:3" hidden="1" x14ac:dyDescent="0.35">
      <c r="A611" s="90">
        <v>450</v>
      </c>
      <c r="B611" s="90" t="s">
        <v>15</v>
      </c>
      <c r="C611" s="79">
        <v>56311.95</v>
      </c>
    </row>
    <row r="612" spans="1:3" hidden="1" x14ac:dyDescent="0.35">
      <c r="A612" s="90">
        <v>451</v>
      </c>
      <c r="B612" s="90" t="s">
        <v>15</v>
      </c>
      <c r="C612" s="79">
        <v>49147.73</v>
      </c>
    </row>
    <row r="613" spans="1:3" hidden="1" x14ac:dyDescent="0.35">
      <c r="A613" s="90">
        <v>452</v>
      </c>
      <c r="B613" s="90" t="s">
        <v>15</v>
      </c>
      <c r="C613" s="79">
        <v>306.27999999999997</v>
      </c>
    </row>
    <row r="614" spans="1:3" hidden="1" x14ac:dyDescent="0.35">
      <c r="A614" s="90">
        <v>453</v>
      </c>
      <c r="B614" s="90" t="s">
        <v>15</v>
      </c>
      <c r="C614" s="79">
        <v>32325.47</v>
      </c>
    </row>
    <row r="615" spans="1:3" hidden="1" x14ac:dyDescent="0.35">
      <c r="A615" s="90">
        <v>454</v>
      </c>
      <c r="B615" s="90" t="s">
        <v>15</v>
      </c>
      <c r="C615" s="79">
        <v>42350</v>
      </c>
    </row>
    <row r="616" spans="1:3" hidden="1" x14ac:dyDescent="0.35">
      <c r="A616" s="90">
        <v>455</v>
      </c>
      <c r="B616" s="90" t="s">
        <v>15</v>
      </c>
      <c r="C616" s="79">
        <v>57137.75</v>
      </c>
    </row>
    <row r="617" spans="1:3" hidden="1" x14ac:dyDescent="0.35">
      <c r="A617" s="90">
        <v>456</v>
      </c>
      <c r="B617" s="90" t="s">
        <v>15</v>
      </c>
      <c r="C617" s="79">
        <v>36092.36</v>
      </c>
    </row>
    <row r="618" spans="1:3" hidden="1" x14ac:dyDescent="0.35">
      <c r="A618" s="90">
        <v>457</v>
      </c>
      <c r="B618" s="90" t="s">
        <v>15</v>
      </c>
      <c r="C618" s="79">
        <v>48431</v>
      </c>
    </row>
    <row r="619" spans="1:3" hidden="1" x14ac:dyDescent="0.35">
      <c r="A619" s="90">
        <v>458</v>
      </c>
      <c r="B619" s="90" t="s">
        <v>15</v>
      </c>
      <c r="C619" s="79">
        <v>99500</v>
      </c>
    </row>
    <row r="620" spans="1:3" hidden="1" x14ac:dyDescent="0.35">
      <c r="A620" s="90">
        <v>459</v>
      </c>
      <c r="B620" s="90" t="s">
        <v>15</v>
      </c>
      <c r="C620" s="79">
        <v>45850</v>
      </c>
    </row>
    <row r="621" spans="1:3" hidden="1" x14ac:dyDescent="0.35">
      <c r="A621" s="90">
        <v>460</v>
      </c>
      <c r="B621" s="90" t="s">
        <v>15</v>
      </c>
      <c r="C621" s="79">
        <v>59373</v>
      </c>
    </row>
    <row r="622" spans="1:3" hidden="1" x14ac:dyDescent="0.35">
      <c r="A622" s="90">
        <v>461</v>
      </c>
      <c r="B622" s="90" t="s">
        <v>15</v>
      </c>
      <c r="C622" s="79">
        <v>63525</v>
      </c>
    </row>
    <row r="623" spans="1:3" hidden="1" x14ac:dyDescent="0.35">
      <c r="A623" s="90">
        <v>462</v>
      </c>
      <c r="B623" s="90" t="s">
        <v>15</v>
      </c>
      <c r="C623" s="79">
        <v>59325</v>
      </c>
    </row>
    <row r="624" spans="1:3" hidden="1" x14ac:dyDescent="0.35">
      <c r="A624" s="90">
        <v>463</v>
      </c>
      <c r="B624" s="90" t="s">
        <v>15</v>
      </c>
      <c r="C624" s="79">
        <v>69700</v>
      </c>
    </row>
    <row r="625" spans="1:3" hidden="1" x14ac:dyDescent="0.35">
      <c r="A625" s="90">
        <v>464</v>
      </c>
      <c r="B625" s="90" t="s">
        <v>15</v>
      </c>
      <c r="C625" s="79">
        <v>53240</v>
      </c>
    </row>
    <row r="626" spans="1:3" hidden="1" x14ac:dyDescent="0.35">
      <c r="A626" s="90">
        <v>465</v>
      </c>
      <c r="B626" s="90" t="s">
        <v>15</v>
      </c>
      <c r="C626" s="79">
        <v>328515</v>
      </c>
    </row>
    <row r="627" spans="1:3" hidden="1" x14ac:dyDescent="0.35">
      <c r="A627" s="90">
        <v>466</v>
      </c>
      <c r="B627" s="90" t="s">
        <v>15</v>
      </c>
      <c r="C627" s="79">
        <v>290460</v>
      </c>
    </row>
    <row r="628" spans="1:3" hidden="1" x14ac:dyDescent="0.35">
      <c r="A628" s="90">
        <v>467</v>
      </c>
      <c r="B628" s="90" t="s">
        <v>15</v>
      </c>
      <c r="C628" s="79">
        <v>56433.87</v>
      </c>
    </row>
    <row r="629" spans="1:3" hidden="1" x14ac:dyDescent="0.35">
      <c r="A629" s="90">
        <v>468</v>
      </c>
      <c r="B629" s="90" t="s">
        <v>15</v>
      </c>
      <c r="C629" s="79">
        <v>50499.35</v>
      </c>
    </row>
    <row r="630" spans="1:3" hidden="1" x14ac:dyDescent="0.35">
      <c r="A630" s="90">
        <v>469</v>
      </c>
      <c r="B630" s="90" t="s">
        <v>15</v>
      </c>
      <c r="C630" s="79">
        <v>38890.370000000003</v>
      </c>
    </row>
    <row r="631" spans="1:3" hidden="1" x14ac:dyDescent="0.35">
      <c r="A631" s="90">
        <v>470</v>
      </c>
      <c r="B631" s="90" t="s">
        <v>15</v>
      </c>
      <c r="C631" s="79">
        <v>3524.16</v>
      </c>
    </row>
    <row r="632" spans="1:3" hidden="1" x14ac:dyDescent="0.35">
      <c r="A632" s="90">
        <v>471</v>
      </c>
      <c r="B632" s="90" t="s">
        <v>15</v>
      </c>
      <c r="C632" s="79">
        <v>117592.68</v>
      </c>
    </row>
    <row r="633" spans="1:3" hidden="1" x14ac:dyDescent="0.35">
      <c r="A633" s="90">
        <v>472</v>
      </c>
      <c r="B633" s="90" t="s">
        <v>15</v>
      </c>
      <c r="C633" s="79">
        <v>95641.32</v>
      </c>
    </row>
    <row r="634" spans="1:3" hidden="1" x14ac:dyDescent="0.35">
      <c r="A634" s="90">
        <v>473</v>
      </c>
      <c r="B634" s="90" t="s">
        <v>15</v>
      </c>
      <c r="C634" s="79">
        <v>54546.720000000001</v>
      </c>
    </row>
    <row r="635" spans="1:3" hidden="1" x14ac:dyDescent="0.35">
      <c r="A635" s="90">
        <v>474</v>
      </c>
      <c r="B635" s="90" t="s">
        <v>15</v>
      </c>
      <c r="C635" s="79">
        <v>42818.03</v>
      </c>
    </row>
    <row r="636" spans="1:3" hidden="1" x14ac:dyDescent="0.35">
      <c r="A636" s="90">
        <v>475</v>
      </c>
      <c r="B636" s="90" t="s">
        <v>15</v>
      </c>
      <c r="C636" s="79">
        <v>82328.399999999994</v>
      </c>
    </row>
    <row r="637" spans="1:3" hidden="1" x14ac:dyDescent="0.35">
      <c r="A637" s="90">
        <v>476</v>
      </c>
      <c r="B637" s="90" t="s">
        <v>15</v>
      </c>
      <c r="C637" s="79">
        <v>701787.5</v>
      </c>
    </row>
    <row r="638" spans="1:3" hidden="1" x14ac:dyDescent="0.35">
      <c r="A638" s="90">
        <v>477</v>
      </c>
      <c r="B638" s="90" t="s">
        <v>15</v>
      </c>
      <c r="C638" s="79">
        <v>6057884.7699999996</v>
      </c>
    </row>
    <row r="639" spans="1:3" hidden="1" x14ac:dyDescent="0.35">
      <c r="A639" s="90">
        <v>478</v>
      </c>
      <c r="B639" s="90" t="s">
        <v>15</v>
      </c>
      <c r="C639" s="79">
        <v>18358596.890000001</v>
      </c>
    </row>
    <row r="640" spans="1:3" hidden="1" x14ac:dyDescent="0.35">
      <c r="A640" s="90">
        <v>479</v>
      </c>
      <c r="B640" s="90" t="s">
        <v>15</v>
      </c>
      <c r="C640" s="79">
        <v>1882284.91</v>
      </c>
    </row>
    <row r="641" spans="1:3" hidden="1" x14ac:dyDescent="0.35">
      <c r="A641" s="90">
        <v>480</v>
      </c>
      <c r="B641" s="90" t="s">
        <v>15</v>
      </c>
      <c r="C641" s="79">
        <v>32665.19</v>
      </c>
    </row>
    <row r="642" spans="1:3" hidden="1" x14ac:dyDescent="0.35">
      <c r="A642" s="90">
        <v>481</v>
      </c>
      <c r="B642" s="90" t="s">
        <v>15</v>
      </c>
      <c r="C642" s="79">
        <v>2765256.92</v>
      </c>
    </row>
    <row r="643" spans="1:3" hidden="1" x14ac:dyDescent="0.35">
      <c r="A643" s="90">
        <v>482</v>
      </c>
      <c r="B643" s="90" t="s">
        <v>15</v>
      </c>
      <c r="C643" s="79">
        <v>100914</v>
      </c>
    </row>
    <row r="644" spans="1:3" hidden="1" x14ac:dyDescent="0.35">
      <c r="A644" s="90">
        <v>483</v>
      </c>
      <c r="B644" s="90" t="s">
        <v>15</v>
      </c>
      <c r="C644" s="79">
        <v>2477547.6</v>
      </c>
    </row>
    <row r="645" spans="1:3" hidden="1" x14ac:dyDescent="0.35">
      <c r="A645" s="90">
        <v>484</v>
      </c>
      <c r="B645" s="90" t="s">
        <v>15</v>
      </c>
      <c r="C645" s="79">
        <v>44407</v>
      </c>
    </row>
    <row r="646" spans="1:3" hidden="1" x14ac:dyDescent="0.35">
      <c r="A646" s="90">
        <v>485</v>
      </c>
      <c r="B646" s="90" t="s">
        <v>15</v>
      </c>
      <c r="C646" s="79">
        <v>233544.53</v>
      </c>
    </row>
    <row r="647" spans="1:3" hidden="1" x14ac:dyDescent="0.35">
      <c r="A647" s="90">
        <v>486</v>
      </c>
      <c r="B647" s="90" t="s">
        <v>15</v>
      </c>
      <c r="C647" s="79">
        <v>30576.7</v>
      </c>
    </row>
    <row r="648" spans="1:3" hidden="1" x14ac:dyDescent="0.35">
      <c r="A648" s="90">
        <v>487</v>
      </c>
      <c r="B648" s="90" t="s">
        <v>15</v>
      </c>
      <c r="C648" s="79">
        <v>496456.71</v>
      </c>
    </row>
    <row r="649" spans="1:3" hidden="1" x14ac:dyDescent="0.35">
      <c r="A649" s="90">
        <v>488</v>
      </c>
      <c r="B649" s="90" t="s">
        <v>15</v>
      </c>
      <c r="C649" s="79">
        <v>9525.1200000000008</v>
      </c>
    </row>
    <row r="650" spans="1:3" hidden="1" x14ac:dyDescent="0.35">
      <c r="A650" s="90">
        <v>489</v>
      </c>
      <c r="B650" s="90" t="s">
        <v>15</v>
      </c>
      <c r="C650" s="79">
        <v>6607250</v>
      </c>
    </row>
    <row r="651" spans="1:3" hidden="1" x14ac:dyDescent="0.35">
      <c r="A651" s="90">
        <v>490</v>
      </c>
      <c r="B651" s="90" t="s">
        <v>15</v>
      </c>
      <c r="C651" s="79">
        <v>39809</v>
      </c>
    </row>
    <row r="652" spans="1:3" hidden="1" x14ac:dyDescent="0.35">
      <c r="A652" s="90">
        <v>491</v>
      </c>
      <c r="B652" s="90" t="s">
        <v>15</v>
      </c>
      <c r="C652" s="79">
        <v>89358.5</v>
      </c>
    </row>
    <row r="653" spans="1:3" hidden="1" x14ac:dyDescent="0.35">
      <c r="A653" s="90">
        <v>492</v>
      </c>
      <c r="B653" s="90" t="s">
        <v>15</v>
      </c>
      <c r="C653" s="79">
        <v>33838.980000000003</v>
      </c>
    </row>
    <row r="654" spans="1:3" hidden="1" x14ac:dyDescent="0.35">
      <c r="A654" s="90">
        <v>493</v>
      </c>
      <c r="B654" s="90" t="s">
        <v>15</v>
      </c>
      <c r="C654" s="79">
        <v>60016</v>
      </c>
    </row>
    <row r="655" spans="1:3" hidden="1" x14ac:dyDescent="0.35">
      <c r="A655" s="90">
        <v>494</v>
      </c>
      <c r="B655" s="90" t="s">
        <v>15</v>
      </c>
      <c r="C655" s="79">
        <v>1422.96</v>
      </c>
    </row>
    <row r="656" spans="1:3" hidden="1" x14ac:dyDescent="0.35">
      <c r="A656" s="90">
        <v>495</v>
      </c>
      <c r="B656" s="90" t="s">
        <v>15</v>
      </c>
      <c r="C656" s="79">
        <v>32089.200000000001</v>
      </c>
    </row>
    <row r="657" spans="1:3" hidden="1" x14ac:dyDescent="0.35">
      <c r="A657" s="90">
        <v>496</v>
      </c>
      <c r="B657" s="90" t="s">
        <v>15</v>
      </c>
      <c r="C657" s="79">
        <v>47332.4</v>
      </c>
    </row>
    <row r="658" spans="1:3" hidden="1" x14ac:dyDescent="0.35">
      <c r="A658" s="90">
        <v>497</v>
      </c>
      <c r="B658" s="90" t="s">
        <v>15</v>
      </c>
      <c r="C658" s="79">
        <v>78383.8</v>
      </c>
    </row>
    <row r="659" spans="1:3" hidden="1" x14ac:dyDescent="0.35">
      <c r="A659" s="90">
        <v>498</v>
      </c>
      <c r="B659" s="90" t="s">
        <v>15</v>
      </c>
      <c r="C659" s="79">
        <v>13310</v>
      </c>
    </row>
    <row r="660" spans="1:3" hidden="1" x14ac:dyDescent="0.35">
      <c r="A660" s="90">
        <v>499</v>
      </c>
      <c r="B660" s="90" t="s">
        <v>15</v>
      </c>
      <c r="C660" s="79">
        <v>22754290.789999999</v>
      </c>
    </row>
    <row r="661" spans="1:3" hidden="1" x14ac:dyDescent="0.35">
      <c r="A661" s="90">
        <v>500</v>
      </c>
      <c r="B661" s="90" t="s">
        <v>15</v>
      </c>
      <c r="C661" s="79">
        <v>59339.61</v>
      </c>
    </row>
    <row r="662" spans="1:3" hidden="1" x14ac:dyDescent="0.35">
      <c r="A662" s="90">
        <v>501</v>
      </c>
      <c r="B662" s="90" t="s">
        <v>15</v>
      </c>
      <c r="C662" s="79">
        <v>36701.599999999999</v>
      </c>
    </row>
    <row r="663" spans="1:3" hidden="1" x14ac:dyDescent="0.35">
      <c r="A663" s="90">
        <v>502</v>
      </c>
      <c r="B663" s="90" t="s">
        <v>15</v>
      </c>
      <c r="C663" s="79">
        <v>15200.7</v>
      </c>
    </row>
    <row r="664" spans="1:3" hidden="1" x14ac:dyDescent="0.35">
      <c r="A664" s="90">
        <v>503</v>
      </c>
      <c r="B664" s="90" t="s">
        <v>15</v>
      </c>
      <c r="C664" s="79">
        <v>96266.44</v>
      </c>
    </row>
    <row r="665" spans="1:3" hidden="1" x14ac:dyDescent="0.35">
      <c r="A665" s="90">
        <v>504</v>
      </c>
      <c r="B665" s="90" t="s">
        <v>15</v>
      </c>
      <c r="C665" s="79">
        <v>3706864.04</v>
      </c>
    </row>
    <row r="666" spans="1:3" hidden="1" x14ac:dyDescent="0.35">
      <c r="A666" s="90">
        <v>505</v>
      </c>
      <c r="B666" s="90" t="s">
        <v>15</v>
      </c>
      <c r="C666" s="79">
        <v>-2667.32</v>
      </c>
    </row>
    <row r="667" spans="1:3" hidden="1" x14ac:dyDescent="0.35">
      <c r="A667" s="90">
        <v>506</v>
      </c>
      <c r="B667" s="90" t="s">
        <v>15</v>
      </c>
      <c r="C667" s="79">
        <v>71874</v>
      </c>
    </row>
    <row r="668" spans="1:3" hidden="1" x14ac:dyDescent="0.35">
      <c r="A668" s="90">
        <v>507</v>
      </c>
      <c r="B668" s="90" t="s">
        <v>15</v>
      </c>
      <c r="C668" s="79">
        <v>53845</v>
      </c>
    </row>
    <row r="669" spans="1:3" hidden="1" x14ac:dyDescent="0.35">
      <c r="A669" s="90">
        <v>508</v>
      </c>
      <c r="B669" s="90" t="s">
        <v>15</v>
      </c>
      <c r="C669" s="79">
        <v>77450.429999999993</v>
      </c>
    </row>
    <row r="670" spans="1:3" hidden="1" x14ac:dyDescent="0.35">
      <c r="A670" s="90">
        <v>509</v>
      </c>
      <c r="B670" s="90" t="s">
        <v>15</v>
      </c>
      <c r="C670" s="79">
        <v>78840</v>
      </c>
    </row>
    <row r="671" spans="1:3" hidden="1" x14ac:dyDescent="0.35">
      <c r="A671" s="90">
        <v>510</v>
      </c>
      <c r="B671" s="90" t="s">
        <v>15</v>
      </c>
      <c r="C671" s="79">
        <v>87600</v>
      </c>
    </row>
    <row r="672" spans="1:3" hidden="1" x14ac:dyDescent="0.35">
      <c r="A672" s="90">
        <v>511</v>
      </c>
      <c r="B672" s="90" t="s">
        <v>15</v>
      </c>
      <c r="C672" s="79">
        <v>3284739.96</v>
      </c>
    </row>
    <row r="673" spans="1:3" hidden="1" x14ac:dyDescent="0.35">
      <c r="A673" s="90">
        <v>512</v>
      </c>
      <c r="B673" s="90" t="s">
        <v>15</v>
      </c>
      <c r="C673" s="79">
        <v>1232375.32</v>
      </c>
    </row>
    <row r="674" spans="1:3" hidden="1" x14ac:dyDescent="0.35">
      <c r="A674" s="90">
        <v>513</v>
      </c>
      <c r="B674" s="90" t="s">
        <v>15</v>
      </c>
      <c r="C674" s="79">
        <v>43741.5</v>
      </c>
    </row>
    <row r="675" spans="1:3" hidden="1" x14ac:dyDescent="0.35">
      <c r="A675" s="90">
        <v>514</v>
      </c>
      <c r="B675" s="90" t="s">
        <v>15</v>
      </c>
      <c r="C675" s="79">
        <v>14520</v>
      </c>
    </row>
    <row r="676" spans="1:3" hidden="1" x14ac:dyDescent="0.35">
      <c r="A676" s="90">
        <v>515</v>
      </c>
      <c r="B676" s="90" t="s">
        <v>15</v>
      </c>
      <c r="C676" s="79">
        <v>1059249.3600000001</v>
      </c>
    </row>
    <row r="677" spans="1:3" hidden="1" x14ac:dyDescent="0.35">
      <c r="A677" s="90">
        <v>516</v>
      </c>
      <c r="B677" s="90" t="s">
        <v>15</v>
      </c>
      <c r="C677" s="79">
        <v>78408</v>
      </c>
    </row>
    <row r="678" spans="1:3" hidden="1" x14ac:dyDescent="0.35">
      <c r="A678" s="90">
        <v>517</v>
      </c>
      <c r="B678" s="90" t="s">
        <v>15</v>
      </c>
      <c r="C678" s="79">
        <v>27071.18</v>
      </c>
    </row>
    <row r="679" spans="1:3" hidden="1" x14ac:dyDescent="0.35">
      <c r="A679" s="90">
        <v>518</v>
      </c>
      <c r="B679" s="90" t="s">
        <v>15</v>
      </c>
      <c r="C679" s="79">
        <v>100000</v>
      </c>
    </row>
    <row r="680" spans="1:3" hidden="1" x14ac:dyDescent="0.35">
      <c r="A680" s="90">
        <v>519</v>
      </c>
      <c r="B680" s="90" t="s">
        <v>15</v>
      </c>
      <c r="C680" s="79">
        <v>580211.84</v>
      </c>
    </row>
    <row r="681" spans="1:3" hidden="1" x14ac:dyDescent="0.35">
      <c r="A681" s="90">
        <v>520</v>
      </c>
      <c r="B681" s="90" t="s">
        <v>15</v>
      </c>
      <c r="C681" s="79">
        <v>39760.6</v>
      </c>
    </row>
    <row r="682" spans="1:3" hidden="1" x14ac:dyDescent="0.35">
      <c r="A682" s="90">
        <v>521</v>
      </c>
      <c r="B682" s="90" t="s">
        <v>15</v>
      </c>
      <c r="C682" s="79">
        <v>98409.4</v>
      </c>
    </row>
    <row r="683" spans="1:3" hidden="1" x14ac:dyDescent="0.35">
      <c r="A683" s="90">
        <v>522</v>
      </c>
      <c r="B683" s="90" t="s">
        <v>15</v>
      </c>
      <c r="C683" s="79">
        <v>4348195.29</v>
      </c>
    </row>
    <row r="684" spans="1:3" hidden="1" x14ac:dyDescent="0.35">
      <c r="A684" s="90">
        <v>523</v>
      </c>
      <c r="B684" s="90" t="s">
        <v>15</v>
      </c>
      <c r="C684" s="79">
        <v>106020</v>
      </c>
    </row>
    <row r="685" spans="1:3" hidden="1" x14ac:dyDescent="0.35">
      <c r="A685" s="90">
        <v>524</v>
      </c>
      <c r="B685" s="90" t="s">
        <v>15</v>
      </c>
      <c r="C685" s="79">
        <v>5691182.0800000001</v>
      </c>
    </row>
    <row r="686" spans="1:3" hidden="1" x14ac:dyDescent="0.35">
      <c r="A686" s="90">
        <v>525</v>
      </c>
      <c r="B686" s="90" t="s">
        <v>15</v>
      </c>
      <c r="C686" s="79">
        <v>24805</v>
      </c>
    </row>
    <row r="687" spans="1:3" hidden="1" x14ac:dyDescent="0.35">
      <c r="A687" s="90">
        <v>526</v>
      </c>
      <c r="B687" s="90" t="s">
        <v>15</v>
      </c>
      <c r="C687" s="79">
        <v>65856</v>
      </c>
    </row>
    <row r="688" spans="1:3" hidden="1" x14ac:dyDescent="0.35">
      <c r="A688" s="90">
        <v>527</v>
      </c>
      <c r="B688" s="90" t="s">
        <v>15</v>
      </c>
      <c r="C688" s="79">
        <v>162003.48000000001</v>
      </c>
    </row>
    <row r="689" spans="1:3" hidden="1" x14ac:dyDescent="0.35">
      <c r="A689" s="90">
        <v>528</v>
      </c>
      <c r="B689" s="90" t="s">
        <v>15</v>
      </c>
      <c r="C689" s="79">
        <v>160010.4</v>
      </c>
    </row>
    <row r="690" spans="1:3" hidden="1" x14ac:dyDescent="0.35">
      <c r="A690" s="90">
        <v>529</v>
      </c>
      <c r="B690" s="90" t="s">
        <v>15</v>
      </c>
      <c r="C690" s="79">
        <v>27878.400000000001</v>
      </c>
    </row>
    <row r="691" spans="1:3" hidden="1" x14ac:dyDescent="0.35">
      <c r="A691" s="90">
        <v>530</v>
      </c>
      <c r="B691" s="90" t="s">
        <v>15</v>
      </c>
      <c r="C691" s="79">
        <v>133342</v>
      </c>
    </row>
    <row r="692" spans="1:3" hidden="1" x14ac:dyDescent="0.35">
      <c r="A692" s="90">
        <v>531</v>
      </c>
      <c r="B692" s="90" t="s">
        <v>15</v>
      </c>
      <c r="C692" s="79">
        <v>96751.21</v>
      </c>
    </row>
    <row r="693" spans="1:3" hidden="1" x14ac:dyDescent="0.35">
      <c r="A693" s="90">
        <v>532</v>
      </c>
      <c r="B693" s="90" t="s">
        <v>15</v>
      </c>
      <c r="C693" s="79">
        <v>156024</v>
      </c>
    </row>
    <row r="694" spans="1:3" hidden="1" x14ac:dyDescent="0.35">
      <c r="A694" s="90">
        <v>533</v>
      </c>
      <c r="B694" s="90" t="s">
        <v>15</v>
      </c>
      <c r="C694" s="79">
        <v>34793.53</v>
      </c>
    </row>
    <row r="695" spans="1:3" hidden="1" x14ac:dyDescent="0.35">
      <c r="A695" s="90">
        <v>534</v>
      </c>
      <c r="B695" s="90" t="s">
        <v>15</v>
      </c>
      <c r="C695" s="79">
        <v>204441.60000000001</v>
      </c>
    </row>
    <row r="696" spans="1:3" hidden="1" x14ac:dyDescent="0.35">
      <c r="A696" s="90">
        <v>535</v>
      </c>
      <c r="B696" s="90" t="s">
        <v>15</v>
      </c>
      <c r="C696" s="79">
        <v>1261703.74</v>
      </c>
    </row>
    <row r="697" spans="1:3" hidden="1" x14ac:dyDescent="0.35">
      <c r="A697" s="90">
        <v>536</v>
      </c>
      <c r="B697" s="90" t="s">
        <v>15</v>
      </c>
      <c r="C697" s="79">
        <v>29188.59</v>
      </c>
    </row>
    <row r="698" spans="1:3" hidden="1" x14ac:dyDescent="0.35">
      <c r="A698" s="90">
        <v>537</v>
      </c>
      <c r="B698" s="90" t="s">
        <v>15</v>
      </c>
      <c r="C698" s="79">
        <v>34522.629999999997</v>
      </c>
    </row>
    <row r="699" spans="1:3" hidden="1" x14ac:dyDescent="0.35">
      <c r="A699" s="90">
        <v>538</v>
      </c>
      <c r="B699" s="90" t="s">
        <v>15</v>
      </c>
      <c r="C699" s="79">
        <v>30937.759999999998</v>
      </c>
    </row>
    <row r="700" spans="1:3" hidden="1" x14ac:dyDescent="0.35">
      <c r="A700" s="90">
        <v>539</v>
      </c>
      <c r="B700" s="90" t="s">
        <v>15</v>
      </c>
      <c r="C700" s="79">
        <v>7575.82</v>
      </c>
    </row>
    <row r="701" spans="1:3" hidden="1" x14ac:dyDescent="0.35">
      <c r="A701" s="90">
        <v>540</v>
      </c>
      <c r="B701" s="90" t="s">
        <v>15</v>
      </c>
      <c r="C701" s="79">
        <v>7933.37</v>
      </c>
    </row>
    <row r="702" spans="1:3" hidden="1" x14ac:dyDescent="0.35">
      <c r="A702" s="90">
        <v>541</v>
      </c>
      <c r="B702" s="90" t="s">
        <v>15</v>
      </c>
      <c r="C702" s="79">
        <v>9923.0400000000009</v>
      </c>
    </row>
    <row r="703" spans="1:3" hidden="1" x14ac:dyDescent="0.35">
      <c r="A703" s="90">
        <v>542</v>
      </c>
      <c r="B703" s="90" t="s">
        <v>15</v>
      </c>
      <c r="C703" s="79">
        <v>9662.76</v>
      </c>
    </row>
    <row r="704" spans="1:3" hidden="1" x14ac:dyDescent="0.35">
      <c r="A704" s="90">
        <v>543</v>
      </c>
      <c r="B704" s="90" t="s">
        <v>15</v>
      </c>
      <c r="C704" s="79">
        <v>9628.8799999999992</v>
      </c>
    </row>
    <row r="705" spans="1:3" hidden="1" x14ac:dyDescent="0.35">
      <c r="A705" s="90">
        <v>544</v>
      </c>
      <c r="B705" s="90" t="s">
        <v>15</v>
      </c>
      <c r="C705" s="79">
        <v>92492.4</v>
      </c>
    </row>
    <row r="706" spans="1:3" hidden="1" x14ac:dyDescent="0.35">
      <c r="A706" s="90">
        <v>545</v>
      </c>
      <c r="B706" s="90" t="s">
        <v>15</v>
      </c>
      <c r="C706" s="79">
        <v>71474.41</v>
      </c>
    </row>
    <row r="707" spans="1:3" hidden="1" x14ac:dyDescent="0.35">
      <c r="A707" s="90">
        <v>546</v>
      </c>
      <c r="B707" s="90" t="s">
        <v>15</v>
      </c>
      <c r="C707" s="79">
        <v>730345.15</v>
      </c>
    </row>
    <row r="708" spans="1:3" hidden="1" x14ac:dyDescent="0.35">
      <c r="A708" s="90">
        <v>547</v>
      </c>
      <c r="B708" s="90" t="s">
        <v>15</v>
      </c>
      <c r="C708" s="79">
        <v>1661085.25</v>
      </c>
    </row>
    <row r="709" spans="1:3" hidden="1" x14ac:dyDescent="0.35">
      <c r="A709" s="90">
        <v>548</v>
      </c>
      <c r="B709" s="90" t="s">
        <v>15</v>
      </c>
      <c r="C709" s="79">
        <v>26158.7</v>
      </c>
    </row>
    <row r="710" spans="1:3" hidden="1" x14ac:dyDescent="0.35">
      <c r="A710" s="90">
        <v>549</v>
      </c>
      <c r="B710" s="90" t="s">
        <v>15</v>
      </c>
      <c r="C710" s="79">
        <v>551469.6</v>
      </c>
    </row>
    <row r="711" spans="1:3" hidden="1" x14ac:dyDescent="0.35">
      <c r="A711" s="90">
        <v>550</v>
      </c>
      <c r="B711" s="90" t="s">
        <v>15</v>
      </c>
      <c r="C711" s="79">
        <v>61155.839999999997</v>
      </c>
    </row>
    <row r="712" spans="1:3" hidden="1" x14ac:dyDescent="0.35">
      <c r="A712" s="90">
        <v>551</v>
      </c>
      <c r="B712" s="90" t="s">
        <v>15</v>
      </c>
      <c r="C712" s="79">
        <v>732984.12</v>
      </c>
    </row>
    <row r="713" spans="1:3" hidden="1" x14ac:dyDescent="0.35">
      <c r="A713" s="90">
        <v>552</v>
      </c>
      <c r="B713" s="90" t="s">
        <v>15</v>
      </c>
      <c r="C713" s="79">
        <v>253301.1</v>
      </c>
    </row>
    <row r="714" spans="1:3" hidden="1" x14ac:dyDescent="0.35">
      <c r="A714" s="90">
        <v>553</v>
      </c>
      <c r="B714" s="90" t="s">
        <v>15</v>
      </c>
      <c r="C714" s="79">
        <v>91223.65</v>
      </c>
    </row>
    <row r="715" spans="1:3" hidden="1" x14ac:dyDescent="0.35">
      <c r="A715" s="90">
        <v>554</v>
      </c>
      <c r="B715" s="90" t="s">
        <v>15</v>
      </c>
      <c r="C715" s="79">
        <v>28962.44</v>
      </c>
    </row>
    <row r="716" spans="1:3" hidden="1" x14ac:dyDescent="0.35">
      <c r="A716" s="90">
        <v>555</v>
      </c>
      <c r="B716" s="90" t="s">
        <v>15</v>
      </c>
      <c r="C716" s="80">
        <v>291225.2</v>
      </c>
    </row>
    <row r="717" spans="1:3" hidden="1" x14ac:dyDescent="0.35">
      <c r="A717" s="90">
        <v>556</v>
      </c>
      <c r="B717" s="90" t="s">
        <v>15</v>
      </c>
      <c r="C717" s="79">
        <v>11749.63</v>
      </c>
    </row>
    <row r="718" spans="1:3" hidden="1" x14ac:dyDescent="0.35">
      <c r="A718" s="90">
        <v>557</v>
      </c>
      <c r="B718" s="90" t="s">
        <v>15</v>
      </c>
      <c r="C718" s="79">
        <v>58271.4</v>
      </c>
    </row>
    <row r="719" spans="1:3" hidden="1" x14ac:dyDescent="0.35">
      <c r="A719" s="90">
        <v>558</v>
      </c>
      <c r="B719" s="90" t="s">
        <v>15</v>
      </c>
      <c r="C719" s="79">
        <v>40051</v>
      </c>
    </row>
    <row r="720" spans="1:3" hidden="1" x14ac:dyDescent="0.35">
      <c r="A720" s="90">
        <v>559</v>
      </c>
      <c r="B720" s="90" t="s">
        <v>15</v>
      </c>
      <c r="C720" s="79">
        <v>38489.61</v>
      </c>
    </row>
    <row r="721" spans="1:3" hidden="1" x14ac:dyDescent="0.35">
      <c r="A721" s="90">
        <v>560</v>
      </c>
      <c r="B721" s="90" t="s">
        <v>15</v>
      </c>
      <c r="C721" s="79">
        <v>36905</v>
      </c>
    </row>
    <row r="722" spans="1:3" hidden="1" x14ac:dyDescent="0.35">
      <c r="A722" s="90">
        <v>561</v>
      </c>
      <c r="B722" s="90" t="s">
        <v>15</v>
      </c>
      <c r="C722" s="79">
        <v>42350</v>
      </c>
    </row>
    <row r="723" spans="1:3" hidden="1" x14ac:dyDescent="0.35">
      <c r="A723" s="90">
        <v>562</v>
      </c>
      <c r="B723" s="90" t="s">
        <v>15</v>
      </c>
      <c r="C723" s="79">
        <v>41745</v>
      </c>
    </row>
    <row r="724" spans="1:3" hidden="1" x14ac:dyDescent="0.35">
      <c r="A724" s="90">
        <v>563</v>
      </c>
      <c r="B724" s="90" t="s">
        <v>15</v>
      </c>
      <c r="C724" s="79">
        <v>30027.84</v>
      </c>
    </row>
    <row r="725" spans="1:3" hidden="1" x14ac:dyDescent="0.35">
      <c r="A725" s="90">
        <v>564</v>
      </c>
      <c r="B725" s="90" t="s">
        <v>15</v>
      </c>
      <c r="C725" s="79">
        <v>50912.32</v>
      </c>
    </row>
    <row r="726" spans="1:3" hidden="1" x14ac:dyDescent="0.35">
      <c r="A726" s="90">
        <v>565</v>
      </c>
      <c r="B726" s="90" t="s">
        <v>15</v>
      </c>
      <c r="C726" s="79">
        <v>42527.62</v>
      </c>
    </row>
    <row r="727" spans="1:3" hidden="1" x14ac:dyDescent="0.35">
      <c r="A727" s="90">
        <v>566</v>
      </c>
      <c r="B727" s="90" t="s">
        <v>15</v>
      </c>
      <c r="C727" s="79">
        <v>44528.87</v>
      </c>
    </row>
    <row r="728" spans="1:3" hidden="1" x14ac:dyDescent="0.35">
      <c r="A728" s="90">
        <v>567</v>
      </c>
      <c r="B728" s="90" t="s">
        <v>15</v>
      </c>
      <c r="C728" s="79">
        <v>34085.21</v>
      </c>
    </row>
    <row r="729" spans="1:3" hidden="1" x14ac:dyDescent="0.35">
      <c r="A729" s="90">
        <v>568</v>
      </c>
      <c r="B729" s="90" t="s">
        <v>15</v>
      </c>
      <c r="C729" s="79">
        <v>54250.35</v>
      </c>
    </row>
    <row r="730" spans="1:3" hidden="1" x14ac:dyDescent="0.35">
      <c r="A730" s="90">
        <v>569</v>
      </c>
      <c r="B730" s="90" t="s">
        <v>15</v>
      </c>
      <c r="C730" s="79">
        <v>47341.25</v>
      </c>
    </row>
    <row r="731" spans="1:3" hidden="1" x14ac:dyDescent="0.35">
      <c r="A731" s="90">
        <v>570</v>
      </c>
      <c r="B731" s="90" t="s">
        <v>15</v>
      </c>
      <c r="C731" s="79">
        <v>46675.41</v>
      </c>
    </row>
    <row r="732" spans="1:3" hidden="1" x14ac:dyDescent="0.35">
      <c r="A732" s="90">
        <v>571</v>
      </c>
      <c r="B732" s="90" t="s">
        <v>15</v>
      </c>
      <c r="C732" s="79">
        <v>41924.400000000001</v>
      </c>
    </row>
    <row r="733" spans="1:3" hidden="1" x14ac:dyDescent="0.35">
      <c r="A733" s="90">
        <v>572</v>
      </c>
      <c r="B733" s="90" t="s">
        <v>15</v>
      </c>
      <c r="C733" s="79">
        <v>50832.88</v>
      </c>
    </row>
    <row r="734" spans="1:3" hidden="1" x14ac:dyDescent="0.35">
      <c r="A734" s="90">
        <v>573</v>
      </c>
      <c r="B734" s="90" t="s">
        <v>15</v>
      </c>
      <c r="C734" s="79">
        <v>48700.08</v>
      </c>
    </row>
    <row r="735" spans="1:3" hidden="1" x14ac:dyDescent="0.35">
      <c r="A735" s="90">
        <v>574</v>
      </c>
      <c r="B735" s="90" t="s">
        <v>15</v>
      </c>
      <c r="C735" s="79">
        <v>49187.08</v>
      </c>
    </row>
    <row r="736" spans="1:3" hidden="1" x14ac:dyDescent="0.35">
      <c r="A736" s="90">
        <v>575</v>
      </c>
      <c r="B736" s="90" t="s">
        <v>15</v>
      </c>
      <c r="C736" s="79">
        <v>48700</v>
      </c>
    </row>
    <row r="737" spans="1:3" hidden="1" x14ac:dyDescent="0.35">
      <c r="A737" s="90">
        <v>576</v>
      </c>
      <c r="B737" s="90" t="s">
        <v>15</v>
      </c>
      <c r="C737" s="79">
        <v>41489.440000000002</v>
      </c>
    </row>
    <row r="738" spans="1:3" hidden="1" x14ac:dyDescent="0.35">
      <c r="A738" s="90">
        <v>577</v>
      </c>
      <c r="B738" s="90" t="s">
        <v>15</v>
      </c>
      <c r="C738" s="79">
        <v>47341.25</v>
      </c>
    </row>
    <row r="739" spans="1:3" hidden="1" x14ac:dyDescent="0.35">
      <c r="A739" s="90">
        <v>578</v>
      </c>
      <c r="B739" s="90" t="s">
        <v>15</v>
      </c>
      <c r="C739" s="79">
        <v>59895</v>
      </c>
    </row>
    <row r="740" spans="1:3" hidden="1" x14ac:dyDescent="0.35">
      <c r="A740" s="90">
        <v>579</v>
      </c>
      <c r="B740" s="90" t="s">
        <v>15</v>
      </c>
      <c r="C740" s="79">
        <v>48983.22</v>
      </c>
    </row>
    <row r="741" spans="1:3" hidden="1" x14ac:dyDescent="0.35">
      <c r="A741" s="90">
        <v>580</v>
      </c>
      <c r="B741" s="90" t="s">
        <v>15</v>
      </c>
      <c r="C741" s="79">
        <v>38489.61</v>
      </c>
    </row>
    <row r="742" spans="1:3" hidden="1" x14ac:dyDescent="0.35">
      <c r="A742" s="90">
        <v>581</v>
      </c>
      <c r="B742" s="90" t="s">
        <v>15</v>
      </c>
      <c r="C742" s="79">
        <v>41763.15</v>
      </c>
    </row>
    <row r="743" spans="1:3" hidden="1" x14ac:dyDescent="0.35">
      <c r="A743" s="90">
        <v>582</v>
      </c>
      <c r="B743" s="90" t="s">
        <v>15</v>
      </c>
      <c r="C743" s="79">
        <v>51304</v>
      </c>
    </row>
    <row r="744" spans="1:3" hidden="1" x14ac:dyDescent="0.35">
      <c r="A744" s="90">
        <v>583</v>
      </c>
      <c r="B744" s="90" t="s">
        <v>15</v>
      </c>
      <c r="C744" s="79">
        <v>26851.13</v>
      </c>
    </row>
    <row r="745" spans="1:3" hidden="1" x14ac:dyDescent="0.35">
      <c r="A745" s="90">
        <v>584</v>
      </c>
      <c r="B745" s="90" t="s">
        <v>15</v>
      </c>
      <c r="C745" s="79">
        <v>41423.379999999997</v>
      </c>
    </row>
    <row r="746" spans="1:3" hidden="1" x14ac:dyDescent="0.35">
      <c r="A746" s="90">
        <v>585</v>
      </c>
      <c r="B746" s="90" t="s">
        <v>15</v>
      </c>
      <c r="C746" s="79">
        <v>27707.41</v>
      </c>
    </row>
    <row r="747" spans="1:3" hidden="1" x14ac:dyDescent="0.35">
      <c r="A747" s="90">
        <v>586</v>
      </c>
      <c r="B747" s="90" t="s">
        <v>15</v>
      </c>
      <c r="C747" s="79">
        <v>46585</v>
      </c>
    </row>
    <row r="748" spans="1:3" hidden="1" x14ac:dyDescent="0.35">
      <c r="A748" s="90">
        <v>587</v>
      </c>
      <c r="B748" s="90" t="s">
        <v>15</v>
      </c>
      <c r="C748" s="79">
        <v>36905</v>
      </c>
    </row>
    <row r="749" spans="1:3" hidden="1" x14ac:dyDescent="0.35">
      <c r="A749" s="90">
        <v>588</v>
      </c>
      <c r="B749" s="90" t="s">
        <v>15</v>
      </c>
      <c r="C749" s="79">
        <v>49334.31</v>
      </c>
    </row>
    <row r="750" spans="1:3" hidden="1" x14ac:dyDescent="0.35">
      <c r="A750" s="90">
        <v>589</v>
      </c>
      <c r="B750" s="90" t="s">
        <v>15</v>
      </c>
      <c r="C750" s="79">
        <v>50853.03</v>
      </c>
    </row>
    <row r="751" spans="1:3" hidden="1" x14ac:dyDescent="0.35">
      <c r="A751" s="90">
        <v>590</v>
      </c>
      <c r="B751" s="90" t="s">
        <v>15</v>
      </c>
      <c r="C751" s="79">
        <v>38575.760000000002</v>
      </c>
    </row>
    <row r="752" spans="1:3" hidden="1" x14ac:dyDescent="0.35">
      <c r="A752" s="90">
        <v>591</v>
      </c>
      <c r="B752" s="90" t="s">
        <v>15</v>
      </c>
      <c r="C752" s="79">
        <v>33771.58</v>
      </c>
    </row>
    <row r="753" spans="1:3" hidden="1" x14ac:dyDescent="0.35">
      <c r="A753" s="90">
        <v>592</v>
      </c>
      <c r="B753" s="90" t="s">
        <v>15</v>
      </c>
      <c r="C753" s="79">
        <v>41607.42</v>
      </c>
    </row>
    <row r="754" spans="1:3" hidden="1" x14ac:dyDescent="0.35">
      <c r="A754" s="90">
        <v>593</v>
      </c>
      <c r="B754" s="90" t="s">
        <v>15</v>
      </c>
      <c r="C754" s="79">
        <v>58760.63</v>
      </c>
    </row>
    <row r="755" spans="1:3" hidden="1" x14ac:dyDescent="0.35">
      <c r="A755" s="90">
        <v>594</v>
      </c>
      <c r="B755" s="90" t="s">
        <v>15</v>
      </c>
      <c r="C755" s="79">
        <v>45598.36</v>
      </c>
    </row>
    <row r="756" spans="1:3" hidden="1" x14ac:dyDescent="0.35">
      <c r="A756" s="90">
        <v>595</v>
      </c>
      <c r="B756" s="90" t="s">
        <v>15</v>
      </c>
      <c r="C756" s="79">
        <v>34445.31</v>
      </c>
    </row>
    <row r="757" spans="1:3" hidden="1" x14ac:dyDescent="0.35">
      <c r="A757" s="90">
        <v>596</v>
      </c>
      <c r="B757" s="90" t="s">
        <v>15</v>
      </c>
      <c r="C757" s="79">
        <v>50279.13</v>
      </c>
    </row>
    <row r="758" spans="1:3" hidden="1" x14ac:dyDescent="0.35">
      <c r="A758" s="90">
        <v>597</v>
      </c>
      <c r="B758" s="90" t="s">
        <v>15</v>
      </c>
      <c r="C758" s="79">
        <v>58760.62</v>
      </c>
    </row>
    <row r="759" spans="1:3" hidden="1" x14ac:dyDescent="0.35">
      <c r="A759" s="90">
        <v>598</v>
      </c>
      <c r="B759" s="90" t="s">
        <v>15</v>
      </c>
      <c r="C759" s="79">
        <v>58760.62</v>
      </c>
    </row>
    <row r="760" spans="1:3" hidden="1" x14ac:dyDescent="0.35">
      <c r="A760" s="90">
        <v>599</v>
      </c>
      <c r="B760" s="90" t="s">
        <v>15</v>
      </c>
      <c r="C760" s="79">
        <v>58918.16</v>
      </c>
    </row>
    <row r="761" spans="1:3" hidden="1" x14ac:dyDescent="0.35">
      <c r="A761" s="90">
        <v>600</v>
      </c>
      <c r="B761" s="90" t="s">
        <v>15</v>
      </c>
      <c r="C761" s="79">
        <v>38784.129999999997</v>
      </c>
    </row>
    <row r="762" spans="1:3" hidden="1" x14ac:dyDescent="0.35">
      <c r="A762" s="90">
        <v>601</v>
      </c>
      <c r="B762" s="90" t="s">
        <v>15</v>
      </c>
      <c r="C762" s="79">
        <v>41786.980000000003</v>
      </c>
    </row>
    <row r="763" spans="1:3" hidden="1" x14ac:dyDescent="0.35">
      <c r="A763" s="90">
        <v>602</v>
      </c>
      <c r="B763" s="90" t="s">
        <v>15</v>
      </c>
      <c r="C763" s="79">
        <v>58760.62</v>
      </c>
    </row>
    <row r="764" spans="1:3" hidden="1" x14ac:dyDescent="0.35">
      <c r="A764" s="90">
        <v>603</v>
      </c>
      <c r="B764" s="90" t="s">
        <v>15</v>
      </c>
      <c r="C764" s="79">
        <v>30346.31</v>
      </c>
    </row>
    <row r="765" spans="1:3" hidden="1" x14ac:dyDescent="0.35">
      <c r="A765" s="90">
        <v>604</v>
      </c>
      <c r="B765" s="90" t="s">
        <v>15</v>
      </c>
      <c r="C765" s="79">
        <v>59282.99</v>
      </c>
    </row>
    <row r="766" spans="1:3" hidden="1" x14ac:dyDescent="0.35">
      <c r="A766" s="90">
        <v>605</v>
      </c>
      <c r="B766" s="90" t="s">
        <v>15</v>
      </c>
      <c r="C766" s="79">
        <v>58760.63</v>
      </c>
    </row>
    <row r="767" spans="1:3" hidden="1" x14ac:dyDescent="0.35">
      <c r="A767" s="90">
        <v>606</v>
      </c>
      <c r="B767" s="90" t="s">
        <v>15</v>
      </c>
      <c r="C767" s="79">
        <v>57111.78</v>
      </c>
    </row>
    <row r="768" spans="1:3" hidden="1" x14ac:dyDescent="0.35">
      <c r="A768" s="90">
        <v>607</v>
      </c>
      <c r="B768" s="90" t="s">
        <v>15</v>
      </c>
      <c r="C768" s="79">
        <v>29753.9</v>
      </c>
    </row>
    <row r="769" spans="1:3" hidden="1" x14ac:dyDescent="0.35">
      <c r="A769" s="90">
        <v>608</v>
      </c>
      <c r="B769" s="90" t="s">
        <v>15</v>
      </c>
      <c r="C769" s="79">
        <v>46593.74</v>
      </c>
    </row>
    <row r="770" spans="1:3" hidden="1" x14ac:dyDescent="0.35">
      <c r="A770" s="90">
        <v>609</v>
      </c>
      <c r="B770" s="90" t="s">
        <v>15</v>
      </c>
      <c r="C770" s="79">
        <v>19230.88</v>
      </c>
    </row>
    <row r="771" spans="1:3" hidden="1" x14ac:dyDescent="0.35">
      <c r="A771" s="90">
        <v>610</v>
      </c>
      <c r="B771" s="90" t="s">
        <v>15</v>
      </c>
      <c r="C771" s="79">
        <v>58595</v>
      </c>
    </row>
    <row r="772" spans="1:3" hidden="1" x14ac:dyDescent="0.35">
      <c r="A772" s="90">
        <v>611</v>
      </c>
      <c r="B772" s="90" t="s">
        <v>15</v>
      </c>
      <c r="C772" s="79">
        <v>33817.47</v>
      </c>
    </row>
    <row r="773" spans="1:3" hidden="1" x14ac:dyDescent="0.35">
      <c r="A773" s="90">
        <v>612</v>
      </c>
      <c r="B773" s="90" t="s">
        <v>15</v>
      </c>
      <c r="C773" s="79">
        <v>51425</v>
      </c>
    </row>
    <row r="774" spans="1:3" hidden="1" x14ac:dyDescent="0.35">
      <c r="A774" s="90">
        <v>613</v>
      </c>
      <c r="B774" s="90" t="s">
        <v>15</v>
      </c>
      <c r="C774" s="79">
        <v>39530</v>
      </c>
    </row>
    <row r="775" spans="1:3" hidden="1" x14ac:dyDescent="0.35">
      <c r="A775" s="90">
        <v>614</v>
      </c>
      <c r="B775" s="90" t="s">
        <v>15</v>
      </c>
      <c r="C775" s="79">
        <v>59895</v>
      </c>
    </row>
    <row r="776" spans="1:3" hidden="1" x14ac:dyDescent="0.35">
      <c r="A776" s="90">
        <v>615</v>
      </c>
      <c r="B776" s="90" t="s">
        <v>15</v>
      </c>
      <c r="C776" s="79">
        <v>54450</v>
      </c>
    </row>
    <row r="777" spans="1:3" hidden="1" x14ac:dyDescent="0.35">
      <c r="A777" s="90">
        <v>616</v>
      </c>
      <c r="B777" s="90" t="s">
        <v>15</v>
      </c>
      <c r="C777" s="79">
        <v>793656.48</v>
      </c>
    </row>
    <row r="778" spans="1:3" hidden="1" x14ac:dyDescent="0.35">
      <c r="A778" s="90">
        <v>617</v>
      </c>
      <c r="B778" s="90" t="s">
        <v>15</v>
      </c>
      <c r="C778" s="79">
        <v>57475</v>
      </c>
    </row>
    <row r="779" spans="1:3" hidden="1" x14ac:dyDescent="0.35">
      <c r="A779" s="90">
        <v>618</v>
      </c>
      <c r="B779" s="90" t="s">
        <v>15</v>
      </c>
      <c r="C779" s="79">
        <v>92149.11</v>
      </c>
    </row>
    <row r="780" spans="1:3" hidden="1" x14ac:dyDescent="0.35">
      <c r="A780" s="90">
        <v>619</v>
      </c>
      <c r="B780" s="90" t="s">
        <v>15</v>
      </c>
      <c r="C780" s="79">
        <v>604680.81999999995</v>
      </c>
    </row>
    <row r="781" spans="1:3" hidden="1" x14ac:dyDescent="0.35">
      <c r="A781" s="90">
        <v>620</v>
      </c>
      <c r="B781" s="90" t="s">
        <v>15</v>
      </c>
      <c r="C781" s="79">
        <v>59895</v>
      </c>
    </row>
    <row r="782" spans="1:3" hidden="1" x14ac:dyDescent="0.35">
      <c r="A782" s="90">
        <v>621</v>
      </c>
      <c r="B782" s="90" t="s">
        <v>15</v>
      </c>
      <c r="C782" s="79">
        <v>26511.1</v>
      </c>
    </row>
    <row r="783" spans="1:3" hidden="1" x14ac:dyDescent="0.35">
      <c r="A783" s="90">
        <v>622</v>
      </c>
      <c r="B783" s="90" t="s">
        <v>15</v>
      </c>
      <c r="C783" s="79">
        <v>28798</v>
      </c>
    </row>
    <row r="784" spans="1:3" hidden="1" x14ac:dyDescent="0.35">
      <c r="A784" s="90">
        <v>623</v>
      </c>
      <c r="B784" s="90" t="s">
        <v>15</v>
      </c>
      <c r="C784" s="79">
        <v>38962</v>
      </c>
    </row>
    <row r="785" spans="1:3" hidden="1" x14ac:dyDescent="0.35">
      <c r="A785" s="90">
        <v>624</v>
      </c>
      <c r="B785" s="90" t="s">
        <v>15</v>
      </c>
      <c r="C785" s="79">
        <v>49585.8</v>
      </c>
    </row>
    <row r="786" spans="1:3" hidden="1" x14ac:dyDescent="0.35">
      <c r="A786" s="90">
        <v>625</v>
      </c>
      <c r="B786" s="90" t="s">
        <v>15</v>
      </c>
      <c r="C786" s="79">
        <v>27563.8</v>
      </c>
    </row>
    <row r="787" spans="1:3" hidden="1" x14ac:dyDescent="0.35">
      <c r="A787" s="90">
        <v>626</v>
      </c>
      <c r="B787" s="90" t="s">
        <v>15</v>
      </c>
      <c r="C787" s="79">
        <v>63200.11</v>
      </c>
    </row>
    <row r="788" spans="1:3" hidden="1" x14ac:dyDescent="0.35">
      <c r="A788" s="90">
        <v>627</v>
      </c>
      <c r="B788" s="90" t="s">
        <v>15</v>
      </c>
      <c r="C788" s="79">
        <v>24504.95</v>
      </c>
    </row>
    <row r="789" spans="1:3" hidden="1" x14ac:dyDescent="0.35">
      <c r="A789" s="90">
        <v>628</v>
      </c>
      <c r="B789" s="90" t="s">
        <v>15</v>
      </c>
      <c r="C789" s="79">
        <v>58096.79</v>
      </c>
    </row>
    <row r="790" spans="1:3" hidden="1" x14ac:dyDescent="0.35">
      <c r="A790" s="90">
        <v>629</v>
      </c>
      <c r="B790" s="90" t="s">
        <v>15</v>
      </c>
      <c r="C790" s="79">
        <v>30053.43</v>
      </c>
    </row>
    <row r="791" spans="1:3" hidden="1" x14ac:dyDescent="0.35">
      <c r="A791" s="90">
        <v>630</v>
      </c>
      <c r="B791" s="90" t="s">
        <v>15</v>
      </c>
      <c r="C791" s="79">
        <v>50820</v>
      </c>
    </row>
    <row r="792" spans="1:3" hidden="1" x14ac:dyDescent="0.35">
      <c r="A792" s="90">
        <v>631</v>
      </c>
      <c r="B792" s="90" t="s">
        <v>15</v>
      </c>
      <c r="C792" s="79">
        <v>19963.740000000002</v>
      </c>
    </row>
    <row r="793" spans="1:3" hidden="1" x14ac:dyDescent="0.35">
      <c r="A793" s="90">
        <v>632</v>
      </c>
      <c r="B793" s="90" t="s">
        <v>15</v>
      </c>
      <c r="C793" s="79">
        <v>21747.37</v>
      </c>
    </row>
    <row r="794" spans="1:3" hidden="1" x14ac:dyDescent="0.35">
      <c r="A794" s="90">
        <v>633</v>
      </c>
      <c r="B794" s="90" t="s">
        <v>15</v>
      </c>
      <c r="C794" s="79">
        <v>19957.740000000002</v>
      </c>
    </row>
    <row r="795" spans="1:3" hidden="1" x14ac:dyDescent="0.35">
      <c r="A795" s="90">
        <v>634</v>
      </c>
      <c r="B795" s="90" t="s">
        <v>15</v>
      </c>
      <c r="C795" s="79">
        <v>52759.11</v>
      </c>
    </row>
    <row r="796" spans="1:3" hidden="1" x14ac:dyDescent="0.35">
      <c r="A796" s="90">
        <v>635</v>
      </c>
      <c r="B796" s="90" t="s">
        <v>15</v>
      </c>
      <c r="C796" s="79">
        <v>26675.200000000001</v>
      </c>
    </row>
    <row r="797" spans="1:3" hidden="1" x14ac:dyDescent="0.35">
      <c r="A797" s="90">
        <v>636</v>
      </c>
      <c r="B797" s="90" t="s">
        <v>15</v>
      </c>
      <c r="C797" s="79">
        <v>79264.149999999994</v>
      </c>
    </row>
    <row r="798" spans="1:3" hidden="1" x14ac:dyDescent="0.35">
      <c r="A798" s="90">
        <v>637</v>
      </c>
      <c r="B798" s="90" t="s">
        <v>15</v>
      </c>
      <c r="C798" s="79">
        <v>151582.56</v>
      </c>
    </row>
    <row r="799" spans="1:3" hidden="1" x14ac:dyDescent="0.35">
      <c r="A799" s="90">
        <v>638</v>
      </c>
      <c r="B799" s="90" t="s">
        <v>15</v>
      </c>
      <c r="C799" s="79">
        <v>461563</v>
      </c>
    </row>
    <row r="800" spans="1:3" hidden="1" x14ac:dyDescent="0.35">
      <c r="A800" s="90">
        <v>639</v>
      </c>
      <c r="B800" s="90" t="s">
        <v>15</v>
      </c>
      <c r="C800" s="79">
        <v>115632</v>
      </c>
    </row>
    <row r="801" spans="1:3" hidden="1" x14ac:dyDescent="0.35">
      <c r="A801" s="90">
        <v>640</v>
      </c>
      <c r="B801" s="90" t="s">
        <v>15</v>
      </c>
      <c r="C801" s="79">
        <v>56286.53</v>
      </c>
    </row>
    <row r="802" spans="1:3" hidden="1" x14ac:dyDescent="0.35">
      <c r="A802" s="90">
        <v>641</v>
      </c>
      <c r="B802" s="90" t="s">
        <v>15</v>
      </c>
      <c r="C802" s="79">
        <v>188142.9</v>
      </c>
    </row>
    <row r="803" spans="1:3" hidden="1" x14ac:dyDescent="0.35">
      <c r="A803" s="90">
        <v>642</v>
      </c>
      <c r="B803" s="90" t="s">
        <v>15</v>
      </c>
      <c r="C803" s="79">
        <v>30873.15</v>
      </c>
    </row>
    <row r="804" spans="1:3" hidden="1" x14ac:dyDescent="0.35">
      <c r="A804" s="90">
        <v>643</v>
      </c>
      <c r="B804" s="90" t="s">
        <v>15</v>
      </c>
      <c r="C804" s="79">
        <v>57717</v>
      </c>
    </row>
    <row r="805" spans="1:3" hidden="1" x14ac:dyDescent="0.35">
      <c r="A805" s="90">
        <v>644</v>
      </c>
      <c r="B805" s="90" t="s">
        <v>15</v>
      </c>
      <c r="C805" s="79">
        <v>25661.68</v>
      </c>
    </row>
    <row r="806" spans="1:3" hidden="1" x14ac:dyDescent="0.35">
      <c r="A806" s="90">
        <v>645</v>
      </c>
      <c r="B806" s="90" t="s">
        <v>15</v>
      </c>
      <c r="C806" s="79">
        <v>23873.3</v>
      </c>
    </row>
    <row r="807" spans="1:3" hidden="1" x14ac:dyDescent="0.35">
      <c r="A807" s="90">
        <v>646</v>
      </c>
      <c r="B807" s="90" t="s">
        <v>15</v>
      </c>
      <c r="C807" s="79">
        <v>16915.8</v>
      </c>
    </row>
    <row r="808" spans="1:3" hidden="1" x14ac:dyDescent="0.35">
      <c r="A808" s="90">
        <v>647</v>
      </c>
      <c r="B808" s="90" t="s">
        <v>15</v>
      </c>
      <c r="C808" s="79">
        <v>89152.8</v>
      </c>
    </row>
    <row r="809" spans="1:3" hidden="1" x14ac:dyDescent="0.35">
      <c r="A809" s="90">
        <v>648</v>
      </c>
      <c r="B809" s="90" t="s">
        <v>15</v>
      </c>
      <c r="C809" s="79">
        <v>93059.199999999997</v>
      </c>
    </row>
    <row r="810" spans="1:3" hidden="1" x14ac:dyDescent="0.35">
      <c r="A810" s="90">
        <v>649</v>
      </c>
      <c r="B810" s="90" t="s">
        <v>15</v>
      </c>
      <c r="C810" s="79">
        <v>93059.199999999997</v>
      </c>
    </row>
    <row r="811" spans="1:3" hidden="1" x14ac:dyDescent="0.35">
      <c r="A811" s="90">
        <v>650</v>
      </c>
      <c r="B811" s="90" t="s">
        <v>15</v>
      </c>
      <c r="C811" s="79">
        <v>59411</v>
      </c>
    </row>
    <row r="812" spans="1:3" hidden="1" x14ac:dyDescent="0.35">
      <c r="A812" s="90">
        <v>651</v>
      </c>
      <c r="B812" s="90" t="s">
        <v>15</v>
      </c>
      <c r="C812" s="79">
        <v>83584.25</v>
      </c>
    </row>
    <row r="813" spans="1:3" hidden="1" x14ac:dyDescent="0.35">
      <c r="A813" s="90">
        <v>652</v>
      </c>
      <c r="B813" s="90" t="s">
        <v>15</v>
      </c>
      <c r="C813" s="79">
        <v>23365.1</v>
      </c>
    </row>
    <row r="814" spans="1:3" hidden="1" x14ac:dyDescent="0.35">
      <c r="A814" s="90">
        <v>653</v>
      </c>
      <c r="B814" s="90" t="s">
        <v>15</v>
      </c>
      <c r="C814" s="79">
        <v>157243.88</v>
      </c>
    </row>
    <row r="815" spans="1:3" hidden="1" x14ac:dyDescent="0.35">
      <c r="A815" s="90">
        <v>654</v>
      </c>
      <c r="B815" s="90" t="s">
        <v>15</v>
      </c>
      <c r="C815" s="79">
        <v>30610.59</v>
      </c>
    </row>
    <row r="816" spans="1:3" hidden="1" x14ac:dyDescent="0.35">
      <c r="A816" s="90">
        <v>655</v>
      </c>
      <c r="B816" s="90" t="s">
        <v>15</v>
      </c>
      <c r="C816" s="79">
        <v>59802.18</v>
      </c>
    </row>
    <row r="817" spans="1:3" hidden="1" x14ac:dyDescent="0.35">
      <c r="A817" s="90">
        <v>656</v>
      </c>
      <c r="B817" s="90" t="s">
        <v>15</v>
      </c>
      <c r="C817" s="79">
        <v>106641.04</v>
      </c>
    </row>
    <row r="818" spans="1:3" hidden="1" x14ac:dyDescent="0.35">
      <c r="A818" s="90">
        <v>657</v>
      </c>
      <c r="B818" s="90" t="s">
        <v>15</v>
      </c>
      <c r="C818" s="79">
        <v>59653</v>
      </c>
    </row>
    <row r="819" spans="1:3" hidden="1" x14ac:dyDescent="0.35">
      <c r="A819" s="90">
        <v>658</v>
      </c>
      <c r="B819" s="90" t="s">
        <v>15</v>
      </c>
      <c r="C819" s="79">
        <v>29645</v>
      </c>
    </row>
    <row r="820" spans="1:3" hidden="1" x14ac:dyDescent="0.35">
      <c r="A820" s="90">
        <v>659</v>
      </c>
      <c r="B820" s="90" t="s">
        <v>15</v>
      </c>
      <c r="C820" s="79">
        <v>52850</v>
      </c>
    </row>
    <row r="821" spans="1:3" hidden="1" x14ac:dyDescent="0.35">
      <c r="A821" s="90">
        <v>660</v>
      </c>
      <c r="B821" s="90" t="s">
        <v>15</v>
      </c>
      <c r="C821" s="79">
        <v>53905.5</v>
      </c>
    </row>
    <row r="822" spans="1:3" hidden="1" x14ac:dyDescent="0.35">
      <c r="A822" s="90">
        <v>661</v>
      </c>
      <c r="B822" s="90" t="s">
        <v>15</v>
      </c>
      <c r="C822" s="79">
        <v>26000</v>
      </c>
    </row>
    <row r="823" spans="1:3" hidden="1" x14ac:dyDescent="0.35">
      <c r="A823" s="90">
        <v>662</v>
      </c>
      <c r="B823" s="90" t="s">
        <v>15</v>
      </c>
      <c r="C823" s="79">
        <v>80000</v>
      </c>
    </row>
    <row r="824" spans="1:3" hidden="1" x14ac:dyDescent="0.35">
      <c r="A824" s="90">
        <v>663</v>
      </c>
      <c r="B824" s="90" t="s">
        <v>15</v>
      </c>
      <c r="C824" s="79">
        <v>149950</v>
      </c>
    </row>
    <row r="825" spans="1:3" hidden="1" x14ac:dyDescent="0.35">
      <c r="A825" s="90">
        <v>664</v>
      </c>
      <c r="B825" s="90" t="s">
        <v>15</v>
      </c>
      <c r="C825" s="79">
        <v>71511</v>
      </c>
    </row>
    <row r="826" spans="1:3" hidden="1" x14ac:dyDescent="0.35">
      <c r="A826" s="90">
        <v>665</v>
      </c>
      <c r="B826" s="90" t="s">
        <v>15</v>
      </c>
      <c r="C826" s="79">
        <v>34969</v>
      </c>
    </row>
    <row r="827" spans="1:3" hidden="1" x14ac:dyDescent="0.35">
      <c r="A827" s="90">
        <v>666</v>
      </c>
      <c r="B827" s="90" t="s">
        <v>15</v>
      </c>
      <c r="C827" s="79">
        <v>71148</v>
      </c>
    </row>
    <row r="828" spans="1:3" hidden="1" x14ac:dyDescent="0.35">
      <c r="A828" s="90">
        <v>667</v>
      </c>
      <c r="B828" s="90" t="s">
        <v>15</v>
      </c>
      <c r="C828" s="79">
        <v>17654</v>
      </c>
    </row>
    <row r="829" spans="1:3" hidden="1" x14ac:dyDescent="0.35">
      <c r="A829" s="90">
        <v>668</v>
      </c>
      <c r="B829" s="90" t="s">
        <v>15</v>
      </c>
      <c r="C829" s="79">
        <v>2682.83</v>
      </c>
    </row>
    <row r="830" spans="1:3" hidden="1" x14ac:dyDescent="0.35">
      <c r="A830" s="90">
        <v>669</v>
      </c>
      <c r="B830" s="90" t="s">
        <v>15</v>
      </c>
      <c r="C830" s="79">
        <v>166643.24</v>
      </c>
    </row>
    <row r="831" spans="1:3" hidden="1" x14ac:dyDescent="0.35">
      <c r="A831" s="90">
        <v>670</v>
      </c>
      <c r="B831" s="90" t="s">
        <v>15</v>
      </c>
      <c r="C831" s="79">
        <v>24793</v>
      </c>
    </row>
    <row r="832" spans="1:3" hidden="1" x14ac:dyDescent="0.35">
      <c r="A832" s="90">
        <v>671</v>
      </c>
      <c r="B832" s="90" t="s">
        <v>15</v>
      </c>
      <c r="C832" s="79">
        <v>59991.8</v>
      </c>
    </row>
    <row r="833" spans="1:3" hidden="1" x14ac:dyDescent="0.35">
      <c r="A833" s="90">
        <v>672</v>
      </c>
      <c r="B833" s="90" t="s">
        <v>15</v>
      </c>
      <c r="C833" s="79">
        <v>13037</v>
      </c>
    </row>
    <row r="834" spans="1:3" hidden="1" x14ac:dyDescent="0.35">
      <c r="A834" s="90">
        <v>673</v>
      </c>
      <c r="B834" s="90" t="s">
        <v>15</v>
      </c>
      <c r="C834" s="79">
        <v>31677.8</v>
      </c>
    </row>
    <row r="835" spans="1:3" hidden="1" x14ac:dyDescent="0.35">
      <c r="A835" s="90">
        <v>674</v>
      </c>
      <c r="B835" s="90" t="s">
        <v>15</v>
      </c>
      <c r="C835" s="79">
        <v>119100.3</v>
      </c>
    </row>
    <row r="836" spans="1:3" hidden="1" x14ac:dyDescent="0.35">
      <c r="A836" s="90">
        <v>675</v>
      </c>
      <c r="B836" s="90" t="s">
        <v>15</v>
      </c>
      <c r="C836" s="79">
        <v>387199.61</v>
      </c>
    </row>
    <row r="837" spans="1:3" hidden="1" x14ac:dyDescent="0.35">
      <c r="A837" s="90">
        <v>676</v>
      </c>
      <c r="B837" s="90" t="s">
        <v>15</v>
      </c>
      <c r="C837" s="79">
        <v>116160</v>
      </c>
    </row>
    <row r="838" spans="1:3" hidden="1" x14ac:dyDescent="0.35">
      <c r="A838" s="90">
        <v>677</v>
      </c>
      <c r="B838" s="90" t="s">
        <v>15</v>
      </c>
      <c r="C838" s="79">
        <v>2262895.06</v>
      </c>
    </row>
    <row r="839" spans="1:3" hidden="1" x14ac:dyDescent="0.35">
      <c r="A839" s="90">
        <v>678</v>
      </c>
      <c r="B839" s="90" t="s">
        <v>15</v>
      </c>
      <c r="C839" s="79">
        <v>6.41</v>
      </c>
    </row>
    <row r="840" spans="1:3" hidden="1" x14ac:dyDescent="0.35">
      <c r="A840" s="90">
        <v>679</v>
      </c>
      <c r="B840" s="90" t="s">
        <v>15</v>
      </c>
      <c r="C840" s="79">
        <v>75000</v>
      </c>
    </row>
    <row r="841" spans="1:3" hidden="1" x14ac:dyDescent="0.35">
      <c r="A841" s="90">
        <v>680</v>
      </c>
      <c r="B841" s="90" t="s">
        <v>15</v>
      </c>
      <c r="C841" s="79">
        <v>107138</v>
      </c>
    </row>
    <row r="842" spans="1:3" hidden="1" x14ac:dyDescent="0.35">
      <c r="A842" s="90">
        <v>681</v>
      </c>
      <c r="B842" s="90" t="s">
        <v>15</v>
      </c>
      <c r="C842" s="79">
        <v>721584.71</v>
      </c>
    </row>
    <row r="843" spans="1:3" hidden="1" x14ac:dyDescent="0.35">
      <c r="A843" s="90">
        <v>682</v>
      </c>
      <c r="B843" s="90" t="s">
        <v>15</v>
      </c>
      <c r="C843" s="79">
        <v>126192.11</v>
      </c>
    </row>
    <row r="844" spans="1:3" hidden="1" x14ac:dyDescent="0.35">
      <c r="A844" s="90">
        <v>683</v>
      </c>
      <c r="B844" s="90" t="s">
        <v>15</v>
      </c>
      <c r="C844" s="79">
        <v>1.3</v>
      </c>
    </row>
    <row r="845" spans="1:3" hidden="1" x14ac:dyDescent="0.35">
      <c r="A845" s="90">
        <v>684</v>
      </c>
      <c r="B845" s="90" t="s">
        <v>15</v>
      </c>
      <c r="C845" s="79">
        <v>8015.46</v>
      </c>
    </row>
    <row r="846" spans="1:3" hidden="1" x14ac:dyDescent="0.35">
      <c r="A846" s="90">
        <v>685</v>
      </c>
      <c r="B846" s="90" t="s">
        <v>15</v>
      </c>
      <c r="C846" s="79">
        <v>2212.79</v>
      </c>
    </row>
    <row r="847" spans="1:3" hidden="1" x14ac:dyDescent="0.35">
      <c r="A847" s="90">
        <v>686</v>
      </c>
      <c r="B847" s="90" t="s">
        <v>15</v>
      </c>
      <c r="C847" s="79">
        <v>5611.5</v>
      </c>
    </row>
    <row r="848" spans="1:3" hidden="1" x14ac:dyDescent="0.35">
      <c r="A848" s="90">
        <v>687</v>
      </c>
      <c r="B848" s="90" t="s">
        <v>15</v>
      </c>
      <c r="C848" s="79">
        <v>1360.9</v>
      </c>
    </row>
    <row r="849" spans="1:3" hidden="1" x14ac:dyDescent="0.35">
      <c r="A849" s="90">
        <v>688</v>
      </c>
      <c r="B849" s="90" t="s">
        <v>15</v>
      </c>
      <c r="C849" s="79">
        <v>5430.48</v>
      </c>
    </row>
    <row r="850" spans="1:3" hidden="1" x14ac:dyDescent="0.35">
      <c r="A850" s="90">
        <v>689</v>
      </c>
      <c r="B850" s="90" t="s">
        <v>15</v>
      </c>
      <c r="C850" s="79">
        <v>2709.67</v>
      </c>
    </row>
    <row r="851" spans="1:3" hidden="1" x14ac:dyDescent="0.35">
      <c r="A851" s="90">
        <v>690</v>
      </c>
      <c r="B851" s="90" t="s">
        <v>15</v>
      </c>
      <c r="C851" s="79">
        <v>8073.12</v>
      </c>
    </row>
    <row r="852" spans="1:3" hidden="1" x14ac:dyDescent="0.35">
      <c r="A852" s="90">
        <v>691</v>
      </c>
      <c r="B852" s="90" t="s">
        <v>15</v>
      </c>
      <c r="C852" s="79">
        <v>1073.1500000000001</v>
      </c>
    </row>
    <row r="853" spans="1:3" hidden="1" x14ac:dyDescent="0.35">
      <c r="A853" s="90">
        <v>692</v>
      </c>
      <c r="B853" s="90" t="s">
        <v>15</v>
      </c>
      <c r="C853" s="79">
        <v>109179.61</v>
      </c>
    </row>
    <row r="854" spans="1:3" hidden="1" x14ac:dyDescent="0.35">
      <c r="A854" s="90">
        <v>693</v>
      </c>
      <c r="B854" s="90" t="s">
        <v>15</v>
      </c>
      <c r="C854" s="79">
        <v>7747.63</v>
      </c>
    </row>
    <row r="855" spans="1:3" hidden="1" x14ac:dyDescent="0.35">
      <c r="A855" s="90">
        <v>694</v>
      </c>
      <c r="B855" s="90" t="s">
        <v>15</v>
      </c>
      <c r="C855" s="79">
        <v>13794</v>
      </c>
    </row>
    <row r="856" spans="1:3" hidden="1" x14ac:dyDescent="0.35">
      <c r="A856" s="90">
        <v>695</v>
      </c>
      <c r="B856" s="90" t="s">
        <v>15</v>
      </c>
      <c r="C856" s="79">
        <v>17656.5</v>
      </c>
    </row>
    <row r="857" spans="1:3" hidden="1" x14ac:dyDescent="0.35">
      <c r="A857" s="90">
        <v>696</v>
      </c>
      <c r="B857" s="90" t="s">
        <v>15</v>
      </c>
      <c r="C857" s="79">
        <v>37702.17</v>
      </c>
    </row>
    <row r="858" spans="1:3" hidden="1" x14ac:dyDescent="0.35">
      <c r="A858" s="90">
        <v>697</v>
      </c>
      <c r="B858" s="90" t="s">
        <v>15</v>
      </c>
      <c r="C858" s="79">
        <v>344208.7</v>
      </c>
    </row>
    <row r="859" spans="1:3" hidden="1" x14ac:dyDescent="0.35">
      <c r="A859" s="90">
        <v>698</v>
      </c>
      <c r="B859" s="90" t="s">
        <v>15</v>
      </c>
      <c r="C859" s="79">
        <v>407007.94</v>
      </c>
    </row>
    <row r="860" spans="1:3" hidden="1" x14ac:dyDescent="0.35">
      <c r="A860" s="90">
        <v>699</v>
      </c>
      <c r="B860" s="90" t="s">
        <v>15</v>
      </c>
      <c r="C860" s="79">
        <v>3802841.05</v>
      </c>
    </row>
    <row r="861" spans="1:3" hidden="1" x14ac:dyDescent="0.35">
      <c r="A861" s="90">
        <v>700</v>
      </c>
      <c r="B861" s="90" t="s">
        <v>15</v>
      </c>
      <c r="C861" s="79">
        <v>75479.22</v>
      </c>
    </row>
    <row r="862" spans="1:3" hidden="1" x14ac:dyDescent="0.35">
      <c r="A862" s="90">
        <v>701</v>
      </c>
      <c r="B862" s="90" t="s">
        <v>15</v>
      </c>
      <c r="C862" s="79">
        <v>44595.76</v>
      </c>
    </row>
    <row r="863" spans="1:3" hidden="1" x14ac:dyDescent="0.35">
      <c r="A863" s="90">
        <v>702</v>
      </c>
      <c r="B863" s="90" t="s">
        <v>15</v>
      </c>
      <c r="C863" s="79">
        <v>46247.41</v>
      </c>
    </row>
    <row r="864" spans="1:3" hidden="1" x14ac:dyDescent="0.35">
      <c r="A864" s="90">
        <v>703</v>
      </c>
      <c r="B864" s="90" t="s">
        <v>15</v>
      </c>
      <c r="C864" s="79">
        <v>42558.12</v>
      </c>
    </row>
    <row r="865" spans="1:4" hidden="1" x14ac:dyDescent="0.35">
      <c r="A865" s="90">
        <v>704</v>
      </c>
      <c r="B865" s="90" t="s">
        <v>15</v>
      </c>
      <c r="C865" s="79">
        <v>9767.31</v>
      </c>
    </row>
    <row r="866" spans="1:4" hidden="1" x14ac:dyDescent="0.35">
      <c r="A866" s="90">
        <v>705</v>
      </c>
      <c r="B866" s="90" t="s">
        <v>15</v>
      </c>
      <c r="C866" s="79">
        <v>218376.69</v>
      </c>
    </row>
    <row r="867" spans="1:4" hidden="1" x14ac:dyDescent="0.35">
      <c r="A867" s="90">
        <v>706</v>
      </c>
      <c r="B867" s="90" t="s">
        <v>15</v>
      </c>
      <c r="C867" s="79">
        <v>33047.760000000002</v>
      </c>
    </row>
    <row r="868" spans="1:4" x14ac:dyDescent="0.35">
      <c r="A868" s="101">
        <v>706</v>
      </c>
      <c r="B868" s="101" t="s">
        <v>15</v>
      </c>
      <c r="C868" s="102">
        <f>SUM(C162:C867)</f>
        <v>208741094.97000015</v>
      </c>
      <c r="D868" s="102">
        <f>C868/1000000</f>
        <v>208.74109497000015</v>
      </c>
    </row>
    <row r="869" spans="1:4" hidden="1" x14ac:dyDescent="0.35">
      <c r="A869" s="90">
        <v>1</v>
      </c>
      <c r="B869" s="90" t="s">
        <v>14</v>
      </c>
      <c r="C869" s="79">
        <v>7000</v>
      </c>
    </row>
    <row r="870" spans="1:4" hidden="1" x14ac:dyDescent="0.35">
      <c r="A870" s="90">
        <v>2</v>
      </c>
      <c r="B870" s="90" t="s">
        <v>14</v>
      </c>
      <c r="C870" s="79">
        <v>35000</v>
      </c>
    </row>
    <row r="871" spans="1:4" hidden="1" x14ac:dyDescent="0.35">
      <c r="A871" s="90">
        <v>3</v>
      </c>
      <c r="B871" s="90" t="s">
        <v>14</v>
      </c>
      <c r="C871" s="79">
        <v>67518</v>
      </c>
    </row>
    <row r="872" spans="1:4" hidden="1" x14ac:dyDescent="0.35">
      <c r="A872" s="90">
        <v>4</v>
      </c>
      <c r="B872" s="90" t="s">
        <v>14</v>
      </c>
      <c r="C872" s="79">
        <v>35000</v>
      </c>
    </row>
    <row r="873" spans="1:4" hidden="1" x14ac:dyDescent="0.35">
      <c r="A873" s="90">
        <v>5</v>
      </c>
      <c r="B873" s="90" t="s">
        <v>14</v>
      </c>
      <c r="C873" s="79">
        <v>71909.37</v>
      </c>
    </row>
    <row r="874" spans="1:4" hidden="1" x14ac:dyDescent="0.35">
      <c r="A874" s="90">
        <v>6</v>
      </c>
      <c r="B874" s="90" t="s">
        <v>14</v>
      </c>
      <c r="C874" s="79">
        <v>48805.35</v>
      </c>
    </row>
    <row r="875" spans="1:4" hidden="1" x14ac:dyDescent="0.35">
      <c r="A875" s="90">
        <v>7</v>
      </c>
      <c r="B875" s="90" t="s">
        <v>14</v>
      </c>
      <c r="C875" s="79">
        <v>1500</v>
      </c>
    </row>
    <row r="876" spans="1:4" hidden="1" x14ac:dyDescent="0.35">
      <c r="A876" s="90">
        <v>8</v>
      </c>
      <c r="B876" s="90" t="s">
        <v>14</v>
      </c>
      <c r="C876" s="79">
        <v>60802.5</v>
      </c>
    </row>
    <row r="877" spans="1:4" hidden="1" x14ac:dyDescent="0.35">
      <c r="A877" s="90">
        <v>9</v>
      </c>
      <c r="B877" s="90" t="s">
        <v>14</v>
      </c>
      <c r="C877" s="79">
        <v>137664.79999999999</v>
      </c>
    </row>
    <row r="878" spans="1:4" hidden="1" x14ac:dyDescent="0.35">
      <c r="A878" s="90">
        <v>10</v>
      </c>
      <c r="B878" s="90" t="s">
        <v>14</v>
      </c>
      <c r="C878" s="79">
        <v>40801.199999999997</v>
      </c>
    </row>
    <row r="879" spans="1:4" hidden="1" x14ac:dyDescent="0.35">
      <c r="A879" s="90">
        <v>11</v>
      </c>
      <c r="B879" s="90" t="s">
        <v>14</v>
      </c>
      <c r="C879" s="79">
        <v>20146.5</v>
      </c>
    </row>
    <row r="880" spans="1:4" hidden="1" x14ac:dyDescent="0.35">
      <c r="A880" s="90">
        <v>12</v>
      </c>
      <c r="B880" s="90" t="s">
        <v>14</v>
      </c>
      <c r="C880" s="79">
        <v>42035.4</v>
      </c>
    </row>
    <row r="881" spans="1:3" hidden="1" x14ac:dyDescent="0.35">
      <c r="A881" s="90">
        <v>13</v>
      </c>
      <c r="B881" s="90" t="s">
        <v>14</v>
      </c>
      <c r="C881" s="79">
        <v>26034.36</v>
      </c>
    </row>
    <row r="882" spans="1:3" hidden="1" x14ac:dyDescent="0.35">
      <c r="A882" s="90">
        <v>14</v>
      </c>
      <c r="B882" s="90" t="s">
        <v>14</v>
      </c>
      <c r="C882" s="79">
        <v>68722.77</v>
      </c>
    </row>
    <row r="883" spans="1:3" hidden="1" x14ac:dyDescent="0.35">
      <c r="A883" s="90">
        <v>15</v>
      </c>
      <c r="B883" s="90" t="s">
        <v>14</v>
      </c>
      <c r="C883" s="79">
        <v>82559.03</v>
      </c>
    </row>
    <row r="884" spans="1:3" hidden="1" x14ac:dyDescent="0.35">
      <c r="A884" s="90">
        <v>16</v>
      </c>
      <c r="B884" s="90" t="s">
        <v>14</v>
      </c>
      <c r="C884" s="79">
        <v>17180.689999999999</v>
      </c>
    </row>
    <row r="885" spans="1:3" hidden="1" x14ac:dyDescent="0.35">
      <c r="A885" s="90">
        <v>17</v>
      </c>
      <c r="B885" s="90" t="s">
        <v>14</v>
      </c>
      <c r="C885" s="79">
        <v>440000</v>
      </c>
    </row>
    <row r="886" spans="1:3" hidden="1" x14ac:dyDescent="0.35">
      <c r="A886" s="90">
        <v>18</v>
      </c>
      <c r="B886" s="90" t="s">
        <v>14</v>
      </c>
      <c r="C886" s="79">
        <v>349903.57</v>
      </c>
    </row>
    <row r="887" spans="1:3" hidden="1" x14ac:dyDescent="0.35">
      <c r="A887" s="90">
        <v>19</v>
      </c>
      <c r="B887" s="90" t="s">
        <v>14</v>
      </c>
      <c r="C887" s="79">
        <v>99002.2</v>
      </c>
    </row>
    <row r="888" spans="1:3" hidden="1" x14ac:dyDescent="0.35">
      <c r="A888" s="90">
        <v>20</v>
      </c>
      <c r="B888" s="90" t="s">
        <v>14</v>
      </c>
      <c r="C888" s="79">
        <v>352960.47</v>
      </c>
    </row>
    <row r="889" spans="1:3" hidden="1" x14ac:dyDescent="0.35">
      <c r="A889" s="90">
        <v>21</v>
      </c>
      <c r="B889" s="90" t="s">
        <v>14</v>
      </c>
      <c r="C889" s="79">
        <v>147695.63</v>
      </c>
    </row>
    <row r="890" spans="1:3" hidden="1" x14ac:dyDescent="0.35">
      <c r="A890" s="90">
        <v>22</v>
      </c>
      <c r="B890" s="90" t="s">
        <v>14</v>
      </c>
      <c r="C890" s="79">
        <v>175301.53</v>
      </c>
    </row>
    <row r="891" spans="1:3" hidden="1" x14ac:dyDescent="0.35">
      <c r="A891" s="90">
        <v>23</v>
      </c>
      <c r="B891" s="90" t="s">
        <v>14</v>
      </c>
      <c r="C891" s="79">
        <v>44821.120000000003</v>
      </c>
    </row>
    <row r="892" spans="1:3" hidden="1" x14ac:dyDescent="0.35">
      <c r="A892" s="90">
        <v>24</v>
      </c>
      <c r="B892" s="90" t="s">
        <v>14</v>
      </c>
      <c r="C892" s="79">
        <v>71299.25</v>
      </c>
    </row>
    <row r="893" spans="1:3" hidden="1" x14ac:dyDescent="0.35">
      <c r="A893" s="90">
        <v>25</v>
      </c>
      <c r="B893" s="90" t="s">
        <v>14</v>
      </c>
      <c r="C893" s="79">
        <v>56604.41</v>
      </c>
    </row>
    <row r="894" spans="1:3" hidden="1" x14ac:dyDescent="0.35">
      <c r="A894" s="90">
        <v>26</v>
      </c>
      <c r="B894" s="90" t="s">
        <v>14</v>
      </c>
      <c r="C894" s="79">
        <v>424710</v>
      </c>
    </row>
    <row r="895" spans="1:3" hidden="1" x14ac:dyDescent="0.35">
      <c r="A895" s="90">
        <v>27</v>
      </c>
      <c r="B895" s="90" t="s">
        <v>14</v>
      </c>
      <c r="C895" s="79">
        <v>36300</v>
      </c>
    </row>
    <row r="896" spans="1:3" hidden="1" x14ac:dyDescent="0.35">
      <c r="A896" s="90">
        <v>28</v>
      </c>
      <c r="B896" s="90" t="s">
        <v>14</v>
      </c>
      <c r="C896" s="79">
        <v>10000</v>
      </c>
    </row>
    <row r="897" spans="1:3" hidden="1" x14ac:dyDescent="0.35">
      <c r="A897" s="90">
        <v>29</v>
      </c>
      <c r="B897" s="90" t="s">
        <v>14</v>
      </c>
      <c r="C897" s="79">
        <v>160000</v>
      </c>
    </row>
    <row r="898" spans="1:3" hidden="1" x14ac:dyDescent="0.35">
      <c r="A898" s="90">
        <v>30</v>
      </c>
      <c r="B898" s="90" t="s">
        <v>14</v>
      </c>
      <c r="C898" s="79">
        <v>35332</v>
      </c>
    </row>
    <row r="899" spans="1:3" hidden="1" x14ac:dyDescent="0.35">
      <c r="A899" s="90">
        <v>31</v>
      </c>
      <c r="B899" s="90" t="s">
        <v>14</v>
      </c>
      <c r="C899" s="79">
        <v>30000</v>
      </c>
    </row>
    <row r="900" spans="1:3" hidden="1" x14ac:dyDescent="0.35">
      <c r="A900" s="90">
        <v>32</v>
      </c>
      <c r="B900" s="90" t="s">
        <v>14</v>
      </c>
      <c r="C900" s="79">
        <v>135000</v>
      </c>
    </row>
    <row r="901" spans="1:3" hidden="1" x14ac:dyDescent="0.35">
      <c r="A901" s="90">
        <v>33</v>
      </c>
      <c r="B901" s="90" t="s">
        <v>14</v>
      </c>
      <c r="C901" s="79">
        <v>55000</v>
      </c>
    </row>
    <row r="902" spans="1:3" hidden="1" x14ac:dyDescent="0.35">
      <c r="A902" s="90">
        <v>34</v>
      </c>
      <c r="B902" s="90" t="s">
        <v>14</v>
      </c>
      <c r="C902" s="79">
        <v>133000</v>
      </c>
    </row>
    <row r="903" spans="1:3" hidden="1" x14ac:dyDescent="0.35">
      <c r="A903" s="90">
        <v>35</v>
      </c>
      <c r="B903" s="90" t="s">
        <v>14</v>
      </c>
      <c r="C903" s="79">
        <v>26156.880000000001</v>
      </c>
    </row>
    <row r="904" spans="1:3" hidden="1" x14ac:dyDescent="0.35">
      <c r="A904" s="90">
        <v>36</v>
      </c>
      <c r="B904" s="90" t="s">
        <v>14</v>
      </c>
      <c r="C904" s="79">
        <v>37000</v>
      </c>
    </row>
    <row r="905" spans="1:3" hidden="1" x14ac:dyDescent="0.35">
      <c r="A905" s="90">
        <v>37</v>
      </c>
      <c r="B905" s="90" t="s">
        <v>14</v>
      </c>
      <c r="C905" s="79">
        <v>97000</v>
      </c>
    </row>
    <row r="906" spans="1:3" hidden="1" x14ac:dyDescent="0.35">
      <c r="A906" s="90">
        <v>38</v>
      </c>
      <c r="B906" s="90" t="s">
        <v>14</v>
      </c>
      <c r="C906" s="79">
        <v>50937.16</v>
      </c>
    </row>
    <row r="907" spans="1:3" hidden="1" x14ac:dyDescent="0.35">
      <c r="A907" s="90">
        <v>39</v>
      </c>
      <c r="B907" s="90" t="s">
        <v>14</v>
      </c>
      <c r="C907" s="79">
        <v>11000</v>
      </c>
    </row>
    <row r="908" spans="1:3" hidden="1" x14ac:dyDescent="0.35">
      <c r="A908" s="90">
        <v>40</v>
      </c>
      <c r="B908" s="90" t="s">
        <v>14</v>
      </c>
      <c r="C908" s="79">
        <v>205000</v>
      </c>
    </row>
    <row r="909" spans="1:3" hidden="1" x14ac:dyDescent="0.35">
      <c r="A909" s="90">
        <v>41</v>
      </c>
      <c r="B909" s="90" t="s">
        <v>14</v>
      </c>
      <c r="C909" s="79">
        <v>57157.35</v>
      </c>
    </row>
    <row r="910" spans="1:3" hidden="1" x14ac:dyDescent="0.35">
      <c r="A910" s="90">
        <v>42</v>
      </c>
      <c r="B910" s="90" t="s">
        <v>14</v>
      </c>
      <c r="C910" s="79">
        <v>1698160.7</v>
      </c>
    </row>
    <row r="911" spans="1:3" hidden="1" x14ac:dyDescent="0.35">
      <c r="A911" s="90">
        <v>43</v>
      </c>
      <c r="B911" s="90" t="s">
        <v>14</v>
      </c>
      <c r="C911" s="79">
        <v>159463.48000000001</v>
      </c>
    </row>
    <row r="912" spans="1:3" hidden="1" x14ac:dyDescent="0.35">
      <c r="A912" s="90">
        <v>44</v>
      </c>
      <c r="B912" s="90" t="s">
        <v>14</v>
      </c>
      <c r="C912" s="79">
        <v>61257.46</v>
      </c>
    </row>
    <row r="913" spans="1:3" hidden="1" x14ac:dyDescent="0.35">
      <c r="A913" s="90">
        <v>45</v>
      </c>
      <c r="B913" s="90" t="s">
        <v>14</v>
      </c>
      <c r="C913" s="79">
        <v>490045.64</v>
      </c>
    </row>
    <row r="914" spans="1:3" hidden="1" x14ac:dyDescent="0.35">
      <c r="A914" s="90">
        <v>46</v>
      </c>
      <c r="B914" s="90" t="s">
        <v>14</v>
      </c>
      <c r="C914" s="79">
        <v>491828.46</v>
      </c>
    </row>
    <row r="915" spans="1:3" hidden="1" x14ac:dyDescent="0.35">
      <c r="A915" s="90">
        <v>47</v>
      </c>
      <c r="B915" s="90" t="s">
        <v>14</v>
      </c>
      <c r="C915" s="79">
        <v>262792.11</v>
      </c>
    </row>
    <row r="916" spans="1:3" hidden="1" x14ac:dyDescent="0.35">
      <c r="A916" s="90">
        <v>48</v>
      </c>
      <c r="B916" s="90" t="s">
        <v>14</v>
      </c>
      <c r="C916" s="79">
        <v>191739.08</v>
      </c>
    </row>
    <row r="917" spans="1:3" hidden="1" x14ac:dyDescent="0.35">
      <c r="A917" s="90">
        <v>49</v>
      </c>
      <c r="B917" s="90" t="s">
        <v>14</v>
      </c>
      <c r="C917" s="79">
        <v>334427.15999999997</v>
      </c>
    </row>
    <row r="918" spans="1:3" hidden="1" x14ac:dyDescent="0.35">
      <c r="A918" s="90">
        <v>50</v>
      </c>
      <c r="B918" s="90" t="s">
        <v>14</v>
      </c>
      <c r="C918" s="79">
        <v>79731.740000000005</v>
      </c>
    </row>
    <row r="919" spans="1:3" hidden="1" x14ac:dyDescent="0.35">
      <c r="A919" s="90">
        <v>51</v>
      </c>
      <c r="B919" s="90" t="s">
        <v>14</v>
      </c>
      <c r="C919" s="79">
        <v>498241.1</v>
      </c>
    </row>
    <row r="920" spans="1:3" hidden="1" x14ac:dyDescent="0.35">
      <c r="A920" s="90">
        <v>52</v>
      </c>
      <c r="B920" s="90" t="s">
        <v>14</v>
      </c>
      <c r="C920" s="79">
        <v>276578.36</v>
      </c>
    </row>
    <row r="921" spans="1:3" hidden="1" x14ac:dyDescent="0.35">
      <c r="A921" s="90">
        <v>53</v>
      </c>
      <c r="B921" s="90" t="s">
        <v>14</v>
      </c>
      <c r="C921" s="79">
        <v>84758.43</v>
      </c>
    </row>
    <row r="922" spans="1:3" hidden="1" x14ac:dyDescent="0.35">
      <c r="A922" s="90">
        <v>54</v>
      </c>
      <c r="B922" s="90" t="s">
        <v>14</v>
      </c>
      <c r="C922" s="79">
        <v>129684.98</v>
      </c>
    </row>
    <row r="923" spans="1:3" hidden="1" x14ac:dyDescent="0.35">
      <c r="A923" s="90">
        <v>55</v>
      </c>
      <c r="B923" s="90" t="s">
        <v>14</v>
      </c>
      <c r="C923" s="79">
        <v>88177.89</v>
      </c>
    </row>
    <row r="924" spans="1:3" hidden="1" x14ac:dyDescent="0.35">
      <c r="A924" s="90">
        <v>56</v>
      </c>
      <c r="B924" s="90" t="s">
        <v>14</v>
      </c>
      <c r="C924" s="79">
        <v>24393.599999999999</v>
      </c>
    </row>
    <row r="925" spans="1:3" hidden="1" x14ac:dyDescent="0.35">
      <c r="A925" s="90">
        <v>57</v>
      </c>
      <c r="B925" s="90" t="s">
        <v>14</v>
      </c>
      <c r="C925" s="79">
        <v>40343.22</v>
      </c>
    </row>
    <row r="926" spans="1:3" hidden="1" x14ac:dyDescent="0.35">
      <c r="A926" s="90">
        <v>58</v>
      </c>
      <c r="B926" s="90" t="s">
        <v>14</v>
      </c>
      <c r="C926" s="79">
        <v>37225.300000000003</v>
      </c>
    </row>
    <row r="927" spans="1:3" hidden="1" x14ac:dyDescent="0.35">
      <c r="A927" s="90">
        <v>59</v>
      </c>
      <c r="B927" s="90" t="s">
        <v>14</v>
      </c>
      <c r="C927" s="79">
        <v>25833.599999999999</v>
      </c>
    </row>
    <row r="928" spans="1:3" hidden="1" x14ac:dyDescent="0.35">
      <c r="A928" s="90">
        <v>60</v>
      </c>
      <c r="B928" s="90" t="s">
        <v>14</v>
      </c>
      <c r="C928" s="79">
        <v>25833.599999999999</v>
      </c>
    </row>
    <row r="929" spans="1:3" hidden="1" x14ac:dyDescent="0.35">
      <c r="A929" s="90">
        <v>61</v>
      </c>
      <c r="B929" s="90" t="s">
        <v>14</v>
      </c>
      <c r="C929" s="79">
        <v>8611.2000000000007</v>
      </c>
    </row>
    <row r="930" spans="1:3" hidden="1" x14ac:dyDescent="0.35">
      <c r="A930" s="90">
        <v>62</v>
      </c>
      <c r="B930" s="90" t="s">
        <v>14</v>
      </c>
      <c r="C930" s="79">
        <v>74112.5</v>
      </c>
    </row>
    <row r="931" spans="1:3" hidden="1" x14ac:dyDescent="0.35">
      <c r="A931" s="90">
        <v>63</v>
      </c>
      <c r="B931" s="90" t="s">
        <v>14</v>
      </c>
      <c r="C931" s="79">
        <v>39076.51</v>
      </c>
    </row>
    <row r="932" spans="1:3" hidden="1" x14ac:dyDescent="0.35">
      <c r="A932" s="90">
        <v>64</v>
      </c>
      <c r="B932" s="90" t="s">
        <v>14</v>
      </c>
      <c r="C932" s="79">
        <v>39952.99</v>
      </c>
    </row>
    <row r="933" spans="1:3" hidden="1" x14ac:dyDescent="0.35">
      <c r="A933" s="90">
        <v>65</v>
      </c>
      <c r="B933" s="90" t="s">
        <v>14</v>
      </c>
      <c r="C933" s="79">
        <v>34547.19</v>
      </c>
    </row>
    <row r="934" spans="1:3" hidden="1" x14ac:dyDescent="0.35">
      <c r="A934" s="90">
        <v>66</v>
      </c>
      <c r="B934" s="90" t="s">
        <v>14</v>
      </c>
      <c r="C934" s="79">
        <v>25675.32</v>
      </c>
    </row>
    <row r="935" spans="1:3" hidden="1" x14ac:dyDescent="0.35">
      <c r="A935" s="90">
        <v>67</v>
      </c>
      <c r="B935" s="90" t="s">
        <v>14</v>
      </c>
      <c r="C935" s="79">
        <v>22674</v>
      </c>
    </row>
    <row r="936" spans="1:3" hidden="1" x14ac:dyDescent="0.35">
      <c r="A936" s="90">
        <v>68</v>
      </c>
      <c r="B936" s="90" t="s">
        <v>14</v>
      </c>
      <c r="C936" s="79">
        <v>5546186.25</v>
      </c>
    </row>
    <row r="937" spans="1:3" hidden="1" x14ac:dyDescent="0.35">
      <c r="A937" s="90">
        <v>69</v>
      </c>
      <c r="B937" s="90" t="s">
        <v>14</v>
      </c>
      <c r="C937" s="79">
        <v>1591882.05</v>
      </c>
    </row>
    <row r="938" spans="1:3" hidden="1" x14ac:dyDescent="0.35">
      <c r="A938" s="90">
        <v>70</v>
      </c>
      <c r="B938" s="90" t="s">
        <v>14</v>
      </c>
      <c r="C938" s="79">
        <v>1568141.85</v>
      </c>
    </row>
    <row r="939" spans="1:3" hidden="1" x14ac:dyDescent="0.35">
      <c r="A939" s="90">
        <v>71</v>
      </c>
      <c r="B939" s="90" t="s">
        <v>14</v>
      </c>
      <c r="C939" s="79">
        <v>1714878</v>
      </c>
    </row>
    <row r="940" spans="1:3" hidden="1" x14ac:dyDescent="0.35">
      <c r="A940" s="90">
        <v>72</v>
      </c>
      <c r="B940" s="90" t="s">
        <v>14</v>
      </c>
      <c r="C940" s="79">
        <v>4187470.8</v>
      </c>
    </row>
    <row r="941" spans="1:3" hidden="1" x14ac:dyDescent="0.35">
      <c r="A941" s="90">
        <v>73</v>
      </c>
      <c r="B941" s="90" t="s">
        <v>14</v>
      </c>
      <c r="C941" s="79">
        <v>33890.949999999997</v>
      </c>
    </row>
    <row r="942" spans="1:3" hidden="1" x14ac:dyDescent="0.35">
      <c r="A942" s="90">
        <v>74</v>
      </c>
      <c r="B942" s="90" t="s">
        <v>14</v>
      </c>
      <c r="C942" s="79">
        <v>28202.07</v>
      </c>
    </row>
    <row r="943" spans="1:3" hidden="1" x14ac:dyDescent="0.35">
      <c r="A943" s="90">
        <v>75</v>
      </c>
      <c r="B943" s="90" t="s">
        <v>14</v>
      </c>
      <c r="C943" s="79">
        <v>72505.62</v>
      </c>
    </row>
    <row r="944" spans="1:3" hidden="1" x14ac:dyDescent="0.35">
      <c r="A944" s="90">
        <v>76</v>
      </c>
      <c r="B944" s="90" t="s">
        <v>14</v>
      </c>
      <c r="C944" s="79">
        <v>22444.639999999999</v>
      </c>
    </row>
    <row r="945" spans="1:3" hidden="1" x14ac:dyDescent="0.35">
      <c r="A945" s="90">
        <v>77</v>
      </c>
      <c r="B945" s="90" t="s">
        <v>14</v>
      </c>
      <c r="C945" s="79">
        <v>10635.53</v>
      </c>
    </row>
    <row r="946" spans="1:3" hidden="1" x14ac:dyDescent="0.35">
      <c r="A946" s="90">
        <v>78</v>
      </c>
      <c r="B946" s="90" t="s">
        <v>14</v>
      </c>
      <c r="C946" s="79">
        <v>7324.63</v>
      </c>
    </row>
    <row r="947" spans="1:3" hidden="1" x14ac:dyDescent="0.35">
      <c r="A947" s="90">
        <v>79</v>
      </c>
      <c r="B947" s="90" t="s">
        <v>14</v>
      </c>
      <c r="C947" s="79">
        <v>45348</v>
      </c>
    </row>
    <row r="948" spans="1:3" hidden="1" x14ac:dyDescent="0.35">
      <c r="A948" s="90">
        <v>80</v>
      </c>
      <c r="B948" s="90" t="s">
        <v>14</v>
      </c>
      <c r="C948" s="79">
        <v>51325</v>
      </c>
    </row>
    <row r="949" spans="1:3" hidden="1" x14ac:dyDescent="0.35">
      <c r="A949" s="90">
        <v>81</v>
      </c>
      <c r="B949" s="90" t="s">
        <v>14</v>
      </c>
      <c r="C949" s="79">
        <v>18952.52</v>
      </c>
    </row>
    <row r="950" spans="1:3" hidden="1" x14ac:dyDescent="0.35">
      <c r="A950" s="90">
        <v>82</v>
      </c>
      <c r="B950" s="90" t="s">
        <v>14</v>
      </c>
      <c r="C950" s="79">
        <v>21780</v>
      </c>
    </row>
    <row r="951" spans="1:3" hidden="1" x14ac:dyDescent="0.35">
      <c r="A951" s="90">
        <v>83</v>
      </c>
      <c r="B951" s="90" t="s">
        <v>14</v>
      </c>
      <c r="C951" s="79">
        <v>71327.679999999993</v>
      </c>
    </row>
    <row r="952" spans="1:3" hidden="1" x14ac:dyDescent="0.35">
      <c r="A952" s="90">
        <v>84</v>
      </c>
      <c r="B952" s="90" t="s">
        <v>14</v>
      </c>
      <c r="C952" s="79">
        <v>71790.990000000005</v>
      </c>
    </row>
    <row r="953" spans="1:3" hidden="1" x14ac:dyDescent="0.35">
      <c r="A953" s="90">
        <v>85</v>
      </c>
      <c r="B953" s="90" t="s">
        <v>14</v>
      </c>
      <c r="C953" s="80">
        <v>39707.360000000001</v>
      </c>
    </row>
    <row r="954" spans="1:3" hidden="1" x14ac:dyDescent="0.35">
      <c r="A954" s="90">
        <v>86</v>
      </c>
      <c r="B954" s="90" t="s">
        <v>14</v>
      </c>
      <c r="C954" s="79">
        <v>70518.8</v>
      </c>
    </row>
    <row r="955" spans="1:3" hidden="1" x14ac:dyDescent="0.35">
      <c r="A955" s="90">
        <v>87</v>
      </c>
      <c r="B955" s="90" t="s">
        <v>14</v>
      </c>
      <c r="C955" s="79">
        <v>286649</v>
      </c>
    </row>
    <row r="956" spans="1:3" hidden="1" x14ac:dyDescent="0.35">
      <c r="A956" s="90">
        <v>88</v>
      </c>
      <c r="B956" s="90" t="s">
        <v>14</v>
      </c>
      <c r="C956" s="79">
        <v>34908.5</v>
      </c>
    </row>
    <row r="957" spans="1:3" hidden="1" x14ac:dyDescent="0.35">
      <c r="A957" s="90">
        <v>89</v>
      </c>
      <c r="B957" s="90" t="s">
        <v>14</v>
      </c>
      <c r="C957" s="80">
        <v>57886.400000000001</v>
      </c>
    </row>
    <row r="958" spans="1:3" hidden="1" x14ac:dyDescent="0.35">
      <c r="A958" s="90">
        <v>90</v>
      </c>
      <c r="B958" s="90" t="s">
        <v>14</v>
      </c>
      <c r="C958" s="80">
        <v>29454.04</v>
      </c>
    </row>
    <row r="959" spans="1:3" hidden="1" x14ac:dyDescent="0.35">
      <c r="A959" s="90">
        <v>91</v>
      </c>
      <c r="B959" s="90" t="s">
        <v>14</v>
      </c>
      <c r="C959" s="79">
        <v>30000</v>
      </c>
    </row>
    <row r="960" spans="1:3" hidden="1" x14ac:dyDescent="0.35">
      <c r="A960" s="90">
        <v>92</v>
      </c>
      <c r="B960" s="90" t="s">
        <v>14</v>
      </c>
      <c r="C960" s="79">
        <v>80000</v>
      </c>
    </row>
    <row r="961" spans="1:3" hidden="1" x14ac:dyDescent="0.35">
      <c r="A961" s="90">
        <v>93</v>
      </c>
      <c r="B961" s="90" t="s">
        <v>14</v>
      </c>
      <c r="C961" s="79">
        <v>85000</v>
      </c>
    </row>
    <row r="962" spans="1:3" hidden="1" x14ac:dyDescent="0.35">
      <c r="A962" s="90">
        <v>94</v>
      </c>
      <c r="B962" s="90" t="s">
        <v>14</v>
      </c>
      <c r="C962" s="79">
        <v>35000</v>
      </c>
    </row>
    <row r="963" spans="1:3" hidden="1" x14ac:dyDescent="0.35">
      <c r="A963" s="90">
        <v>95</v>
      </c>
      <c r="B963" s="90" t="s">
        <v>14</v>
      </c>
      <c r="C963" s="79">
        <v>60000</v>
      </c>
    </row>
    <row r="964" spans="1:3" hidden="1" x14ac:dyDescent="0.35">
      <c r="A964" s="90">
        <v>96</v>
      </c>
      <c r="B964" s="90" t="s">
        <v>14</v>
      </c>
      <c r="C964" s="79">
        <v>30000</v>
      </c>
    </row>
    <row r="965" spans="1:3" hidden="1" x14ac:dyDescent="0.35">
      <c r="A965" s="90">
        <v>97</v>
      </c>
      <c r="B965" s="90" t="s">
        <v>14</v>
      </c>
      <c r="C965" s="79">
        <v>30000</v>
      </c>
    </row>
    <row r="966" spans="1:3" hidden="1" x14ac:dyDescent="0.35">
      <c r="A966" s="90">
        <v>98</v>
      </c>
      <c r="B966" s="90" t="s">
        <v>14</v>
      </c>
      <c r="C966" s="79">
        <v>65000</v>
      </c>
    </row>
    <row r="967" spans="1:3" hidden="1" x14ac:dyDescent="0.35">
      <c r="A967" s="90">
        <v>99</v>
      </c>
      <c r="B967" s="90" t="s">
        <v>14</v>
      </c>
      <c r="C967" s="79">
        <v>30977.46</v>
      </c>
    </row>
    <row r="968" spans="1:3" hidden="1" x14ac:dyDescent="0.35">
      <c r="A968" s="90">
        <v>100</v>
      </c>
      <c r="B968" s="90" t="s">
        <v>14</v>
      </c>
      <c r="C968" s="79">
        <v>135000</v>
      </c>
    </row>
    <row r="969" spans="1:3" hidden="1" x14ac:dyDescent="0.35">
      <c r="A969" s="90">
        <v>101</v>
      </c>
      <c r="B969" s="90" t="s">
        <v>14</v>
      </c>
      <c r="C969" s="79">
        <v>45000</v>
      </c>
    </row>
    <row r="970" spans="1:3" hidden="1" x14ac:dyDescent="0.35">
      <c r="A970" s="90">
        <v>102</v>
      </c>
      <c r="B970" s="90" t="s">
        <v>14</v>
      </c>
      <c r="C970" s="79">
        <v>108000</v>
      </c>
    </row>
    <row r="971" spans="1:3" hidden="1" x14ac:dyDescent="0.35">
      <c r="A971" s="90">
        <v>103</v>
      </c>
      <c r="B971" s="90" t="s">
        <v>14</v>
      </c>
      <c r="C971" s="79">
        <v>108000</v>
      </c>
    </row>
    <row r="972" spans="1:3" hidden="1" x14ac:dyDescent="0.35">
      <c r="A972" s="90">
        <v>104</v>
      </c>
      <c r="B972" s="90" t="s">
        <v>14</v>
      </c>
      <c r="C972" s="79">
        <v>41800</v>
      </c>
    </row>
    <row r="973" spans="1:3" hidden="1" x14ac:dyDescent="0.35">
      <c r="A973" s="90">
        <v>105</v>
      </c>
      <c r="B973" s="90" t="s">
        <v>14</v>
      </c>
      <c r="C973" s="79">
        <v>149800</v>
      </c>
    </row>
    <row r="974" spans="1:3" hidden="1" x14ac:dyDescent="0.35">
      <c r="A974" s="90">
        <v>106</v>
      </c>
      <c r="B974" s="90" t="s">
        <v>14</v>
      </c>
      <c r="C974" s="79">
        <v>48740.14</v>
      </c>
    </row>
    <row r="975" spans="1:3" hidden="1" x14ac:dyDescent="0.35">
      <c r="A975" s="90">
        <v>107</v>
      </c>
      <c r="B975" s="90" t="s">
        <v>14</v>
      </c>
      <c r="C975" s="79">
        <v>192455.34</v>
      </c>
    </row>
    <row r="976" spans="1:3" hidden="1" x14ac:dyDescent="0.35">
      <c r="A976" s="90">
        <v>108</v>
      </c>
      <c r="B976" s="90" t="s">
        <v>14</v>
      </c>
      <c r="C976" s="79">
        <v>15000</v>
      </c>
    </row>
    <row r="977" spans="1:3" hidden="1" x14ac:dyDescent="0.35">
      <c r="A977" s="90">
        <v>109</v>
      </c>
      <c r="B977" s="90" t="s">
        <v>14</v>
      </c>
      <c r="C977" s="79">
        <v>19000</v>
      </c>
    </row>
    <row r="978" spans="1:3" hidden="1" x14ac:dyDescent="0.35">
      <c r="A978" s="90">
        <v>110</v>
      </c>
      <c r="B978" s="90" t="s">
        <v>14</v>
      </c>
      <c r="C978" s="79">
        <v>144053.65</v>
      </c>
    </row>
    <row r="979" spans="1:3" hidden="1" x14ac:dyDescent="0.35">
      <c r="A979" s="90">
        <v>111</v>
      </c>
      <c r="B979" s="90" t="s">
        <v>14</v>
      </c>
      <c r="C979" s="79">
        <v>62770.78</v>
      </c>
    </row>
    <row r="980" spans="1:3" hidden="1" x14ac:dyDescent="0.35">
      <c r="A980" s="90">
        <v>112</v>
      </c>
      <c r="B980" s="90" t="s">
        <v>14</v>
      </c>
      <c r="C980" s="79">
        <v>235950</v>
      </c>
    </row>
    <row r="981" spans="1:3" hidden="1" x14ac:dyDescent="0.35">
      <c r="A981" s="90">
        <v>113</v>
      </c>
      <c r="B981" s="90" t="s">
        <v>14</v>
      </c>
      <c r="C981" s="79">
        <v>15000</v>
      </c>
    </row>
    <row r="982" spans="1:3" hidden="1" x14ac:dyDescent="0.35">
      <c r="A982" s="90">
        <v>114</v>
      </c>
      <c r="B982" s="90" t="s">
        <v>14</v>
      </c>
      <c r="C982" s="79">
        <v>1000</v>
      </c>
    </row>
    <row r="983" spans="1:3" hidden="1" x14ac:dyDescent="0.35">
      <c r="A983" s="90">
        <v>115</v>
      </c>
      <c r="B983" s="90" t="s">
        <v>14</v>
      </c>
      <c r="C983" s="79">
        <v>93835.5</v>
      </c>
    </row>
    <row r="984" spans="1:3" hidden="1" x14ac:dyDescent="0.35">
      <c r="A984" s="90">
        <v>116</v>
      </c>
      <c r="B984" s="90" t="s">
        <v>14</v>
      </c>
      <c r="C984" s="79">
        <v>12700</v>
      </c>
    </row>
    <row r="985" spans="1:3" hidden="1" x14ac:dyDescent="0.35">
      <c r="A985" s="90">
        <v>117</v>
      </c>
      <c r="B985" s="90" t="s">
        <v>14</v>
      </c>
      <c r="C985" s="79">
        <v>8500</v>
      </c>
    </row>
    <row r="986" spans="1:3" hidden="1" x14ac:dyDescent="0.35">
      <c r="A986" s="90">
        <v>118</v>
      </c>
      <c r="B986" s="90" t="s">
        <v>14</v>
      </c>
      <c r="C986" s="79">
        <v>7000</v>
      </c>
    </row>
    <row r="987" spans="1:3" hidden="1" x14ac:dyDescent="0.35">
      <c r="A987" s="90">
        <v>119</v>
      </c>
      <c r="B987" s="90" t="s">
        <v>14</v>
      </c>
      <c r="C987" s="79">
        <v>30000</v>
      </c>
    </row>
    <row r="988" spans="1:3" hidden="1" x14ac:dyDescent="0.35">
      <c r="A988" s="90">
        <v>120</v>
      </c>
      <c r="B988" s="90" t="s">
        <v>14</v>
      </c>
      <c r="C988" s="79">
        <v>2473536</v>
      </c>
    </row>
    <row r="989" spans="1:3" hidden="1" x14ac:dyDescent="0.35">
      <c r="A989" s="90">
        <v>121</v>
      </c>
      <c r="B989" s="90" t="s">
        <v>14</v>
      </c>
      <c r="C989" s="79">
        <v>126178.8</v>
      </c>
    </row>
    <row r="990" spans="1:3" hidden="1" x14ac:dyDescent="0.35">
      <c r="A990" s="90">
        <v>122</v>
      </c>
      <c r="B990" s="90" t="s">
        <v>14</v>
      </c>
      <c r="C990" s="79">
        <v>17206.2</v>
      </c>
    </row>
    <row r="991" spans="1:3" hidden="1" x14ac:dyDescent="0.35">
      <c r="A991" s="90">
        <v>123</v>
      </c>
      <c r="B991" s="90" t="s">
        <v>14</v>
      </c>
      <c r="C991" s="79">
        <v>170755.20000000001</v>
      </c>
    </row>
    <row r="992" spans="1:3" hidden="1" x14ac:dyDescent="0.35">
      <c r="A992" s="90">
        <v>124</v>
      </c>
      <c r="B992" s="90" t="s">
        <v>14</v>
      </c>
      <c r="C992" s="79">
        <v>52042.1</v>
      </c>
    </row>
    <row r="993" spans="1:3" hidden="1" x14ac:dyDescent="0.35">
      <c r="A993" s="90">
        <v>125</v>
      </c>
      <c r="B993" s="90" t="s">
        <v>14</v>
      </c>
      <c r="C993" s="79">
        <v>7408.18</v>
      </c>
    </row>
    <row r="994" spans="1:3" hidden="1" x14ac:dyDescent="0.35">
      <c r="A994" s="90">
        <v>126</v>
      </c>
      <c r="B994" s="90" t="s">
        <v>14</v>
      </c>
      <c r="C994" s="79">
        <v>12076.88</v>
      </c>
    </row>
    <row r="995" spans="1:3" hidden="1" x14ac:dyDescent="0.35">
      <c r="A995" s="90">
        <v>127</v>
      </c>
      <c r="B995" s="90" t="s">
        <v>14</v>
      </c>
      <c r="C995" s="79">
        <v>12709.03</v>
      </c>
    </row>
    <row r="996" spans="1:3" hidden="1" x14ac:dyDescent="0.35">
      <c r="A996" s="90">
        <v>128</v>
      </c>
      <c r="B996" s="90" t="s">
        <v>14</v>
      </c>
      <c r="C996" s="79">
        <v>61553.23</v>
      </c>
    </row>
    <row r="997" spans="1:3" hidden="1" x14ac:dyDescent="0.35">
      <c r="A997" s="90">
        <v>129</v>
      </c>
      <c r="B997" s="90" t="s">
        <v>14</v>
      </c>
      <c r="C997" s="79">
        <v>14222.4</v>
      </c>
    </row>
    <row r="998" spans="1:3" hidden="1" x14ac:dyDescent="0.35">
      <c r="A998" s="90">
        <v>130</v>
      </c>
      <c r="B998" s="90" t="s">
        <v>14</v>
      </c>
      <c r="C998" s="79">
        <v>12816.32</v>
      </c>
    </row>
    <row r="999" spans="1:3" hidden="1" x14ac:dyDescent="0.35">
      <c r="A999" s="90">
        <v>131</v>
      </c>
      <c r="B999" s="90" t="s">
        <v>14</v>
      </c>
      <c r="C999" s="79">
        <v>63582.11</v>
      </c>
    </row>
    <row r="1000" spans="1:3" hidden="1" x14ac:dyDescent="0.35">
      <c r="A1000" s="90">
        <v>132</v>
      </c>
      <c r="B1000" s="90" t="s">
        <v>14</v>
      </c>
      <c r="C1000" s="79">
        <v>13709.46</v>
      </c>
    </row>
    <row r="1001" spans="1:3" hidden="1" x14ac:dyDescent="0.35">
      <c r="A1001" s="90">
        <v>133</v>
      </c>
      <c r="B1001" s="90" t="s">
        <v>14</v>
      </c>
      <c r="C1001" s="79">
        <v>3884.1</v>
      </c>
    </row>
    <row r="1002" spans="1:3" hidden="1" x14ac:dyDescent="0.35">
      <c r="A1002" s="90">
        <v>134</v>
      </c>
      <c r="B1002" s="90" t="s">
        <v>14</v>
      </c>
      <c r="C1002" s="79">
        <v>14598.89</v>
      </c>
    </row>
    <row r="1003" spans="1:3" hidden="1" x14ac:dyDescent="0.35">
      <c r="A1003" s="90">
        <v>135</v>
      </c>
      <c r="B1003" s="90" t="s">
        <v>14</v>
      </c>
      <c r="C1003" s="79">
        <v>4671.9799999999996</v>
      </c>
    </row>
    <row r="1004" spans="1:3" hidden="1" x14ac:dyDescent="0.35">
      <c r="A1004" s="90">
        <v>136</v>
      </c>
      <c r="B1004" s="90" t="s">
        <v>14</v>
      </c>
      <c r="C1004" s="79">
        <v>3920.4</v>
      </c>
    </row>
    <row r="1005" spans="1:3" hidden="1" x14ac:dyDescent="0.35">
      <c r="A1005" s="90">
        <v>137</v>
      </c>
      <c r="B1005" s="90" t="s">
        <v>14</v>
      </c>
      <c r="C1005" s="79">
        <v>534.82000000000005</v>
      </c>
    </row>
    <row r="1006" spans="1:3" hidden="1" x14ac:dyDescent="0.35">
      <c r="A1006" s="90">
        <v>138</v>
      </c>
      <c r="B1006" s="90" t="s">
        <v>14</v>
      </c>
      <c r="C1006" s="79">
        <v>855140</v>
      </c>
    </row>
    <row r="1007" spans="1:3" hidden="1" x14ac:dyDescent="0.35">
      <c r="A1007" s="90">
        <v>139</v>
      </c>
      <c r="B1007" s="90" t="s">
        <v>14</v>
      </c>
      <c r="C1007" s="79">
        <v>12126.4</v>
      </c>
    </row>
    <row r="1008" spans="1:3" hidden="1" x14ac:dyDescent="0.35">
      <c r="A1008" s="90">
        <v>140</v>
      </c>
      <c r="B1008" s="90" t="s">
        <v>14</v>
      </c>
      <c r="C1008" s="79">
        <v>27264.02</v>
      </c>
    </row>
    <row r="1009" spans="1:3" hidden="1" x14ac:dyDescent="0.35">
      <c r="A1009" s="90">
        <v>141</v>
      </c>
      <c r="B1009" s="90" t="s">
        <v>14</v>
      </c>
      <c r="C1009" s="79">
        <v>6681</v>
      </c>
    </row>
    <row r="1010" spans="1:3" hidden="1" x14ac:dyDescent="0.35">
      <c r="A1010" s="90">
        <v>142</v>
      </c>
      <c r="B1010" s="90" t="s">
        <v>14</v>
      </c>
      <c r="C1010" s="79">
        <v>5263.5</v>
      </c>
    </row>
    <row r="1011" spans="1:3" hidden="1" x14ac:dyDescent="0.35">
      <c r="A1011" s="90">
        <v>143</v>
      </c>
      <c r="B1011" s="90" t="s">
        <v>14</v>
      </c>
      <c r="C1011" s="79">
        <v>5371.19</v>
      </c>
    </row>
    <row r="1012" spans="1:3" hidden="1" x14ac:dyDescent="0.35">
      <c r="A1012" s="90">
        <v>144</v>
      </c>
      <c r="B1012" s="90" t="s">
        <v>14</v>
      </c>
      <c r="C1012" s="79">
        <v>4387.46</v>
      </c>
    </row>
    <row r="1013" spans="1:3" hidden="1" x14ac:dyDescent="0.35">
      <c r="A1013" s="90">
        <v>145</v>
      </c>
      <c r="B1013" s="90" t="s">
        <v>14</v>
      </c>
      <c r="C1013" s="79">
        <v>3107.67</v>
      </c>
    </row>
    <row r="1014" spans="1:3" hidden="1" x14ac:dyDescent="0.35">
      <c r="A1014" s="90">
        <v>146</v>
      </c>
      <c r="B1014" s="90" t="s">
        <v>14</v>
      </c>
      <c r="C1014" s="79">
        <v>32123.08</v>
      </c>
    </row>
    <row r="1015" spans="1:3" hidden="1" x14ac:dyDescent="0.35">
      <c r="A1015" s="90">
        <v>147</v>
      </c>
      <c r="B1015" s="90" t="s">
        <v>14</v>
      </c>
      <c r="C1015" s="79">
        <v>30160</v>
      </c>
    </row>
    <row r="1016" spans="1:3" hidden="1" x14ac:dyDescent="0.35">
      <c r="A1016" s="90">
        <v>148</v>
      </c>
      <c r="B1016" s="90" t="s">
        <v>14</v>
      </c>
      <c r="C1016" s="79">
        <v>36774.79</v>
      </c>
    </row>
    <row r="1017" spans="1:3" hidden="1" x14ac:dyDescent="0.35">
      <c r="A1017" s="90">
        <v>149</v>
      </c>
      <c r="B1017" s="90" t="s">
        <v>14</v>
      </c>
      <c r="C1017" s="79">
        <v>23933.79</v>
      </c>
    </row>
    <row r="1018" spans="1:3" hidden="1" x14ac:dyDescent="0.35">
      <c r="A1018" s="90">
        <v>150</v>
      </c>
      <c r="B1018" s="90" t="s">
        <v>14</v>
      </c>
      <c r="C1018" s="79">
        <v>5792.88</v>
      </c>
    </row>
    <row r="1019" spans="1:3" hidden="1" x14ac:dyDescent="0.35">
      <c r="A1019" s="90">
        <v>151</v>
      </c>
      <c r="B1019" s="90" t="s">
        <v>14</v>
      </c>
      <c r="C1019" s="79">
        <v>13875.2</v>
      </c>
    </row>
    <row r="1020" spans="1:3" hidden="1" x14ac:dyDescent="0.35">
      <c r="A1020" s="90">
        <v>152</v>
      </c>
      <c r="B1020" s="90" t="s">
        <v>14</v>
      </c>
      <c r="C1020" s="79">
        <v>4496.8100000000004</v>
      </c>
    </row>
    <row r="1021" spans="1:3" hidden="1" x14ac:dyDescent="0.35">
      <c r="A1021" s="90">
        <v>153</v>
      </c>
      <c r="B1021" s="90" t="s">
        <v>14</v>
      </c>
      <c r="C1021" s="79">
        <v>58136</v>
      </c>
    </row>
    <row r="1022" spans="1:3" hidden="1" x14ac:dyDescent="0.35">
      <c r="A1022" s="90">
        <v>154</v>
      </c>
      <c r="B1022" s="90" t="s">
        <v>14</v>
      </c>
      <c r="C1022" s="80">
        <v>36430.58</v>
      </c>
    </row>
    <row r="1023" spans="1:3" hidden="1" x14ac:dyDescent="0.35">
      <c r="A1023" s="90">
        <v>155</v>
      </c>
      <c r="B1023" s="90" t="s">
        <v>14</v>
      </c>
      <c r="C1023" s="80">
        <v>24252.799999999999</v>
      </c>
    </row>
    <row r="1024" spans="1:3" hidden="1" x14ac:dyDescent="0.35">
      <c r="A1024" s="90">
        <v>156</v>
      </c>
      <c r="B1024" s="90" t="s">
        <v>14</v>
      </c>
      <c r="C1024" s="80">
        <v>122721.04</v>
      </c>
    </row>
    <row r="1025" spans="1:3" hidden="1" x14ac:dyDescent="0.35">
      <c r="A1025" s="90">
        <v>157</v>
      </c>
      <c r="B1025" s="90" t="s">
        <v>14</v>
      </c>
      <c r="C1025" s="80">
        <v>124800</v>
      </c>
    </row>
    <row r="1026" spans="1:3" hidden="1" x14ac:dyDescent="0.35">
      <c r="A1026" s="90">
        <v>158</v>
      </c>
      <c r="B1026" s="90" t="s">
        <v>14</v>
      </c>
      <c r="C1026" s="79">
        <v>0</v>
      </c>
    </row>
    <row r="1027" spans="1:3" hidden="1" x14ac:dyDescent="0.35">
      <c r="A1027" s="90">
        <v>159</v>
      </c>
      <c r="B1027" s="90" t="s">
        <v>14</v>
      </c>
      <c r="C1027" s="79">
        <v>0</v>
      </c>
    </row>
    <row r="1028" spans="1:3" hidden="1" x14ac:dyDescent="0.35">
      <c r="A1028" s="90">
        <v>160</v>
      </c>
      <c r="B1028" s="90" t="s">
        <v>14</v>
      </c>
      <c r="C1028" s="79">
        <v>0</v>
      </c>
    </row>
    <row r="1029" spans="1:3" hidden="1" x14ac:dyDescent="0.35">
      <c r="A1029" s="90">
        <v>161</v>
      </c>
      <c r="B1029" s="90" t="s">
        <v>14</v>
      </c>
      <c r="C1029" s="79">
        <v>0</v>
      </c>
    </row>
    <row r="1030" spans="1:3" hidden="1" x14ac:dyDescent="0.35">
      <c r="A1030" s="90">
        <v>162</v>
      </c>
      <c r="B1030" s="90" t="s">
        <v>14</v>
      </c>
      <c r="C1030" s="79">
        <v>0</v>
      </c>
    </row>
    <row r="1031" spans="1:3" hidden="1" x14ac:dyDescent="0.35">
      <c r="A1031" s="90">
        <v>163</v>
      </c>
      <c r="B1031" s="90" t="s">
        <v>14</v>
      </c>
      <c r="C1031" s="79">
        <v>0</v>
      </c>
    </row>
    <row r="1032" spans="1:3" hidden="1" x14ac:dyDescent="0.35">
      <c r="A1032" s="90">
        <v>164</v>
      </c>
      <c r="B1032" s="90" t="s">
        <v>14</v>
      </c>
      <c r="C1032" s="79">
        <v>0</v>
      </c>
    </row>
    <row r="1033" spans="1:3" hidden="1" x14ac:dyDescent="0.35">
      <c r="A1033" s="90">
        <v>165</v>
      </c>
      <c r="B1033" s="90" t="s">
        <v>14</v>
      </c>
      <c r="C1033" s="79">
        <v>28912</v>
      </c>
    </row>
    <row r="1034" spans="1:3" hidden="1" x14ac:dyDescent="0.35">
      <c r="A1034" s="90">
        <v>166</v>
      </c>
      <c r="B1034" s="90" t="s">
        <v>14</v>
      </c>
      <c r="C1034" s="79">
        <v>20020</v>
      </c>
    </row>
    <row r="1035" spans="1:3" hidden="1" x14ac:dyDescent="0.35">
      <c r="A1035" s="90">
        <v>167</v>
      </c>
      <c r="B1035" s="90" t="s">
        <v>14</v>
      </c>
      <c r="C1035" s="79">
        <v>28050</v>
      </c>
    </row>
    <row r="1036" spans="1:3" hidden="1" x14ac:dyDescent="0.35">
      <c r="A1036" s="90">
        <v>168</v>
      </c>
      <c r="B1036" s="90" t="s">
        <v>14</v>
      </c>
      <c r="C1036" s="79">
        <v>21010</v>
      </c>
    </row>
    <row r="1037" spans="1:3" hidden="1" x14ac:dyDescent="0.35">
      <c r="A1037" s="90">
        <v>169</v>
      </c>
      <c r="B1037" s="90" t="s">
        <v>14</v>
      </c>
      <c r="C1037" s="79">
        <v>1634.1</v>
      </c>
    </row>
    <row r="1038" spans="1:3" hidden="1" x14ac:dyDescent="0.35">
      <c r="A1038" s="90">
        <v>170</v>
      </c>
      <c r="B1038" s="90" t="s">
        <v>14</v>
      </c>
      <c r="C1038" s="79">
        <v>10144.370000000001</v>
      </c>
    </row>
    <row r="1039" spans="1:3" hidden="1" x14ac:dyDescent="0.35">
      <c r="A1039" s="90">
        <v>171</v>
      </c>
      <c r="B1039" s="90" t="s">
        <v>14</v>
      </c>
      <c r="C1039" s="79">
        <v>14282.69</v>
      </c>
    </row>
    <row r="1040" spans="1:3" hidden="1" x14ac:dyDescent="0.35">
      <c r="A1040" s="90">
        <v>172</v>
      </c>
      <c r="B1040" s="90" t="s">
        <v>14</v>
      </c>
      <c r="C1040" s="79">
        <v>4366.1899999999996</v>
      </c>
    </row>
    <row r="1041" spans="1:3" hidden="1" x14ac:dyDescent="0.35">
      <c r="A1041" s="90">
        <v>173</v>
      </c>
      <c r="B1041" s="90" t="s">
        <v>14</v>
      </c>
      <c r="C1041" s="79">
        <v>12540.01</v>
      </c>
    </row>
    <row r="1042" spans="1:3" hidden="1" x14ac:dyDescent="0.35">
      <c r="A1042" s="90">
        <v>174</v>
      </c>
      <c r="B1042" s="90" t="s">
        <v>14</v>
      </c>
      <c r="C1042" s="79">
        <v>19800</v>
      </c>
    </row>
    <row r="1043" spans="1:3" hidden="1" x14ac:dyDescent="0.35">
      <c r="A1043" s="90">
        <v>175</v>
      </c>
      <c r="B1043" s="90" t="s">
        <v>14</v>
      </c>
      <c r="C1043" s="79">
        <v>30773.93</v>
      </c>
    </row>
    <row r="1044" spans="1:3" hidden="1" x14ac:dyDescent="0.35">
      <c r="A1044" s="90">
        <v>176</v>
      </c>
      <c r="B1044" s="90" t="s">
        <v>14</v>
      </c>
      <c r="C1044" s="79">
        <v>26169.4</v>
      </c>
    </row>
    <row r="1045" spans="1:3" hidden="1" x14ac:dyDescent="0.35">
      <c r="A1045" s="90">
        <v>177</v>
      </c>
      <c r="B1045" s="90" t="s">
        <v>14</v>
      </c>
      <c r="C1045" s="79">
        <v>30558.19</v>
      </c>
    </row>
    <row r="1046" spans="1:3" hidden="1" x14ac:dyDescent="0.35">
      <c r="A1046" s="90">
        <v>178</v>
      </c>
      <c r="B1046" s="90" t="s">
        <v>14</v>
      </c>
      <c r="C1046" s="79">
        <v>47101.51</v>
      </c>
    </row>
    <row r="1047" spans="1:3" hidden="1" x14ac:dyDescent="0.35">
      <c r="A1047" s="90">
        <v>179</v>
      </c>
      <c r="B1047" s="90" t="s">
        <v>14</v>
      </c>
      <c r="C1047" s="79">
        <v>9000</v>
      </c>
    </row>
    <row r="1048" spans="1:3" hidden="1" x14ac:dyDescent="0.35">
      <c r="A1048" s="90">
        <v>180</v>
      </c>
      <c r="B1048" s="90" t="s">
        <v>14</v>
      </c>
      <c r="C1048" s="79">
        <v>33000</v>
      </c>
    </row>
    <row r="1049" spans="1:3" hidden="1" x14ac:dyDescent="0.35">
      <c r="A1049" s="90">
        <v>181</v>
      </c>
      <c r="B1049" s="90" t="s">
        <v>14</v>
      </c>
      <c r="C1049" s="79">
        <v>0</v>
      </c>
    </row>
    <row r="1050" spans="1:3" hidden="1" x14ac:dyDescent="0.35">
      <c r="A1050" s="90">
        <v>182</v>
      </c>
      <c r="B1050" s="90" t="s">
        <v>14</v>
      </c>
      <c r="C1050" s="79">
        <v>23761.98</v>
      </c>
    </row>
    <row r="1051" spans="1:3" hidden="1" x14ac:dyDescent="0.35">
      <c r="A1051" s="90">
        <v>183</v>
      </c>
      <c r="B1051" s="90" t="s">
        <v>14</v>
      </c>
      <c r="C1051" s="79">
        <v>148830</v>
      </c>
    </row>
    <row r="1052" spans="1:3" hidden="1" x14ac:dyDescent="0.35">
      <c r="A1052" s="90">
        <v>184</v>
      </c>
      <c r="B1052" s="90" t="s">
        <v>14</v>
      </c>
      <c r="C1052" s="79">
        <v>80619.88</v>
      </c>
    </row>
    <row r="1053" spans="1:3" hidden="1" x14ac:dyDescent="0.35">
      <c r="A1053" s="90">
        <v>185</v>
      </c>
      <c r="B1053" s="90" t="s">
        <v>14</v>
      </c>
      <c r="C1053" s="79">
        <v>53227.9</v>
      </c>
    </row>
    <row r="1054" spans="1:3" hidden="1" x14ac:dyDescent="0.35">
      <c r="A1054" s="90">
        <v>186</v>
      </c>
      <c r="B1054" s="90" t="s">
        <v>14</v>
      </c>
      <c r="C1054" s="79">
        <v>269318.40999999997</v>
      </c>
    </row>
    <row r="1055" spans="1:3" hidden="1" x14ac:dyDescent="0.35">
      <c r="A1055" s="90">
        <v>187</v>
      </c>
      <c r="B1055" s="90" t="s">
        <v>14</v>
      </c>
      <c r="C1055" s="79">
        <v>21407.32</v>
      </c>
    </row>
    <row r="1056" spans="1:3" hidden="1" x14ac:dyDescent="0.35">
      <c r="A1056" s="90">
        <v>188</v>
      </c>
      <c r="B1056" s="90" t="s">
        <v>14</v>
      </c>
      <c r="C1056" s="79">
        <v>45496</v>
      </c>
    </row>
    <row r="1057" spans="1:3" hidden="1" x14ac:dyDescent="0.35">
      <c r="A1057" s="90">
        <v>189</v>
      </c>
      <c r="B1057" s="90" t="s">
        <v>14</v>
      </c>
      <c r="C1057" s="79">
        <v>43132.08</v>
      </c>
    </row>
    <row r="1058" spans="1:3" hidden="1" x14ac:dyDescent="0.35">
      <c r="A1058" s="90">
        <v>190</v>
      </c>
      <c r="B1058" s="90" t="s">
        <v>14</v>
      </c>
      <c r="C1058" s="79">
        <v>4355.6400000000003</v>
      </c>
    </row>
    <row r="1059" spans="1:3" hidden="1" x14ac:dyDescent="0.35">
      <c r="A1059" s="90">
        <v>191</v>
      </c>
      <c r="B1059" s="90" t="s">
        <v>14</v>
      </c>
      <c r="C1059" s="79">
        <v>125.24</v>
      </c>
    </row>
    <row r="1060" spans="1:3" hidden="1" x14ac:dyDescent="0.35">
      <c r="A1060" s="90">
        <v>192</v>
      </c>
      <c r="B1060" s="90" t="s">
        <v>14</v>
      </c>
      <c r="C1060" s="79">
        <v>46740.6</v>
      </c>
    </row>
    <row r="1061" spans="1:3" hidden="1" x14ac:dyDescent="0.35">
      <c r="A1061" s="90">
        <v>193</v>
      </c>
      <c r="B1061" s="90" t="s">
        <v>14</v>
      </c>
      <c r="C1061" s="79">
        <v>114400.59</v>
      </c>
    </row>
    <row r="1062" spans="1:3" hidden="1" x14ac:dyDescent="0.35">
      <c r="A1062" s="90">
        <v>194</v>
      </c>
      <c r="B1062" s="90" t="s">
        <v>14</v>
      </c>
      <c r="C1062" s="79">
        <v>43039.46</v>
      </c>
    </row>
    <row r="1063" spans="1:3" hidden="1" x14ac:dyDescent="0.35">
      <c r="A1063" s="90">
        <v>195</v>
      </c>
      <c r="B1063" s="90" t="s">
        <v>14</v>
      </c>
      <c r="C1063" s="79">
        <v>792</v>
      </c>
    </row>
    <row r="1064" spans="1:3" hidden="1" x14ac:dyDescent="0.35">
      <c r="A1064" s="90">
        <v>196</v>
      </c>
      <c r="B1064" s="90" t="s">
        <v>14</v>
      </c>
      <c r="C1064" s="79">
        <v>13988</v>
      </c>
    </row>
    <row r="1065" spans="1:3" hidden="1" x14ac:dyDescent="0.35">
      <c r="A1065" s="90">
        <v>197</v>
      </c>
      <c r="B1065" s="90" t="s">
        <v>14</v>
      </c>
      <c r="C1065" s="79">
        <v>45320</v>
      </c>
    </row>
    <row r="1066" spans="1:3" hidden="1" x14ac:dyDescent="0.35">
      <c r="A1066" s="90">
        <v>198</v>
      </c>
      <c r="B1066" s="90" t="s">
        <v>14</v>
      </c>
      <c r="C1066" s="79">
        <v>38115</v>
      </c>
    </row>
    <row r="1067" spans="1:3" hidden="1" x14ac:dyDescent="0.35">
      <c r="A1067" s="90">
        <v>199</v>
      </c>
      <c r="B1067" s="90" t="s">
        <v>14</v>
      </c>
      <c r="C1067" s="79">
        <v>797.5</v>
      </c>
    </row>
    <row r="1068" spans="1:3" hidden="1" x14ac:dyDescent="0.35">
      <c r="A1068" s="90">
        <v>200</v>
      </c>
      <c r="B1068" s="90" t="s">
        <v>14</v>
      </c>
      <c r="C1068" s="79">
        <v>13229.7</v>
      </c>
    </row>
    <row r="1069" spans="1:3" hidden="1" x14ac:dyDescent="0.35">
      <c r="A1069" s="90">
        <v>201</v>
      </c>
      <c r="B1069" s="90" t="s">
        <v>14</v>
      </c>
      <c r="C1069" s="79">
        <v>37675</v>
      </c>
    </row>
    <row r="1070" spans="1:3" hidden="1" x14ac:dyDescent="0.35">
      <c r="A1070" s="90">
        <v>202</v>
      </c>
      <c r="B1070" s="90" t="s">
        <v>14</v>
      </c>
      <c r="C1070" s="79">
        <v>20700</v>
      </c>
    </row>
    <row r="1071" spans="1:3" hidden="1" x14ac:dyDescent="0.35">
      <c r="A1071" s="90">
        <v>203</v>
      </c>
      <c r="B1071" s="90" t="s">
        <v>14</v>
      </c>
      <c r="C1071" s="79">
        <v>38060</v>
      </c>
    </row>
    <row r="1072" spans="1:3" hidden="1" x14ac:dyDescent="0.35">
      <c r="A1072" s="90">
        <v>204</v>
      </c>
      <c r="B1072" s="90" t="s">
        <v>14</v>
      </c>
      <c r="C1072" s="79">
        <v>690</v>
      </c>
    </row>
    <row r="1073" spans="1:3" hidden="1" x14ac:dyDescent="0.35">
      <c r="A1073" s="90">
        <v>205</v>
      </c>
      <c r="B1073" s="90" t="s">
        <v>14</v>
      </c>
      <c r="C1073" s="79">
        <v>82232</v>
      </c>
    </row>
    <row r="1074" spans="1:3" hidden="1" x14ac:dyDescent="0.35">
      <c r="A1074" s="90">
        <v>206</v>
      </c>
      <c r="B1074" s="90" t="s">
        <v>14</v>
      </c>
      <c r="C1074" s="79">
        <v>23606</v>
      </c>
    </row>
    <row r="1075" spans="1:3" hidden="1" x14ac:dyDescent="0.35">
      <c r="A1075" s="90">
        <v>207</v>
      </c>
      <c r="B1075" s="90" t="s">
        <v>14</v>
      </c>
      <c r="C1075" s="79">
        <v>167035</v>
      </c>
    </row>
    <row r="1076" spans="1:3" hidden="1" x14ac:dyDescent="0.35">
      <c r="A1076" s="90">
        <v>208</v>
      </c>
      <c r="B1076" s="90" t="s">
        <v>14</v>
      </c>
      <c r="C1076" s="79">
        <v>1980</v>
      </c>
    </row>
    <row r="1077" spans="1:3" hidden="1" x14ac:dyDescent="0.35">
      <c r="A1077" s="90">
        <v>209</v>
      </c>
      <c r="B1077" s="90" t="s">
        <v>14</v>
      </c>
      <c r="C1077" s="79">
        <v>17710</v>
      </c>
    </row>
    <row r="1078" spans="1:3" hidden="1" x14ac:dyDescent="0.35">
      <c r="A1078" s="90">
        <v>210</v>
      </c>
      <c r="B1078" s="90" t="s">
        <v>14</v>
      </c>
      <c r="C1078" s="79">
        <v>690</v>
      </c>
    </row>
    <row r="1079" spans="1:3" hidden="1" x14ac:dyDescent="0.35">
      <c r="A1079" s="90">
        <v>211</v>
      </c>
      <c r="B1079" s="90" t="s">
        <v>14</v>
      </c>
      <c r="C1079" s="79">
        <v>17210</v>
      </c>
    </row>
    <row r="1080" spans="1:3" hidden="1" x14ac:dyDescent="0.35">
      <c r="A1080" s="90">
        <v>212</v>
      </c>
      <c r="B1080" s="90" t="s">
        <v>14</v>
      </c>
      <c r="C1080" s="79">
        <v>10890</v>
      </c>
    </row>
    <row r="1081" spans="1:3" hidden="1" x14ac:dyDescent="0.35">
      <c r="A1081" s="90">
        <v>213</v>
      </c>
      <c r="B1081" s="90" t="s">
        <v>14</v>
      </c>
      <c r="C1081" s="79">
        <v>8439.5300000000007</v>
      </c>
    </row>
    <row r="1082" spans="1:3" hidden="1" x14ac:dyDescent="0.35">
      <c r="A1082" s="90">
        <v>214</v>
      </c>
      <c r="B1082" s="90" t="s">
        <v>14</v>
      </c>
      <c r="C1082" s="79">
        <v>63829.919999999998</v>
      </c>
    </row>
    <row r="1083" spans="1:3" hidden="1" x14ac:dyDescent="0.35">
      <c r="A1083" s="90">
        <v>215</v>
      </c>
      <c r="B1083" s="90" t="s">
        <v>14</v>
      </c>
      <c r="C1083" s="79">
        <v>44528</v>
      </c>
    </row>
    <row r="1084" spans="1:3" hidden="1" x14ac:dyDescent="0.35">
      <c r="A1084" s="90">
        <v>216</v>
      </c>
      <c r="B1084" s="90" t="s">
        <v>14</v>
      </c>
      <c r="C1084" s="79">
        <v>102640.93</v>
      </c>
    </row>
    <row r="1085" spans="1:3" hidden="1" x14ac:dyDescent="0.35">
      <c r="A1085" s="90">
        <v>217</v>
      </c>
      <c r="B1085" s="90" t="s">
        <v>14</v>
      </c>
      <c r="C1085" s="79">
        <v>49271.199999999997</v>
      </c>
    </row>
    <row r="1086" spans="1:3" hidden="1" x14ac:dyDescent="0.35">
      <c r="A1086" s="90">
        <v>218</v>
      </c>
      <c r="B1086" s="90" t="s">
        <v>14</v>
      </c>
      <c r="C1086" s="79">
        <v>71995</v>
      </c>
    </row>
    <row r="1087" spans="1:3" hidden="1" x14ac:dyDescent="0.35">
      <c r="A1087" s="90">
        <v>219</v>
      </c>
      <c r="B1087" s="90" t="s">
        <v>14</v>
      </c>
      <c r="C1087" s="79">
        <v>119535</v>
      </c>
    </row>
    <row r="1088" spans="1:3" hidden="1" x14ac:dyDescent="0.35">
      <c r="A1088" s="90">
        <v>220</v>
      </c>
      <c r="B1088" s="90" t="s">
        <v>14</v>
      </c>
      <c r="C1088" s="79">
        <v>60137</v>
      </c>
    </row>
    <row r="1089" spans="1:3" hidden="1" x14ac:dyDescent="0.35">
      <c r="A1089" s="90">
        <v>221</v>
      </c>
      <c r="B1089" s="90" t="s">
        <v>14</v>
      </c>
      <c r="C1089" s="79">
        <v>47190</v>
      </c>
    </row>
    <row r="1090" spans="1:3" hidden="1" x14ac:dyDescent="0.35">
      <c r="A1090" s="90">
        <v>222</v>
      </c>
      <c r="B1090" s="90" t="s">
        <v>14</v>
      </c>
      <c r="C1090" s="79">
        <v>78878</v>
      </c>
    </row>
    <row r="1091" spans="1:3" hidden="1" x14ac:dyDescent="0.35">
      <c r="A1091" s="90">
        <v>223</v>
      </c>
      <c r="B1091" s="90" t="s">
        <v>14</v>
      </c>
      <c r="C1091" s="79">
        <v>136730</v>
      </c>
    </row>
    <row r="1092" spans="1:3" hidden="1" x14ac:dyDescent="0.35">
      <c r="A1092" s="90">
        <v>224</v>
      </c>
      <c r="B1092" s="90" t="s">
        <v>14</v>
      </c>
      <c r="C1092" s="79">
        <v>793155</v>
      </c>
    </row>
    <row r="1093" spans="1:3" hidden="1" x14ac:dyDescent="0.35">
      <c r="A1093" s="90">
        <v>225</v>
      </c>
      <c r="B1093" s="90" t="s">
        <v>14</v>
      </c>
      <c r="C1093" s="79">
        <v>11720.2</v>
      </c>
    </row>
    <row r="1094" spans="1:3" hidden="1" x14ac:dyDescent="0.35">
      <c r="A1094" s="90">
        <v>226</v>
      </c>
      <c r="B1094" s="90" t="s">
        <v>14</v>
      </c>
      <c r="C1094" s="79">
        <v>2722</v>
      </c>
    </row>
    <row r="1095" spans="1:3" hidden="1" x14ac:dyDescent="0.35">
      <c r="A1095" s="90">
        <v>227</v>
      </c>
      <c r="B1095" s="90" t="s">
        <v>14</v>
      </c>
      <c r="C1095" s="79">
        <v>47622.080000000002</v>
      </c>
    </row>
    <row r="1096" spans="1:3" hidden="1" x14ac:dyDescent="0.35">
      <c r="A1096" s="90">
        <v>228</v>
      </c>
      <c r="B1096" s="90" t="s">
        <v>14</v>
      </c>
      <c r="C1096" s="79">
        <v>371.8</v>
      </c>
    </row>
    <row r="1097" spans="1:3" hidden="1" x14ac:dyDescent="0.35">
      <c r="A1097" s="90">
        <v>229</v>
      </c>
      <c r="B1097" s="90" t="s">
        <v>14</v>
      </c>
      <c r="C1097" s="79">
        <v>12277.1</v>
      </c>
    </row>
    <row r="1098" spans="1:3" hidden="1" x14ac:dyDescent="0.35">
      <c r="A1098" s="90">
        <v>230</v>
      </c>
      <c r="B1098" s="90" t="s">
        <v>14</v>
      </c>
      <c r="C1098" s="79">
        <v>55973.5</v>
      </c>
    </row>
    <row r="1099" spans="1:3" hidden="1" x14ac:dyDescent="0.35">
      <c r="A1099" s="90">
        <v>231</v>
      </c>
      <c r="B1099" s="90" t="s">
        <v>14</v>
      </c>
      <c r="C1099" s="79">
        <v>22207.46</v>
      </c>
    </row>
    <row r="1100" spans="1:3" hidden="1" x14ac:dyDescent="0.35">
      <c r="A1100" s="90">
        <v>232</v>
      </c>
      <c r="B1100" s="90" t="s">
        <v>14</v>
      </c>
      <c r="C1100" s="79">
        <v>37165.699999999997</v>
      </c>
    </row>
    <row r="1101" spans="1:3" hidden="1" x14ac:dyDescent="0.35">
      <c r="A1101" s="90">
        <v>233</v>
      </c>
      <c r="B1101" s="90" t="s">
        <v>14</v>
      </c>
      <c r="C1101" s="79">
        <v>79.2</v>
      </c>
    </row>
    <row r="1102" spans="1:3" hidden="1" x14ac:dyDescent="0.35">
      <c r="A1102" s="90">
        <v>234</v>
      </c>
      <c r="B1102" s="90" t="s">
        <v>14</v>
      </c>
      <c r="C1102" s="79">
        <v>18318.7</v>
      </c>
    </row>
    <row r="1103" spans="1:3" hidden="1" x14ac:dyDescent="0.35">
      <c r="A1103" s="90">
        <v>235</v>
      </c>
      <c r="B1103" s="90" t="s">
        <v>14</v>
      </c>
      <c r="C1103" s="79">
        <v>99825</v>
      </c>
    </row>
    <row r="1104" spans="1:3" hidden="1" x14ac:dyDescent="0.35">
      <c r="A1104" s="90">
        <v>236</v>
      </c>
      <c r="B1104" s="90" t="s">
        <v>14</v>
      </c>
      <c r="C1104" s="79">
        <v>183436</v>
      </c>
    </row>
    <row r="1105" spans="1:3" hidden="1" x14ac:dyDescent="0.35">
      <c r="A1105" s="90">
        <v>237</v>
      </c>
      <c r="B1105" s="90" t="s">
        <v>14</v>
      </c>
      <c r="C1105" s="79">
        <v>848210</v>
      </c>
    </row>
    <row r="1106" spans="1:3" hidden="1" x14ac:dyDescent="0.35">
      <c r="A1106" s="90">
        <v>238</v>
      </c>
      <c r="B1106" s="90" t="s">
        <v>14</v>
      </c>
      <c r="C1106" s="79">
        <v>606659.38</v>
      </c>
    </row>
    <row r="1107" spans="1:3" hidden="1" x14ac:dyDescent="0.35">
      <c r="A1107" s="90">
        <v>239</v>
      </c>
      <c r="B1107" s="90" t="s">
        <v>14</v>
      </c>
      <c r="C1107" s="79">
        <v>60427.4</v>
      </c>
    </row>
    <row r="1108" spans="1:3" hidden="1" x14ac:dyDescent="0.35">
      <c r="A1108" s="90">
        <v>240</v>
      </c>
      <c r="B1108" s="90" t="s">
        <v>14</v>
      </c>
      <c r="C1108" s="79">
        <v>66550</v>
      </c>
    </row>
    <row r="1109" spans="1:3" hidden="1" x14ac:dyDescent="0.35">
      <c r="A1109" s="90">
        <v>241</v>
      </c>
      <c r="B1109" s="90" t="s">
        <v>14</v>
      </c>
      <c r="C1109" s="79">
        <v>20265806</v>
      </c>
    </row>
    <row r="1110" spans="1:3" hidden="1" x14ac:dyDescent="0.35">
      <c r="A1110" s="90">
        <v>242</v>
      </c>
      <c r="B1110" s="90" t="s">
        <v>14</v>
      </c>
      <c r="C1110" s="79">
        <v>8788230</v>
      </c>
    </row>
    <row r="1111" spans="1:3" hidden="1" x14ac:dyDescent="0.35">
      <c r="A1111" s="90">
        <v>243</v>
      </c>
      <c r="B1111" s="90" t="s">
        <v>14</v>
      </c>
      <c r="C1111" s="79">
        <v>190575</v>
      </c>
    </row>
    <row r="1112" spans="1:3" hidden="1" x14ac:dyDescent="0.35">
      <c r="A1112" s="90">
        <v>244</v>
      </c>
      <c r="B1112" s="90" t="s">
        <v>14</v>
      </c>
      <c r="C1112" s="79">
        <v>41184.89</v>
      </c>
    </row>
    <row r="1113" spans="1:3" hidden="1" x14ac:dyDescent="0.35">
      <c r="A1113" s="90">
        <v>245</v>
      </c>
      <c r="B1113" s="90" t="s">
        <v>14</v>
      </c>
      <c r="C1113" s="79">
        <v>0</v>
      </c>
    </row>
    <row r="1114" spans="1:3" hidden="1" x14ac:dyDescent="0.35">
      <c r="A1114" s="90">
        <v>246</v>
      </c>
      <c r="B1114" s="90" t="s">
        <v>14</v>
      </c>
      <c r="C1114" s="79">
        <v>67359.600000000006</v>
      </c>
    </row>
    <row r="1115" spans="1:3" hidden="1" x14ac:dyDescent="0.35">
      <c r="A1115" s="90">
        <v>247</v>
      </c>
      <c r="B1115" s="90" t="s">
        <v>14</v>
      </c>
      <c r="C1115" s="79">
        <v>70301</v>
      </c>
    </row>
    <row r="1116" spans="1:3" hidden="1" x14ac:dyDescent="0.35">
      <c r="A1116" s="90">
        <v>248</v>
      </c>
      <c r="B1116" s="90" t="s">
        <v>14</v>
      </c>
      <c r="C1116" s="79">
        <v>56307.35</v>
      </c>
    </row>
    <row r="1117" spans="1:3" hidden="1" x14ac:dyDescent="0.35">
      <c r="A1117" s="90">
        <v>249</v>
      </c>
      <c r="B1117" s="90" t="s">
        <v>14</v>
      </c>
      <c r="C1117" s="79">
        <v>3448.5</v>
      </c>
    </row>
    <row r="1118" spans="1:3" hidden="1" x14ac:dyDescent="0.35">
      <c r="A1118" s="90">
        <v>250</v>
      </c>
      <c r="B1118" s="90" t="s">
        <v>14</v>
      </c>
      <c r="C1118" s="79">
        <v>5200</v>
      </c>
    </row>
    <row r="1119" spans="1:3" hidden="1" x14ac:dyDescent="0.35">
      <c r="A1119" s="90">
        <v>251</v>
      </c>
      <c r="B1119" s="90" t="s">
        <v>14</v>
      </c>
      <c r="C1119" s="79">
        <v>45272.15</v>
      </c>
    </row>
    <row r="1120" spans="1:3" hidden="1" x14ac:dyDescent="0.35">
      <c r="A1120" s="90">
        <v>252</v>
      </c>
      <c r="B1120" s="90" t="s">
        <v>14</v>
      </c>
      <c r="C1120" s="79">
        <v>251781.64</v>
      </c>
    </row>
    <row r="1121" spans="1:3" hidden="1" x14ac:dyDescent="0.35">
      <c r="A1121" s="90">
        <v>253</v>
      </c>
      <c r="B1121" s="90" t="s">
        <v>14</v>
      </c>
      <c r="C1121" s="79">
        <v>32276.75</v>
      </c>
    </row>
    <row r="1122" spans="1:3" hidden="1" x14ac:dyDescent="0.35">
      <c r="A1122" s="90">
        <v>254</v>
      </c>
      <c r="B1122" s="90" t="s">
        <v>14</v>
      </c>
      <c r="C1122" s="79">
        <v>469755</v>
      </c>
    </row>
    <row r="1123" spans="1:3" hidden="1" x14ac:dyDescent="0.35">
      <c r="A1123" s="90">
        <v>255</v>
      </c>
      <c r="B1123" s="90" t="s">
        <v>14</v>
      </c>
      <c r="C1123" s="79">
        <v>5841</v>
      </c>
    </row>
    <row r="1124" spans="1:3" hidden="1" x14ac:dyDescent="0.35">
      <c r="A1124" s="90">
        <v>256</v>
      </c>
      <c r="B1124" s="90" t="s">
        <v>14</v>
      </c>
      <c r="C1124" s="79">
        <v>33890.89</v>
      </c>
    </row>
    <row r="1125" spans="1:3" hidden="1" x14ac:dyDescent="0.35">
      <c r="A1125" s="90">
        <v>257</v>
      </c>
      <c r="B1125" s="90" t="s">
        <v>14</v>
      </c>
      <c r="C1125" s="79">
        <v>14839</v>
      </c>
    </row>
    <row r="1126" spans="1:3" hidden="1" x14ac:dyDescent="0.35">
      <c r="A1126" s="90">
        <v>258</v>
      </c>
      <c r="B1126" s="90" t="s">
        <v>14</v>
      </c>
      <c r="C1126" s="79">
        <v>4972</v>
      </c>
    </row>
    <row r="1127" spans="1:3" hidden="1" x14ac:dyDescent="0.35">
      <c r="A1127" s="90">
        <v>259</v>
      </c>
      <c r="B1127" s="90" t="s">
        <v>14</v>
      </c>
      <c r="C1127" s="79">
        <v>807.4</v>
      </c>
    </row>
    <row r="1128" spans="1:3" hidden="1" x14ac:dyDescent="0.35">
      <c r="A1128" s="90">
        <v>260</v>
      </c>
      <c r="B1128" s="90" t="s">
        <v>14</v>
      </c>
      <c r="C1128" s="79">
        <v>29425</v>
      </c>
    </row>
    <row r="1129" spans="1:3" hidden="1" x14ac:dyDescent="0.35">
      <c r="A1129" s="90">
        <v>261</v>
      </c>
      <c r="B1129" s="90" t="s">
        <v>14</v>
      </c>
      <c r="C1129" s="79">
        <v>167.97</v>
      </c>
    </row>
    <row r="1130" spans="1:3" hidden="1" x14ac:dyDescent="0.35">
      <c r="A1130" s="90">
        <v>262</v>
      </c>
      <c r="B1130" s="90" t="s">
        <v>14</v>
      </c>
      <c r="C1130" s="79">
        <v>288.2</v>
      </c>
    </row>
    <row r="1131" spans="1:3" hidden="1" x14ac:dyDescent="0.35">
      <c r="A1131" s="90">
        <v>263</v>
      </c>
      <c r="B1131" s="90" t="s">
        <v>14</v>
      </c>
      <c r="C1131" s="79">
        <v>37378</v>
      </c>
    </row>
    <row r="1132" spans="1:3" hidden="1" x14ac:dyDescent="0.35">
      <c r="A1132" s="90">
        <v>264</v>
      </c>
      <c r="B1132" s="90" t="s">
        <v>14</v>
      </c>
      <c r="C1132" s="79">
        <v>39990.5</v>
      </c>
    </row>
    <row r="1133" spans="1:3" hidden="1" x14ac:dyDescent="0.35">
      <c r="A1133" s="90">
        <v>265</v>
      </c>
      <c r="B1133" s="90" t="s">
        <v>14</v>
      </c>
      <c r="C1133" s="79">
        <v>76109</v>
      </c>
    </row>
    <row r="1134" spans="1:3" hidden="1" x14ac:dyDescent="0.35">
      <c r="A1134" s="90">
        <v>266</v>
      </c>
      <c r="B1134" s="90" t="s">
        <v>14</v>
      </c>
      <c r="C1134" s="79">
        <v>358160</v>
      </c>
    </row>
    <row r="1135" spans="1:3" hidden="1" x14ac:dyDescent="0.35">
      <c r="A1135" s="90">
        <v>267</v>
      </c>
      <c r="B1135" s="90" t="s">
        <v>14</v>
      </c>
      <c r="C1135" s="79">
        <v>40293</v>
      </c>
    </row>
    <row r="1136" spans="1:3" hidden="1" x14ac:dyDescent="0.35">
      <c r="A1136" s="90">
        <v>268</v>
      </c>
      <c r="B1136" s="90" t="s">
        <v>14</v>
      </c>
      <c r="C1136" s="79">
        <v>88305.8</v>
      </c>
    </row>
    <row r="1137" spans="1:3" hidden="1" x14ac:dyDescent="0.35">
      <c r="A1137" s="90">
        <v>269</v>
      </c>
      <c r="B1137" s="90" t="s">
        <v>14</v>
      </c>
      <c r="C1137" s="79">
        <v>40535</v>
      </c>
    </row>
    <row r="1138" spans="1:3" hidden="1" x14ac:dyDescent="0.35">
      <c r="A1138" s="90">
        <v>270</v>
      </c>
      <c r="B1138" s="90" t="s">
        <v>14</v>
      </c>
      <c r="C1138" s="79">
        <v>35029.5</v>
      </c>
    </row>
    <row r="1139" spans="1:3" hidden="1" x14ac:dyDescent="0.35">
      <c r="A1139" s="90">
        <v>271</v>
      </c>
      <c r="B1139" s="90" t="s">
        <v>14</v>
      </c>
      <c r="C1139" s="79">
        <v>3391.92</v>
      </c>
    </row>
    <row r="1140" spans="1:3" hidden="1" x14ac:dyDescent="0.35">
      <c r="A1140" s="90">
        <v>272</v>
      </c>
      <c r="B1140" s="90" t="s">
        <v>14</v>
      </c>
      <c r="C1140" s="79">
        <v>4229.51</v>
      </c>
    </row>
    <row r="1141" spans="1:3" hidden="1" x14ac:dyDescent="0.35">
      <c r="A1141" s="90">
        <v>273</v>
      </c>
      <c r="B1141" s="90" t="s">
        <v>14</v>
      </c>
      <c r="C1141" s="79">
        <v>12743.72</v>
      </c>
    </row>
    <row r="1142" spans="1:3" hidden="1" x14ac:dyDescent="0.35">
      <c r="A1142" s="90">
        <v>274</v>
      </c>
      <c r="B1142" s="90" t="s">
        <v>14</v>
      </c>
      <c r="C1142" s="79">
        <v>10572.69</v>
      </c>
    </row>
    <row r="1143" spans="1:3" hidden="1" x14ac:dyDescent="0.35">
      <c r="A1143" s="90">
        <v>275</v>
      </c>
      <c r="B1143" s="90" t="s">
        <v>14</v>
      </c>
      <c r="C1143" s="79">
        <v>13846.16</v>
      </c>
    </row>
    <row r="1144" spans="1:3" hidden="1" x14ac:dyDescent="0.35">
      <c r="A1144" s="90">
        <v>276</v>
      </c>
      <c r="B1144" s="90" t="s">
        <v>14</v>
      </c>
      <c r="C1144" s="79">
        <v>50578</v>
      </c>
    </row>
    <row r="1145" spans="1:3" hidden="1" x14ac:dyDescent="0.35">
      <c r="A1145" s="90">
        <v>277</v>
      </c>
      <c r="B1145" s="90" t="s">
        <v>14</v>
      </c>
      <c r="C1145" s="79">
        <v>4827.8999999999996</v>
      </c>
    </row>
    <row r="1146" spans="1:3" hidden="1" x14ac:dyDescent="0.35">
      <c r="A1146" s="90">
        <v>278</v>
      </c>
      <c r="B1146" s="90" t="s">
        <v>14</v>
      </c>
      <c r="C1146" s="79">
        <v>61.71</v>
      </c>
    </row>
    <row r="1147" spans="1:3" hidden="1" x14ac:dyDescent="0.35">
      <c r="A1147" s="90">
        <v>279</v>
      </c>
      <c r="B1147" s="90" t="s">
        <v>14</v>
      </c>
      <c r="C1147" s="79">
        <v>601.98</v>
      </c>
    </row>
    <row r="1148" spans="1:3" hidden="1" x14ac:dyDescent="0.35">
      <c r="A1148" s="90">
        <v>280</v>
      </c>
      <c r="B1148" s="90" t="s">
        <v>14</v>
      </c>
      <c r="C1148" s="79">
        <v>14731.33</v>
      </c>
    </row>
    <row r="1149" spans="1:3" hidden="1" x14ac:dyDescent="0.35">
      <c r="A1149" s="90">
        <v>281</v>
      </c>
      <c r="B1149" s="90" t="s">
        <v>14</v>
      </c>
      <c r="C1149" s="79">
        <v>27442.799999999999</v>
      </c>
    </row>
    <row r="1150" spans="1:3" hidden="1" x14ac:dyDescent="0.35">
      <c r="A1150" s="90">
        <v>282</v>
      </c>
      <c r="B1150" s="90" t="s">
        <v>14</v>
      </c>
      <c r="C1150" s="79">
        <v>11341.57</v>
      </c>
    </row>
    <row r="1151" spans="1:3" hidden="1" x14ac:dyDescent="0.35">
      <c r="A1151" s="90">
        <v>283</v>
      </c>
      <c r="B1151" s="90" t="s">
        <v>14</v>
      </c>
      <c r="C1151" s="79">
        <v>38571.68</v>
      </c>
    </row>
    <row r="1152" spans="1:3" hidden="1" x14ac:dyDescent="0.35">
      <c r="A1152" s="90">
        <v>284</v>
      </c>
      <c r="B1152" s="90" t="s">
        <v>14</v>
      </c>
      <c r="C1152" s="79">
        <v>1062.1400000000001</v>
      </c>
    </row>
    <row r="1153" spans="1:3" hidden="1" x14ac:dyDescent="0.35">
      <c r="A1153" s="90">
        <v>285</v>
      </c>
      <c r="B1153" s="90" t="s">
        <v>14</v>
      </c>
      <c r="C1153" s="79">
        <v>7719.8</v>
      </c>
    </row>
    <row r="1154" spans="1:3" hidden="1" x14ac:dyDescent="0.35">
      <c r="A1154" s="90">
        <v>286</v>
      </c>
      <c r="B1154" s="90" t="s">
        <v>14</v>
      </c>
      <c r="C1154" s="79">
        <v>10120.68</v>
      </c>
    </row>
    <row r="1155" spans="1:3" hidden="1" x14ac:dyDescent="0.35">
      <c r="A1155" s="90">
        <v>287</v>
      </c>
      <c r="B1155" s="90" t="s">
        <v>14</v>
      </c>
      <c r="C1155" s="79">
        <v>5517.6</v>
      </c>
    </row>
    <row r="1156" spans="1:3" hidden="1" x14ac:dyDescent="0.35">
      <c r="A1156" s="90">
        <v>288</v>
      </c>
      <c r="B1156" s="90" t="s">
        <v>14</v>
      </c>
      <c r="C1156" s="79">
        <v>71728.800000000003</v>
      </c>
    </row>
    <row r="1157" spans="1:3" hidden="1" x14ac:dyDescent="0.35">
      <c r="A1157" s="90">
        <v>289</v>
      </c>
      <c r="B1157" s="90" t="s">
        <v>14</v>
      </c>
      <c r="C1157" s="79">
        <v>34485</v>
      </c>
    </row>
    <row r="1158" spans="1:3" hidden="1" x14ac:dyDescent="0.35">
      <c r="A1158" s="90">
        <v>290</v>
      </c>
      <c r="B1158" s="90" t="s">
        <v>14</v>
      </c>
      <c r="C1158" s="79">
        <v>35090</v>
      </c>
    </row>
    <row r="1159" spans="1:3" hidden="1" x14ac:dyDescent="0.35">
      <c r="A1159" s="90">
        <v>291</v>
      </c>
      <c r="B1159" s="90" t="s">
        <v>14</v>
      </c>
      <c r="C1159" s="79">
        <v>5837.04</v>
      </c>
    </row>
    <row r="1160" spans="1:3" hidden="1" x14ac:dyDescent="0.35">
      <c r="A1160" s="90">
        <v>292</v>
      </c>
      <c r="B1160" s="90" t="s">
        <v>14</v>
      </c>
      <c r="C1160" s="79">
        <v>58048.54</v>
      </c>
    </row>
    <row r="1161" spans="1:3" hidden="1" x14ac:dyDescent="0.35">
      <c r="A1161" s="90">
        <v>293</v>
      </c>
      <c r="B1161" s="90" t="s">
        <v>14</v>
      </c>
      <c r="C1161" s="79">
        <v>61624.2</v>
      </c>
    </row>
    <row r="1162" spans="1:3" hidden="1" x14ac:dyDescent="0.35">
      <c r="A1162" s="90">
        <v>294</v>
      </c>
      <c r="B1162" s="90" t="s">
        <v>14</v>
      </c>
      <c r="C1162" s="79">
        <v>617.1</v>
      </c>
    </row>
    <row r="1163" spans="1:3" hidden="1" x14ac:dyDescent="0.35">
      <c r="A1163" s="90">
        <v>295</v>
      </c>
      <c r="B1163" s="90" t="s">
        <v>14</v>
      </c>
      <c r="C1163" s="79">
        <v>8308.6200000000008</v>
      </c>
    </row>
    <row r="1164" spans="1:3" hidden="1" x14ac:dyDescent="0.35">
      <c r="A1164" s="90">
        <v>296</v>
      </c>
      <c r="B1164" s="90" t="s">
        <v>14</v>
      </c>
      <c r="C1164" s="79">
        <v>4497.8999999999996</v>
      </c>
    </row>
    <row r="1165" spans="1:3" hidden="1" x14ac:dyDescent="0.35">
      <c r="A1165" s="90">
        <v>297</v>
      </c>
      <c r="B1165" s="90" t="s">
        <v>14</v>
      </c>
      <c r="C1165" s="79">
        <v>13297.02</v>
      </c>
    </row>
    <row r="1166" spans="1:3" hidden="1" x14ac:dyDescent="0.35">
      <c r="A1166" s="90">
        <v>298</v>
      </c>
      <c r="B1166" s="90" t="s">
        <v>14</v>
      </c>
      <c r="C1166" s="79">
        <v>6776.3</v>
      </c>
    </row>
    <row r="1167" spans="1:3" hidden="1" x14ac:dyDescent="0.35">
      <c r="A1167" s="90">
        <v>299</v>
      </c>
      <c r="B1167" s="90" t="s">
        <v>14</v>
      </c>
      <c r="C1167" s="79">
        <v>11680.52</v>
      </c>
    </row>
    <row r="1168" spans="1:3" hidden="1" x14ac:dyDescent="0.35">
      <c r="A1168" s="90">
        <v>300</v>
      </c>
      <c r="B1168" s="90" t="s">
        <v>14</v>
      </c>
      <c r="C1168" s="79">
        <v>927.47</v>
      </c>
    </row>
    <row r="1169" spans="1:3" hidden="1" x14ac:dyDescent="0.35">
      <c r="A1169" s="90">
        <v>301</v>
      </c>
      <c r="B1169" s="90" t="s">
        <v>14</v>
      </c>
      <c r="C1169" s="79">
        <v>1892.87</v>
      </c>
    </row>
    <row r="1170" spans="1:3" hidden="1" x14ac:dyDescent="0.35">
      <c r="A1170" s="90">
        <v>302</v>
      </c>
      <c r="B1170" s="90" t="s">
        <v>14</v>
      </c>
      <c r="C1170" s="79">
        <v>227.63</v>
      </c>
    </row>
    <row r="1171" spans="1:3" hidden="1" x14ac:dyDescent="0.35">
      <c r="A1171" s="90">
        <v>303</v>
      </c>
      <c r="B1171" s="90" t="s">
        <v>14</v>
      </c>
      <c r="C1171" s="79">
        <v>1237.83</v>
      </c>
    </row>
    <row r="1172" spans="1:3" hidden="1" x14ac:dyDescent="0.35">
      <c r="A1172" s="90">
        <v>304</v>
      </c>
      <c r="B1172" s="90" t="s">
        <v>14</v>
      </c>
      <c r="C1172" s="79">
        <v>31108.62</v>
      </c>
    </row>
    <row r="1173" spans="1:3" hidden="1" x14ac:dyDescent="0.35">
      <c r="A1173" s="90">
        <v>305</v>
      </c>
      <c r="B1173" s="90" t="s">
        <v>14</v>
      </c>
      <c r="C1173" s="79">
        <v>14664.63</v>
      </c>
    </row>
    <row r="1174" spans="1:3" hidden="1" x14ac:dyDescent="0.35">
      <c r="A1174" s="90">
        <v>306</v>
      </c>
      <c r="B1174" s="90" t="s">
        <v>14</v>
      </c>
      <c r="C1174" s="79">
        <v>5052.96</v>
      </c>
    </row>
    <row r="1175" spans="1:3" hidden="1" x14ac:dyDescent="0.35">
      <c r="A1175" s="90">
        <v>307</v>
      </c>
      <c r="B1175" s="90" t="s">
        <v>14</v>
      </c>
      <c r="C1175" s="79">
        <v>70754.509999999995</v>
      </c>
    </row>
    <row r="1176" spans="1:3" hidden="1" x14ac:dyDescent="0.35">
      <c r="A1176" s="90">
        <v>308</v>
      </c>
      <c r="B1176" s="90" t="s">
        <v>14</v>
      </c>
      <c r="C1176" s="79">
        <v>16698</v>
      </c>
    </row>
    <row r="1177" spans="1:3" hidden="1" x14ac:dyDescent="0.35">
      <c r="A1177" s="90">
        <v>309</v>
      </c>
      <c r="B1177" s="90" t="s">
        <v>14</v>
      </c>
      <c r="C1177" s="79">
        <v>2058.21</v>
      </c>
    </row>
    <row r="1178" spans="1:3" hidden="1" x14ac:dyDescent="0.35">
      <c r="A1178" s="90">
        <v>310</v>
      </c>
      <c r="B1178" s="90" t="s">
        <v>14</v>
      </c>
      <c r="C1178" s="79">
        <v>4870.25</v>
      </c>
    </row>
    <row r="1179" spans="1:3" hidden="1" x14ac:dyDescent="0.35">
      <c r="A1179" s="90">
        <v>311</v>
      </c>
      <c r="B1179" s="90" t="s">
        <v>14</v>
      </c>
      <c r="C1179" s="79">
        <v>3339.6</v>
      </c>
    </row>
    <row r="1180" spans="1:3" hidden="1" x14ac:dyDescent="0.35">
      <c r="A1180" s="90">
        <v>312</v>
      </c>
      <c r="B1180" s="90" t="s">
        <v>14</v>
      </c>
      <c r="C1180" s="79">
        <v>12458.16</v>
      </c>
    </row>
    <row r="1181" spans="1:3" hidden="1" x14ac:dyDescent="0.35">
      <c r="A1181" s="90">
        <v>313</v>
      </c>
      <c r="B1181" s="90" t="s">
        <v>14</v>
      </c>
      <c r="C1181" s="79">
        <v>114417</v>
      </c>
    </row>
    <row r="1182" spans="1:3" hidden="1" x14ac:dyDescent="0.35">
      <c r="A1182" s="90">
        <v>314</v>
      </c>
      <c r="B1182" s="90" t="s">
        <v>14</v>
      </c>
      <c r="C1182" s="79">
        <v>148.5</v>
      </c>
    </row>
    <row r="1183" spans="1:3" hidden="1" x14ac:dyDescent="0.35">
      <c r="A1183" s="90">
        <v>315</v>
      </c>
      <c r="B1183" s="90" t="s">
        <v>14</v>
      </c>
      <c r="C1183" s="79">
        <v>415591</v>
      </c>
    </row>
    <row r="1184" spans="1:3" hidden="1" x14ac:dyDescent="0.35">
      <c r="A1184" s="90">
        <v>316</v>
      </c>
      <c r="B1184" s="90" t="s">
        <v>14</v>
      </c>
      <c r="C1184" s="79">
        <v>11480</v>
      </c>
    </row>
    <row r="1185" spans="1:3" hidden="1" x14ac:dyDescent="0.35">
      <c r="A1185" s="90">
        <v>317</v>
      </c>
      <c r="B1185" s="90" t="s">
        <v>14</v>
      </c>
      <c r="C1185" s="79">
        <v>20900</v>
      </c>
    </row>
    <row r="1186" spans="1:3" hidden="1" x14ac:dyDescent="0.35">
      <c r="A1186" s="90">
        <v>318</v>
      </c>
      <c r="B1186" s="90" t="s">
        <v>14</v>
      </c>
      <c r="C1186" s="79">
        <v>30250</v>
      </c>
    </row>
    <row r="1187" spans="1:3" hidden="1" x14ac:dyDescent="0.35">
      <c r="A1187" s="90">
        <v>319</v>
      </c>
      <c r="B1187" s="90" t="s">
        <v>14</v>
      </c>
      <c r="C1187" s="79">
        <v>53676.81</v>
      </c>
    </row>
    <row r="1188" spans="1:3" ht="14" hidden="1" customHeight="1" x14ac:dyDescent="0.35">
      <c r="A1188" s="90">
        <v>320</v>
      </c>
      <c r="B1188" s="90" t="s">
        <v>14</v>
      </c>
      <c r="C1188" s="79">
        <v>138096.09</v>
      </c>
    </row>
    <row r="1189" spans="1:3" hidden="1" x14ac:dyDescent="0.35">
      <c r="A1189" s="90">
        <v>321</v>
      </c>
      <c r="B1189" s="90" t="s">
        <v>14</v>
      </c>
      <c r="C1189" s="79">
        <v>148043.5</v>
      </c>
    </row>
    <row r="1190" spans="1:3" hidden="1" x14ac:dyDescent="0.35">
      <c r="A1190" s="90">
        <v>322</v>
      </c>
      <c r="B1190" s="90" t="s">
        <v>14</v>
      </c>
      <c r="C1190" s="79">
        <v>22506</v>
      </c>
    </row>
    <row r="1191" spans="1:3" hidden="1" x14ac:dyDescent="0.35">
      <c r="A1191" s="90">
        <v>323</v>
      </c>
      <c r="B1191" s="90" t="s">
        <v>14</v>
      </c>
      <c r="C1191" s="79">
        <v>190698.38</v>
      </c>
    </row>
    <row r="1192" spans="1:3" hidden="1" x14ac:dyDescent="0.35">
      <c r="A1192" s="90">
        <v>324</v>
      </c>
      <c r="B1192" s="90" t="s">
        <v>14</v>
      </c>
      <c r="C1192" s="79">
        <v>130401.7</v>
      </c>
    </row>
    <row r="1193" spans="1:3" hidden="1" x14ac:dyDescent="0.35">
      <c r="A1193" s="90">
        <v>325</v>
      </c>
      <c r="B1193" s="90" t="s">
        <v>14</v>
      </c>
      <c r="C1193" s="79">
        <v>30243.95</v>
      </c>
    </row>
    <row r="1194" spans="1:3" hidden="1" x14ac:dyDescent="0.35">
      <c r="A1194" s="90">
        <v>326</v>
      </c>
      <c r="B1194" s="90" t="s">
        <v>14</v>
      </c>
      <c r="C1194" s="79">
        <v>38804.699999999997</v>
      </c>
    </row>
    <row r="1195" spans="1:3" hidden="1" x14ac:dyDescent="0.35">
      <c r="A1195" s="90">
        <v>327</v>
      </c>
      <c r="B1195" s="90" t="s">
        <v>14</v>
      </c>
      <c r="C1195" s="79">
        <v>16129.54</v>
      </c>
    </row>
    <row r="1196" spans="1:3" hidden="1" x14ac:dyDescent="0.35">
      <c r="A1196" s="90">
        <v>328</v>
      </c>
      <c r="B1196" s="90" t="s">
        <v>14</v>
      </c>
      <c r="C1196" s="79">
        <v>5984.18</v>
      </c>
    </row>
    <row r="1197" spans="1:3" hidden="1" x14ac:dyDescent="0.35">
      <c r="A1197" s="90">
        <v>329</v>
      </c>
      <c r="B1197" s="90" t="s">
        <v>14</v>
      </c>
      <c r="C1197" s="79">
        <v>3799.88</v>
      </c>
    </row>
    <row r="1198" spans="1:3" hidden="1" x14ac:dyDescent="0.35">
      <c r="A1198" s="90">
        <v>330</v>
      </c>
      <c r="B1198" s="90" t="s">
        <v>14</v>
      </c>
      <c r="C1198" s="79">
        <v>83031.77</v>
      </c>
    </row>
    <row r="1199" spans="1:3" hidden="1" x14ac:dyDescent="0.35">
      <c r="A1199" s="90">
        <v>331</v>
      </c>
      <c r="B1199" s="90" t="s">
        <v>14</v>
      </c>
      <c r="C1199" s="79">
        <v>1185.56</v>
      </c>
    </row>
    <row r="1200" spans="1:3" hidden="1" x14ac:dyDescent="0.35">
      <c r="A1200" s="90">
        <v>332</v>
      </c>
      <c r="B1200" s="90" t="s">
        <v>14</v>
      </c>
      <c r="C1200" s="79">
        <v>1459.26</v>
      </c>
    </row>
    <row r="1201" spans="1:3" ht="14.5" hidden="1" customHeight="1" x14ac:dyDescent="0.35">
      <c r="A1201" s="90">
        <v>333</v>
      </c>
      <c r="B1201" s="90" t="s">
        <v>14</v>
      </c>
      <c r="C1201" s="79">
        <v>5025.8599999999997</v>
      </c>
    </row>
    <row r="1202" spans="1:3" hidden="1" x14ac:dyDescent="0.35">
      <c r="A1202" s="90">
        <v>334</v>
      </c>
      <c r="B1202" s="90" t="s">
        <v>14</v>
      </c>
      <c r="C1202" s="79">
        <v>24506.5</v>
      </c>
    </row>
    <row r="1203" spans="1:3" hidden="1" x14ac:dyDescent="0.35">
      <c r="A1203" s="90">
        <v>335</v>
      </c>
      <c r="B1203" s="90" t="s">
        <v>14</v>
      </c>
      <c r="C1203" s="79">
        <v>20211</v>
      </c>
    </row>
    <row r="1204" spans="1:3" hidden="1" x14ac:dyDescent="0.35">
      <c r="A1204" s="90">
        <v>336</v>
      </c>
      <c r="B1204" s="90" t="s">
        <v>14</v>
      </c>
      <c r="C1204" s="79">
        <v>8954</v>
      </c>
    </row>
    <row r="1205" spans="1:3" hidden="1" x14ac:dyDescent="0.35">
      <c r="A1205" s="90">
        <v>337</v>
      </c>
      <c r="B1205" s="90" t="s">
        <v>14</v>
      </c>
      <c r="C1205" s="79">
        <v>11071.5</v>
      </c>
    </row>
    <row r="1206" spans="1:3" hidden="1" x14ac:dyDescent="0.35">
      <c r="A1206" s="90">
        <v>338</v>
      </c>
      <c r="B1206" s="90" t="s">
        <v>14</v>
      </c>
      <c r="C1206" s="79">
        <v>30440.5</v>
      </c>
    </row>
    <row r="1207" spans="1:3" hidden="1" x14ac:dyDescent="0.35">
      <c r="A1207" s="90">
        <v>339</v>
      </c>
      <c r="B1207" s="90" t="s">
        <v>14</v>
      </c>
      <c r="C1207" s="79">
        <v>11966.9</v>
      </c>
    </row>
    <row r="1208" spans="1:3" hidden="1" x14ac:dyDescent="0.35">
      <c r="A1208" s="90">
        <v>340</v>
      </c>
      <c r="B1208" s="90" t="s">
        <v>14</v>
      </c>
      <c r="C1208" s="79">
        <v>7154.13</v>
      </c>
    </row>
    <row r="1209" spans="1:3" hidden="1" x14ac:dyDescent="0.35">
      <c r="A1209" s="90">
        <v>341</v>
      </c>
      <c r="B1209" s="90" t="s">
        <v>14</v>
      </c>
      <c r="C1209" s="79">
        <v>18730.8</v>
      </c>
    </row>
    <row r="1210" spans="1:3" hidden="1" x14ac:dyDescent="0.35">
      <c r="A1210" s="90">
        <v>342</v>
      </c>
      <c r="B1210" s="90" t="s">
        <v>14</v>
      </c>
      <c r="C1210" s="79">
        <v>7906.14</v>
      </c>
    </row>
    <row r="1211" spans="1:3" hidden="1" x14ac:dyDescent="0.35">
      <c r="A1211" s="90">
        <v>343</v>
      </c>
      <c r="B1211" s="90" t="s">
        <v>14</v>
      </c>
      <c r="C1211" s="79">
        <v>26336.86</v>
      </c>
    </row>
    <row r="1212" spans="1:3" hidden="1" x14ac:dyDescent="0.35">
      <c r="A1212" s="90">
        <v>344</v>
      </c>
      <c r="B1212" s="90" t="s">
        <v>14</v>
      </c>
      <c r="C1212" s="79">
        <v>6222.43</v>
      </c>
    </row>
    <row r="1213" spans="1:3" hidden="1" x14ac:dyDescent="0.35">
      <c r="A1213" s="90">
        <v>345</v>
      </c>
      <c r="B1213" s="90" t="s">
        <v>14</v>
      </c>
      <c r="C1213" s="79">
        <v>5229.74</v>
      </c>
    </row>
    <row r="1214" spans="1:3" hidden="1" x14ac:dyDescent="0.35">
      <c r="A1214" s="90">
        <v>346</v>
      </c>
      <c r="B1214" s="90" t="s">
        <v>14</v>
      </c>
      <c r="C1214" s="79">
        <v>665.5</v>
      </c>
    </row>
    <row r="1215" spans="1:3" hidden="1" x14ac:dyDescent="0.35">
      <c r="A1215" s="90">
        <v>347</v>
      </c>
      <c r="B1215" s="90" t="s">
        <v>14</v>
      </c>
      <c r="C1215" s="79">
        <v>6050</v>
      </c>
    </row>
    <row r="1216" spans="1:3" hidden="1" x14ac:dyDescent="0.35">
      <c r="A1216" s="90">
        <v>348</v>
      </c>
      <c r="B1216" s="90" t="s">
        <v>14</v>
      </c>
      <c r="C1216" s="79">
        <v>4603.5</v>
      </c>
    </row>
    <row r="1217" spans="1:3" hidden="1" x14ac:dyDescent="0.35">
      <c r="A1217" s="90">
        <v>349</v>
      </c>
      <c r="B1217" s="90" t="s">
        <v>14</v>
      </c>
      <c r="C1217" s="79">
        <v>12586.31</v>
      </c>
    </row>
    <row r="1218" spans="1:3" hidden="1" x14ac:dyDescent="0.35">
      <c r="A1218" s="90">
        <v>350</v>
      </c>
      <c r="B1218" s="90" t="s">
        <v>14</v>
      </c>
      <c r="C1218" s="79">
        <v>19759.3</v>
      </c>
    </row>
    <row r="1219" spans="1:3" hidden="1" x14ac:dyDescent="0.35">
      <c r="A1219" s="90">
        <v>351</v>
      </c>
      <c r="B1219" s="90" t="s">
        <v>14</v>
      </c>
      <c r="C1219" s="79">
        <v>9690.89</v>
      </c>
    </row>
    <row r="1220" spans="1:3" hidden="1" x14ac:dyDescent="0.35">
      <c r="A1220" s="90">
        <v>352</v>
      </c>
      <c r="B1220" s="90" t="s">
        <v>14</v>
      </c>
      <c r="C1220" s="79">
        <v>4577.91</v>
      </c>
    </row>
    <row r="1221" spans="1:3" hidden="1" x14ac:dyDescent="0.35">
      <c r="A1221" s="90">
        <v>353</v>
      </c>
      <c r="B1221" s="90" t="s">
        <v>14</v>
      </c>
      <c r="C1221" s="79">
        <v>4567.99</v>
      </c>
    </row>
    <row r="1222" spans="1:3" hidden="1" x14ac:dyDescent="0.35">
      <c r="A1222" s="90">
        <v>354</v>
      </c>
      <c r="B1222" s="90" t="s">
        <v>14</v>
      </c>
      <c r="C1222" s="79">
        <v>116211.96</v>
      </c>
    </row>
    <row r="1223" spans="1:3" hidden="1" x14ac:dyDescent="0.35">
      <c r="A1223" s="90">
        <v>355</v>
      </c>
      <c r="B1223" s="90" t="s">
        <v>14</v>
      </c>
      <c r="C1223" s="79">
        <v>33759</v>
      </c>
    </row>
    <row r="1224" spans="1:3" hidden="1" x14ac:dyDescent="0.35">
      <c r="A1224" s="90">
        <v>356</v>
      </c>
      <c r="B1224" s="90" t="s">
        <v>14</v>
      </c>
      <c r="C1224" s="79">
        <v>32786.620000000003</v>
      </c>
    </row>
    <row r="1225" spans="1:3" hidden="1" x14ac:dyDescent="0.35">
      <c r="A1225" s="90">
        <v>357</v>
      </c>
      <c r="B1225" s="90" t="s">
        <v>14</v>
      </c>
      <c r="C1225" s="79">
        <v>2208.25</v>
      </c>
    </row>
    <row r="1226" spans="1:3" hidden="1" x14ac:dyDescent="0.35">
      <c r="A1226" s="90">
        <v>358</v>
      </c>
      <c r="B1226" s="90" t="s">
        <v>14</v>
      </c>
      <c r="C1226" s="79">
        <v>4436.79</v>
      </c>
    </row>
    <row r="1227" spans="1:3" hidden="1" x14ac:dyDescent="0.35">
      <c r="A1227" s="90">
        <v>359</v>
      </c>
      <c r="B1227" s="90" t="s">
        <v>14</v>
      </c>
      <c r="C1227" s="79">
        <v>5059.08</v>
      </c>
    </row>
    <row r="1228" spans="1:3" hidden="1" x14ac:dyDescent="0.35">
      <c r="A1228" s="90">
        <v>360</v>
      </c>
      <c r="B1228" s="90" t="s">
        <v>14</v>
      </c>
      <c r="C1228" s="79">
        <v>21930.57</v>
      </c>
    </row>
    <row r="1229" spans="1:3" hidden="1" x14ac:dyDescent="0.35">
      <c r="A1229" s="90">
        <v>361</v>
      </c>
      <c r="B1229" s="90" t="s">
        <v>14</v>
      </c>
      <c r="C1229" s="79">
        <v>33702.9</v>
      </c>
    </row>
    <row r="1230" spans="1:3" hidden="1" x14ac:dyDescent="0.35">
      <c r="A1230" s="90">
        <v>362</v>
      </c>
      <c r="B1230" s="90" t="s">
        <v>14</v>
      </c>
      <c r="C1230" s="79">
        <v>17557.32</v>
      </c>
    </row>
    <row r="1231" spans="1:3" hidden="1" x14ac:dyDescent="0.35">
      <c r="A1231" s="90">
        <v>363</v>
      </c>
      <c r="B1231" s="90" t="s">
        <v>14</v>
      </c>
      <c r="C1231" s="79">
        <v>24305.64</v>
      </c>
    </row>
    <row r="1232" spans="1:3" hidden="1" x14ac:dyDescent="0.35">
      <c r="A1232" s="90">
        <v>364</v>
      </c>
      <c r="B1232" s="90" t="s">
        <v>14</v>
      </c>
      <c r="C1232" s="79">
        <v>8368.4500000000007</v>
      </c>
    </row>
    <row r="1233" spans="1:3" hidden="1" x14ac:dyDescent="0.35">
      <c r="A1233" s="90">
        <v>365</v>
      </c>
      <c r="B1233" s="90" t="s">
        <v>14</v>
      </c>
      <c r="C1233" s="79">
        <v>42229</v>
      </c>
    </row>
    <row r="1234" spans="1:3" hidden="1" x14ac:dyDescent="0.35">
      <c r="A1234" s="90">
        <v>366</v>
      </c>
      <c r="B1234" s="90" t="s">
        <v>14</v>
      </c>
      <c r="C1234" s="79">
        <v>57475</v>
      </c>
    </row>
    <row r="1235" spans="1:3" hidden="1" x14ac:dyDescent="0.35">
      <c r="A1235" s="90">
        <v>367</v>
      </c>
      <c r="B1235" s="90" t="s">
        <v>14</v>
      </c>
      <c r="C1235" s="79">
        <v>31339</v>
      </c>
    </row>
    <row r="1236" spans="1:3" hidden="1" x14ac:dyDescent="0.35">
      <c r="A1236" s="90">
        <v>368</v>
      </c>
      <c r="B1236" s="90" t="s">
        <v>14</v>
      </c>
      <c r="C1236" s="79">
        <v>44627.83</v>
      </c>
    </row>
    <row r="1237" spans="1:3" hidden="1" x14ac:dyDescent="0.35">
      <c r="A1237" s="90">
        <v>369</v>
      </c>
      <c r="B1237" s="90" t="s">
        <v>14</v>
      </c>
      <c r="C1237" s="79">
        <v>21332.3</v>
      </c>
    </row>
    <row r="1238" spans="1:3" hidden="1" x14ac:dyDescent="0.35">
      <c r="A1238" s="90">
        <v>370</v>
      </c>
      <c r="B1238" s="90" t="s">
        <v>14</v>
      </c>
      <c r="C1238" s="79">
        <v>4011.15</v>
      </c>
    </row>
    <row r="1239" spans="1:3" hidden="1" x14ac:dyDescent="0.35">
      <c r="A1239" s="90">
        <v>371</v>
      </c>
      <c r="B1239" s="90" t="s">
        <v>14</v>
      </c>
      <c r="C1239" s="80">
        <v>49597.9</v>
      </c>
    </row>
    <row r="1240" spans="1:3" hidden="1" x14ac:dyDescent="0.35">
      <c r="A1240" s="90">
        <v>372</v>
      </c>
      <c r="B1240" s="90" t="s">
        <v>14</v>
      </c>
      <c r="C1240" s="79">
        <v>2175</v>
      </c>
    </row>
    <row r="1241" spans="1:3" hidden="1" x14ac:dyDescent="0.35">
      <c r="A1241" s="90">
        <v>373</v>
      </c>
      <c r="B1241" s="90" t="s">
        <v>14</v>
      </c>
      <c r="C1241" s="79">
        <v>1684.78</v>
      </c>
    </row>
    <row r="1242" spans="1:3" hidden="1" x14ac:dyDescent="0.35">
      <c r="A1242" s="90">
        <v>374</v>
      </c>
      <c r="B1242" s="90" t="s">
        <v>14</v>
      </c>
      <c r="C1242" s="79">
        <v>21743.7</v>
      </c>
    </row>
    <row r="1243" spans="1:3" hidden="1" x14ac:dyDescent="0.35">
      <c r="A1243" s="90">
        <v>375</v>
      </c>
      <c r="B1243" s="90" t="s">
        <v>14</v>
      </c>
      <c r="C1243" s="79">
        <v>32307</v>
      </c>
    </row>
    <row r="1244" spans="1:3" hidden="1" x14ac:dyDescent="0.35">
      <c r="A1244" s="90">
        <v>376</v>
      </c>
      <c r="B1244" s="90" t="s">
        <v>14</v>
      </c>
      <c r="C1244" s="79">
        <v>47419.9</v>
      </c>
    </row>
    <row r="1245" spans="1:3" hidden="1" x14ac:dyDescent="0.35">
      <c r="A1245" s="90">
        <v>377</v>
      </c>
      <c r="B1245" s="90" t="s">
        <v>14</v>
      </c>
      <c r="C1245" s="79">
        <v>8390.64</v>
      </c>
    </row>
    <row r="1246" spans="1:3" hidden="1" x14ac:dyDescent="0.35">
      <c r="A1246" s="90">
        <v>378</v>
      </c>
      <c r="B1246" s="90" t="s">
        <v>14</v>
      </c>
      <c r="C1246" s="79">
        <v>56144</v>
      </c>
    </row>
    <row r="1247" spans="1:3" hidden="1" x14ac:dyDescent="0.35">
      <c r="A1247" s="90">
        <v>379</v>
      </c>
      <c r="B1247" s="90" t="s">
        <v>14</v>
      </c>
      <c r="C1247" s="79">
        <v>129627.35</v>
      </c>
    </row>
    <row r="1248" spans="1:3" hidden="1" x14ac:dyDescent="0.35">
      <c r="A1248" s="90">
        <v>380</v>
      </c>
      <c r="B1248" s="90" t="s">
        <v>14</v>
      </c>
      <c r="C1248" s="79">
        <v>31244.400000000001</v>
      </c>
    </row>
    <row r="1249" spans="1:3" hidden="1" x14ac:dyDescent="0.35">
      <c r="A1249" s="90">
        <v>381</v>
      </c>
      <c r="B1249" s="90" t="s">
        <v>14</v>
      </c>
      <c r="C1249" s="79">
        <v>5791.5</v>
      </c>
    </row>
    <row r="1250" spans="1:3" hidden="1" x14ac:dyDescent="0.35">
      <c r="A1250" s="90">
        <v>382</v>
      </c>
      <c r="B1250" s="90" t="s">
        <v>14</v>
      </c>
      <c r="C1250" s="79">
        <v>8712</v>
      </c>
    </row>
    <row r="1251" spans="1:3" hidden="1" x14ac:dyDescent="0.35">
      <c r="A1251" s="90">
        <v>383</v>
      </c>
      <c r="B1251" s="90" t="s">
        <v>14</v>
      </c>
      <c r="C1251" s="79">
        <v>26136</v>
      </c>
    </row>
    <row r="1252" spans="1:3" hidden="1" x14ac:dyDescent="0.35">
      <c r="A1252" s="90">
        <v>384</v>
      </c>
      <c r="B1252" s="90" t="s">
        <v>14</v>
      </c>
      <c r="C1252" s="79">
        <v>126225</v>
      </c>
    </row>
    <row r="1253" spans="1:3" hidden="1" x14ac:dyDescent="0.35">
      <c r="A1253" s="90">
        <v>385</v>
      </c>
      <c r="B1253" s="90" t="s">
        <v>14</v>
      </c>
      <c r="C1253" s="79">
        <v>2494.8000000000002</v>
      </c>
    </row>
    <row r="1254" spans="1:3" hidden="1" x14ac:dyDescent="0.35">
      <c r="A1254" s="90">
        <v>386</v>
      </c>
      <c r="B1254" s="90" t="s">
        <v>14</v>
      </c>
      <c r="C1254" s="79">
        <v>57827.22</v>
      </c>
    </row>
    <row r="1255" spans="1:3" hidden="1" x14ac:dyDescent="0.35">
      <c r="A1255" s="90">
        <v>387</v>
      </c>
      <c r="B1255" s="90" t="s">
        <v>14</v>
      </c>
      <c r="C1255" s="79">
        <v>101.2</v>
      </c>
    </row>
    <row r="1256" spans="1:3" hidden="1" x14ac:dyDescent="0.35">
      <c r="A1256" s="90">
        <v>388</v>
      </c>
      <c r="B1256" s="90" t="s">
        <v>14</v>
      </c>
      <c r="C1256" s="79">
        <v>4273.5</v>
      </c>
    </row>
    <row r="1257" spans="1:3" hidden="1" x14ac:dyDescent="0.35">
      <c r="A1257" s="90">
        <v>389</v>
      </c>
      <c r="B1257" s="90" t="s">
        <v>14</v>
      </c>
      <c r="C1257" s="79">
        <v>8314.44</v>
      </c>
    </row>
    <row r="1258" spans="1:3" hidden="1" x14ac:dyDescent="0.35">
      <c r="A1258" s="90">
        <v>390</v>
      </c>
      <c r="B1258" s="90" t="s">
        <v>14</v>
      </c>
      <c r="C1258" s="79">
        <v>9545.69</v>
      </c>
    </row>
    <row r="1259" spans="1:3" hidden="1" x14ac:dyDescent="0.35">
      <c r="A1259" s="90">
        <v>391</v>
      </c>
      <c r="B1259" s="90" t="s">
        <v>14</v>
      </c>
      <c r="C1259" s="79">
        <v>80186.7</v>
      </c>
    </row>
    <row r="1260" spans="1:3" hidden="1" x14ac:dyDescent="0.35">
      <c r="A1260" s="90">
        <v>392</v>
      </c>
      <c r="B1260" s="90" t="s">
        <v>14</v>
      </c>
      <c r="C1260" s="79">
        <v>99792</v>
      </c>
    </row>
    <row r="1261" spans="1:3" hidden="1" x14ac:dyDescent="0.35">
      <c r="A1261" s="90">
        <v>393</v>
      </c>
      <c r="B1261" s="90" t="s">
        <v>14</v>
      </c>
      <c r="C1261" s="79">
        <v>79749.89</v>
      </c>
    </row>
    <row r="1262" spans="1:3" hidden="1" x14ac:dyDescent="0.35">
      <c r="A1262" s="90">
        <v>394</v>
      </c>
      <c r="B1262" s="90" t="s">
        <v>14</v>
      </c>
      <c r="C1262" s="79">
        <v>339.24</v>
      </c>
    </row>
    <row r="1263" spans="1:3" hidden="1" x14ac:dyDescent="0.35">
      <c r="A1263" s="90">
        <v>395</v>
      </c>
      <c r="B1263" s="90" t="s">
        <v>14</v>
      </c>
      <c r="C1263" s="79">
        <v>93170</v>
      </c>
    </row>
    <row r="1264" spans="1:3" hidden="1" x14ac:dyDescent="0.35">
      <c r="A1264" s="90">
        <v>396</v>
      </c>
      <c r="B1264" s="90" t="s">
        <v>14</v>
      </c>
      <c r="C1264" s="79">
        <v>30420</v>
      </c>
    </row>
    <row r="1265" spans="1:3" hidden="1" x14ac:dyDescent="0.35">
      <c r="A1265" s="90">
        <v>397</v>
      </c>
      <c r="B1265" s="90" t="s">
        <v>14</v>
      </c>
      <c r="C1265" s="79">
        <v>3422.64</v>
      </c>
    </row>
    <row r="1266" spans="1:3" hidden="1" x14ac:dyDescent="0.35">
      <c r="A1266" s="90">
        <v>398</v>
      </c>
      <c r="B1266" s="90" t="s">
        <v>14</v>
      </c>
      <c r="C1266" s="79">
        <v>7726.09</v>
      </c>
    </row>
    <row r="1267" spans="1:3" hidden="1" x14ac:dyDescent="0.35">
      <c r="A1267" s="90">
        <v>399</v>
      </c>
      <c r="B1267" s="90" t="s">
        <v>14</v>
      </c>
      <c r="C1267" s="79">
        <v>3260.03</v>
      </c>
    </row>
    <row r="1268" spans="1:3" hidden="1" x14ac:dyDescent="0.35">
      <c r="A1268" s="90">
        <v>400</v>
      </c>
      <c r="B1268" s="90" t="s">
        <v>14</v>
      </c>
      <c r="C1268" s="79">
        <v>2204.7800000000002</v>
      </c>
    </row>
    <row r="1269" spans="1:3" hidden="1" x14ac:dyDescent="0.35">
      <c r="A1269" s="90">
        <v>401</v>
      </c>
      <c r="B1269" s="90" t="s">
        <v>14</v>
      </c>
      <c r="C1269" s="79">
        <v>6195.28</v>
      </c>
    </row>
    <row r="1270" spans="1:3" hidden="1" x14ac:dyDescent="0.35">
      <c r="A1270" s="90">
        <v>402</v>
      </c>
      <c r="B1270" s="90" t="s">
        <v>14</v>
      </c>
      <c r="C1270" s="79">
        <v>10988.66</v>
      </c>
    </row>
    <row r="1271" spans="1:3" hidden="1" x14ac:dyDescent="0.35">
      <c r="A1271" s="90">
        <v>403</v>
      </c>
      <c r="B1271" s="90" t="s">
        <v>14</v>
      </c>
      <c r="C1271" s="79">
        <v>26145.89</v>
      </c>
    </row>
    <row r="1272" spans="1:3" hidden="1" x14ac:dyDescent="0.35">
      <c r="A1272" s="90">
        <v>404</v>
      </c>
      <c r="B1272" s="90" t="s">
        <v>14</v>
      </c>
      <c r="C1272" s="79">
        <v>16253.95</v>
      </c>
    </row>
    <row r="1273" spans="1:3" hidden="1" x14ac:dyDescent="0.35">
      <c r="A1273" s="90">
        <v>405</v>
      </c>
      <c r="B1273" s="90" t="s">
        <v>14</v>
      </c>
      <c r="C1273" s="79">
        <v>102297</v>
      </c>
    </row>
    <row r="1274" spans="1:3" hidden="1" x14ac:dyDescent="0.35">
      <c r="A1274" s="90">
        <v>406</v>
      </c>
      <c r="B1274" s="90" t="s">
        <v>14</v>
      </c>
      <c r="C1274" s="79">
        <v>9359.25</v>
      </c>
    </row>
    <row r="1275" spans="1:3" hidden="1" x14ac:dyDescent="0.35">
      <c r="A1275" s="90">
        <v>407</v>
      </c>
      <c r="B1275" s="90" t="s">
        <v>14</v>
      </c>
      <c r="C1275" s="79">
        <v>2620.87</v>
      </c>
    </row>
    <row r="1276" spans="1:3" hidden="1" x14ac:dyDescent="0.35">
      <c r="A1276" s="90">
        <v>408</v>
      </c>
      <c r="B1276" s="90" t="s">
        <v>14</v>
      </c>
      <c r="C1276" s="79">
        <v>33274.93</v>
      </c>
    </row>
    <row r="1277" spans="1:3" hidden="1" x14ac:dyDescent="0.35">
      <c r="A1277" s="90">
        <v>409</v>
      </c>
      <c r="B1277" s="90" t="s">
        <v>14</v>
      </c>
      <c r="C1277" s="79">
        <v>578.57000000000005</v>
      </c>
    </row>
    <row r="1278" spans="1:3" hidden="1" x14ac:dyDescent="0.35">
      <c r="A1278" s="90">
        <v>410</v>
      </c>
      <c r="B1278" s="90" t="s">
        <v>14</v>
      </c>
      <c r="C1278" s="79">
        <v>37758</v>
      </c>
    </row>
    <row r="1279" spans="1:3" hidden="1" x14ac:dyDescent="0.35">
      <c r="A1279" s="90">
        <v>411</v>
      </c>
      <c r="B1279" s="90" t="s">
        <v>14</v>
      </c>
      <c r="C1279" s="79">
        <v>135520</v>
      </c>
    </row>
    <row r="1280" spans="1:3" hidden="1" x14ac:dyDescent="0.35">
      <c r="A1280" s="90">
        <v>412</v>
      </c>
      <c r="B1280" s="90" t="s">
        <v>14</v>
      </c>
      <c r="C1280" s="79">
        <v>84340.03</v>
      </c>
    </row>
    <row r="1281" spans="1:3" hidden="1" x14ac:dyDescent="0.35">
      <c r="A1281" s="90">
        <v>413</v>
      </c>
      <c r="B1281" s="90" t="s">
        <v>14</v>
      </c>
      <c r="C1281" s="79">
        <v>82280</v>
      </c>
    </row>
    <row r="1282" spans="1:3" hidden="1" x14ac:dyDescent="0.35">
      <c r="A1282" s="90">
        <v>414</v>
      </c>
      <c r="B1282" s="90" t="s">
        <v>14</v>
      </c>
      <c r="C1282" s="79">
        <v>31190.89</v>
      </c>
    </row>
    <row r="1283" spans="1:3" hidden="1" x14ac:dyDescent="0.35">
      <c r="A1283" s="90">
        <v>415</v>
      </c>
      <c r="B1283" s="90" t="s">
        <v>14</v>
      </c>
      <c r="C1283" s="79">
        <v>9899.82</v>
      </c>
    </row>
    <row r="1284" spans="1:3" hidden="1" x14ac:dyDescent="0.35">
      <c r="A1284" s="90">
        <v>416</v>
      </c>
      <c r="B1284" s="90" t="s">
        <v>14</v>
      </c>
      <c r="C1284" s="79">
        <v>17399.669999999998</v>
      </c>
    </row>
    <row r="1285" spans="1:3" hidden="1" x14ac:dyDescent="0.35">
      <c r="A1285" s="90">
        <v>417</v>
      </c>
      <c r="B1285" s="90" t="s">
        <v>14</v>
      </c>
      <c r="C1285" s="79">
        <v>557821.68000000005</v>
      </c>
    </row>
    <row r="1286" spans="1:3" hidden="1" x14ac:dyDescent="0.35">
      <c r="A1286" s="90">
        <v>418</v>
      </c>
      <c r="B1286" s="90" t="s">
        <v>14</v>
      </c>
      <c r="C1286" s="79">
        <v>670191.01</v>
      </c>
    </row>
    <row r="1287" spans="1:3" hidden="1" x14ac:dyDescent="0.35">
      <c r="A1287" s="90">
        <v>419</v>
      </c>
      <c r="B1287" s="90" t="s">
        <v>14</v>
      </c>
      <c r="C1287" s="79">
        <v>10086.98</v>
      </c>
    </row>
    <row r="1288" spans="1:3" hidden="1" x14ac:dyDescent="0.35">
      <c r="A1288" s="90">
        <v>420</v>
      </c>
      <c r="B1288" s="90" t="s">
        <v>14</v>
      </c>
      <c r="C1288" s="79">
        <v>34579.160000000003</v>
      </c>
    </row>
    <row r="1289" spans="1:3" hidden="1" x14ac:dyDescent="0.35">
      <c r="A1289" s="90">
        <v>421</v>
      </c>
      <c r="B1289" s="90" t="s">
        <v>14</v>
      </c>
      <c r="C1289" s="79">
        <v>1722599.42</v>
      </c>
    </row>
    <row r="1290" spans="1:3" hidden="1" x14ac:dyDescent="0.35">
      <c r="A1290" s="90">
        <v>422</v>
      </c>
      <c r="B1290" s="90" t="s">
        <v>14</v>
      </c>
      <c r="C1290" s="79">
        <v>3418360.47</v>
      </c>
    </row>
    <row r="1291" spans="1:3" hidden="1" x14ac:dyDescent="0.35">
      <c r="A1291" s="90">
        <v>423</v>
      </c>
      <c r="B1291" s="90" t="s">
        <v>14</v>
      </c>
      <c r="C1291" s="79">
        <v>889670.74</v>
      </c>
    </row>
    <row r="1292" spans="1:3" hidden="1" x14ac:dyDescent="0.35">
      <c r="A1292" s="90">
        <v>424</v>
      </c>
      <c r="B1292" s="90" t="s">
        <v>14</v>
      </c>
      <c r="C1292" s="79">
        <v>171761.23</v>
      </c>
    </row>
    <row r="1293" spans="1:3" hidden="1" x14ac:dyDescent="0.35">
      <c r="A1293" s="90">
        <v>425</v>
      </c>
      <c r="B1293" s="90" t="s">
        <v>14</v>
      </c>
      <c r="C1293" s="79">
        <v>945263.31</v>
      </c>
    </row>
    <row r="1294" spans="1:3" hidden="1" x14ac:dyDescent="0.35">
      <c r="A1294" s="90">
        <v>426</v>
      </c>
      <c r="B1294" s="90" t="s">
        <v>14</v>
      </c>
      <c r="C1294" s="79">
        <v>3590.91</v>
      </c>
    </row>
    <row r="1295" spans="1:3" hidden="1" x14ac:dyDescent="0.35">
      <c r="A1295" s="90">
        <v>427</v>
      </c>
      <c r="B1295" s="90" t="s">
        <v>14</v>
      </c>
      <c r="C1295" s="79">
        <v>17497.95</v>
      </c>
    </row>
    <row r="1296" spans="1:3" hidden="1" x14ac:dyDescent="0.35">
      <c r="A1296" s="90">
        <v>428</v>
      </c>
      <c r="B1296" s="90" t="s">
        <v>14</v>
      </c>
      <c r="C1296" s="79">
        <v>90590.42</v>
      </c>
    </row>
    <row r="1297" spans="1:3" hidden="1" x14ac:dyDescent="0.35">
      <c r="A1297" s="90">
        <v>429</v>
      </c>
      <c r="B1297" s="90" t="s">
        <v>14</v>
      </c>
      <c r="C1297" s="79">
        <v>126829.9</v>
      </c>
    </row>
    <row r="1298" spans="1:3" hidden="1" x14ac:dyDescent="0.35">
      <c r="A1298" s="90">
        <v>430</v>
      </c>
      <c r="B1298" s="90" t="s">
        <v>14</v>
      </c>
      <c r="C1298" s="79">
        <v>749388.19</v>
      </c>
    </row>
    <row r="1299" spans="1:3" hidden="1" x14ac:dyDescent="0.35">
      <c r="A1299" s="90">
        <v>431</v>
      </c>
      <c r="B1299" s="90" t="s">
        <v>14</v>
      </c>
      <c r="C1299" s="79">
        <v>14400</v>
      </c>
    </row>
    <row r="1300" spans="1:3" hidden="1" x14ac:dyDescent="0.35">
      <c r="A1300" s="90">
        <v>432</v>
      </c>
      <c r="B1300" s="90" t="s">
        <v>14</v>
      </c>
      <c r="C1300" s="79">
        <v>113608.72</v>
      </c>
    </row>
    <row r="1301" spans="1:3" hidden="1" x14ac:dyDescent="0.35">
      <c r="A1301" s="90">
        <v>433</v>
      </c>
      <c r="B1301" s="90" t="s">
        <v>14</v>
      </c>
      <c r="C1301" s="79">
        <v>320166</v>
      </c>
    </row>
    <row r="1302" spans="1:3" hidden="1" x14ac:dyDescent="0.35">
      <c r="A1302" s="90">
        <v>434</v>
      </c>
      <c r="B1302" s="90" t="s">
        <v>14</v>
      </c>
      <c r="C1302" s="79">
        <v>991848</v>
      </c>
    </row>
    <row r="1303" spans="1:3" hidden="1" x14ac:dyDescent="0.35">
      <c r="A1303" s="90">
        <v>435</v>
      </c>
      <c r="B1303" s="90" t="s">
        <v>14</v>
      </c>
      <c r="C1303" s="79">
        <v>53018.78</v>
      </c>
    </row>
    <row r="1304" spans="1:3" hidden="1" x14ac:dyDescent="0.35">
      <c r="A1304" s="90">
        <v>436</v>
      </c>
      <c r="B1304" s="90" t="s">
        <v>14</v>
      </c>
      <c r="C1304" s="79">
        <v>96096</v>
      </c>
    </row>
    <row r="1305" spans="1:3" hidden="1" x14ac:dyDescent="0.35">
      <c r="A1305" s="90">
        <v>437</v>
      </c>
      <c r="B1305" s="90" t="s">
        <v>14</v>
      </c>
      <c r="C1305" s="79">
        <v>862265.43</v>
      </c>
    </row>
    <row r="1306" spans="1:3" hidden="1" x14ac:dyDescent="0.35">
      <c r="A1306" s="90">
        <v>438</v>
      </c>
      <c r="B1306" s="90" t="s">
        <v>14</v>
      </c>
      <c r="C1306" s="79">
        <v>993466.97</v>
      </c>
    </row>
    <row r="1307" spans="1:3" hidden="1" x14ac:dyDescent="0.35">
      <c r="A1307" s="90">
        <v>439</v>
      </c>
      <c r="B1307" s="90" t="s">
        <v>14</v>
      </c>
      <c r="C1307" s="79">
        <v>973663.19</v>
      </c>
    </row>
    <row r="1308" spans="1:3" hidden="1" x14ac:dyDescent="0.35">
      <c r="A1308" s="90">
        <v>440</v>
      </c>
      <c r="B1308" s="90" t="s">
        <v>14</v>
      </c>
      <c r="C1308" s="79">
        <v>194025</v>
      </c>
    </row>
    <row r="1309" spans="1:3" hidden="1" x14ac:dyDescent="0.35">
      <c r="A1309" s="90">
        <v>441</v>
      </c>
      <c r="B1309" s="90" t="s">
        <v>14</v>
      </c>
      <c r="C1309" s="79">
        <v>822054.48</v>
      </c>
    </row>
    <row r="1310" spans="1:3" hidden="1" x14ac:dyDescent="0.35">
      <c r="A1310" s="90">
        <v>442</v>
      </c>
      <c r="B1310" s="90" t="s">
        <v>14</v>
      </c>
      <c r="C1310" s="79">
        <v>523788.26</v>
      </c>
    </row>
    <row r="1311" spans="1:3" hidden="1" x14ac:dyDescent="0.35">
      <c r="A1311" s="90">
        <v>443</v>
      </c>
      <c r="B1311" s="90" t="s">
        <v>14</v>
      </c>
      <c r="C1311" s="79">
        <v>3724301.16</v>
      </c>
    </row>
    <row r="1312" spans="1:3" hidden="1" x14ac:dyDescent="0.35">
      <c r="A1312" s="90">
        <v>444</v>
      </c>
      <c r="B1312" s="90" t="s">
        <v>14</v>
      </c>
      <c r="C1312" s="79">
        <v>936542.04</v>
      </c>
    </row>
    <row r="1313" spans="1:3" hidden="1" x14ac:dyDescent="0.35">
      <c r="A1313" s="90">
        <v>445</v>
      </c>
      <c r="B1313" s="90" t="s">
        <v>14</v>
      </c>
      <c r="C1313" s="79">
        <v>14404103.59</v>
      </c>
    </row>
    <row r="1314" spans="1:3" hidden="1" x14ac:dyDescent="0.35">
      <c r="A1314" s="90">
        <v>446</v>
      </c>
      <c r="B1314" s="90" t="s">
        <v>14</v>
      </c>
      <c r="C1314" s="80">
        <v>186162.98</v>
      </c>
    </row>
    <row r="1315" spans="1:3" hidden="1" x14ac:dyDescent="0.35">
      <c r="A1315" s="90">
        <v>447</v>
      </c>
      <c r="B1315" s="90" t="s">
        <v>14</v>
      </c>
      <c r="C1315" s="79">
        <v>33366.18</v>
      </c>
    </row>
    <row r="1316" spans="1:3" hidden="1" x14ac:dyDescent="0.35">
      <c r="A1316" s="90">
        <v>448</v>
      </c>
      <c r="B1316" s="90" t="s">
        <v>14</v>
      </c>
      <c r="C1316" s="79">
        <v>41012.050000000003</v>
      </c>
    </row>
    <row r="1317" spans="1:3" hidden="1" x14ac:dyDescent="0.35">
      <c r="A1317" s="90">
        <v>449</v>
      </c>
      <c r="B1317" s="90" t="s">
        <v>14</v>
      </c>
      <c r="C1317" s="79">
        <v>75428.81</v>
      </c>
    </row>
    <row r="1318" spans="1:3" hidden="1" x14ac:dyDescent="0.35">
      <c r="A1318" s="90">
        <v>450</v>
      </c>
      <c r="B1318" s="90" t="s">
        <v>14</v>
      </c>
      <c r="C1318" s="79">
        <v>36521.67</v>
      </c>
    </row>
    <row r="1319" spans="1:3" hidden="1" x14ac:dyDescent="0.35">
      <c r="A1319" s="90">
        <v>451</v>
      </c>
      <c r="B1319" s="90" t="s">
        <v>14</v>
      </c>
      <c r="C1319" s="79">
        <v>84700</v>
      </c>
    </row>
    <row r="1320" spans="1:3" hidden="1" x14ac:dyDescent="0.35">
      <c r="A1320" s="90">
        <v>452</v>
      </c>
      <c r="B1320" s="90" t="s">
        <v>14</v>
      </c>
      <c r="C1320" s="79">
        <v>58253.7</v>
      </c>
    </row>
    <row r="1321" spans="1:3" hidden="1" x14ac:dyDescent="0.35">
      <c r="A1321" s="90">
        <v>453</v>
      </c>
      <c r="B1321" s="90" t="s">
        <v>14</v>
      </c>
      <c r="C1321" s="79">
        <v>34777.82</v>
      </c>
    </row>
    <row r="1322" spans="1:3" hidden="1" x14ac:dyDescent="0.35">
      <c r="A1322" s="90">
        <v>454</v>
      </c>
      <c r="B1322" s="90" t="s">
        <v>14</v>
      </c>
      <c r="C1322" s="79">
        <v>52522.62</v>
      </c>
    </row>
    <row r="1323" spans="1:3" hidden="1" x14ac:dyDescent="0.35">
      <c r="A1323" s="90">
        <v>455</v>
      </c>
      <c r="B1323" s="90" t="s">
        <v>14</v>
      </c>
      <c r="C1323" s="79">
        <v>25397.9</v>
      </c>
    </row>
    <row r="1324" spans="1:3" hidden="1" x14ac:dyDescent="0.35">
      <c r="A1324" s="90">
        <v>456</v>
      </c>
      <c r="B1324" s="90" t="s">
        <v>14</v>
      </c>
      <c r="C1324" s="79">
        <v>65588.05</v>
      </c>
    </row>
    <row r="1325" spans="1:3" hidden="1" x14ac:dyDescent="0.35">
      <c r="A1325" s="90">
        <v>457</v>
      </c>
      <c r="B1325" s="90" t="s">
        <v>14</v>
      </c>
      <c r="C1325" s="79">
        <v>46950</v>
      </c>
    </row>
    <row r="1326" spans="1:3" hidden="1" x14ac:dyDescent="0.35">
      <c r="A1326" s="90">
        <v>458</v>
      </c>
      <c r="B1326" s="90" t="s">
        <v>14</v>
      </c>
      <c r="C1326" s="79">
        <v>33033</v>
      </c>
    </row>
    <row r="1327" spans="1:3" hidden="1" x14ac:dyDescent="0.35">
      <c r="A1327" s="90">
        <v>459</v>
      </c>
      <c r="B1327" s="90" t="s">
        <v>14</v>
      </c>
      <c r="C1327" s="79">
        <v>25810.58</v>
      </c>
    </row>
    <row r="1328" spans="1:3" hidden="1" x14ac:dyDescent="0.35">
      <c r="A1328" s="90">
        <v>460</v>
      </c>
      <c r="B1328" s="90" t="s">
        <v>14</v>
      </c>
      <c r="C1328" s="79">
        <v>48158</v>
      </c>
    </row>
    <row r="1329" spans="1:3" hidden="1" x14ac:dyDescent="0.35">
      <c r="A1329" s="90">
        <v>461</v>
      </c>
      <c r="B1329" s="90" t="s">
        <v>14</v>
      </c>
      <c r="C1329" s="79">
        <v>76170.31</v>
      </c>
    </row>
    <row r="1330" spans="1:3" hidden="1" x14ac:dyDescent="0.35">
      <c r="A1330" s="90">
        <v>462</v>
      </c>
      <c r="B1330" s="90" t="s">
        <v>14</v>
      </c>
      <c r="C1330" s="79">
        <v>6282</v>
      </c>
    </row>
    <row r="1331" spans="1:3" hidden="1" x14ac:dyDescent="0.35">
      <c r="A1331" s="90">
        <v>463</v>
      </c>
      <c r="B1331" s="90" t="s">
        <v>14</v>
      </c>
      <c r="C1331" s="79">
        <v>52376.06</v>
      </c>
    </row>
    <row r="1332" spans="1:3" hidden="1" x14ac:dyDescent="0.35">
      <c r="A1332" s="90">
        <v>464</v>
      </c>
      <c r="B1332" s="90" t="s">
        <v>14</v>
      </c>
      <c r="C1332" s="79">
        <v>27701</v>
      </c>
    </row>
    <row r="1333" spans="1:3" hidden="1" x14ac:dyDescent="0.35">
      <c r="A1333" s="90">
        <v>465</v>
      </c>
      <c r="B1333" s="90" t="s">
        <v>14</v>
      </c>
      <c r="C1333" s="79">
        <v>152958</v>
      </c>
    </row>
    <row r="1334" spans="1:3" hidden="1" x14ac:dyDescent="0.35">
      <c r="A1334" s="90">
        <v>466</v>
      </c>
      <c r="B1334" s="90" t="s">
        <v>14</v>
      </c>
      <c r="C1334" s="79">
        <v>29809.56</v>
      </c>
    </row>
    <row r="1335" spans="1:3" hidden="1" x14ac:dyDescent="0.35">
      <c r="A1335" s="90">
        <v>467</v>
      </c>
      <c r="B1335" s="90" t="s">
        <v>14</v>
      </c>
      <c r="C1335" s="79">
        <v>14407.27</v>
      </c>
    </row>
    <row r="1336" spans="1:3" hidden="1" x14ac:dyDescent="0.35">
      <c r="A1336" s="90">
        <v>468</v>
      </c>
      <c r="B1336" s="90" t="s">
        <v>14</v>
      </c>
      <c r="C1336" s="79">
        <v>51788</v>
      </c>
    </row>
    <row r="1337" spans="1:3" hidden="1" x14ac:dyDescent="0.35">
      <c r="A1337" s="90">
        <v>469</v>
      </c>
      <c r="B1337" s="90" t="s">
        <v>14</v>
      </c>
      <c r="C1337" s="79">
        <v>36537.599999999999</v>
      </c>
    </row>
    <row r="1338" spans="1:3" hidden="1" x14ac:dyDescent="0.35">
      <c r="A1338" s="90">
        <v>470</v>
      </c>
      <c r="B1338" s="90" t="s">
        <v>14</v>
      </c>
      <c r="C1338" s="79">
        <v>101700.5</v>
      </c>
    </row>
    <row r="1339" spans="1:3" hidden="1" x14ac:dyDescent="0.35">
      <c r="A1339" s="90">
        <v>471</v>
      </c>
      <c r="B1339" s="90" t="s">
        <v>14</v>
      </c>
      <c r="C1339" s="79">
        <v>119624.47</v>
      </c>
    </row>
    <row r="1340" spans="1:3" hidden="1" x14ac:dyDescent="0.35">
      <c r="A1340" s="90">
        <v>472</v>
      </c>
      <c r="B1340" s="90" t="s">
        <v>14</v>
      </c>
      <c r="C1340" s="79">
        <v>29946.67</v>
      </c>
    </row>
    <row r="1341" spans="1:3" hidden="1" x14ac:dyDescent="0.35">
      <c r="A1341" s="90">
        <v>473</v>
      </c>
      <c r="B1341" s="90" t="s">
        <v>14</v>
      </c>
      <c r="C1341" s="79">
        <v>31823</v>
      </c>
    </row>
    <row r="1342" spans="1:3" hidden="1" x14ac:dyDescent="0.35">
      <c r="A1342" s="90">
        <v>474</v>
      </c>
      <c r="B1342" s="90" t="s">
        <v>14</v>
      </c>
      <c r="C1342" s="79">
        <v>8447.3799999999992</v>
      </c>
    </row>
    <row r="1343" spans="1:3" hidden="1" x14ac:dyDescent="0.35">
      <c r="A1343" s="90">
        <v>475</v>
      </c>
      <c r="B1343" s="90" t="s">
        <v>14</v>
      </c>
      <c r="C1343" s="79">
        <v>1626.49</v>
      </c>
    </row>
    <row r="1344" spans="1:3" hidden="1" x14ac:dyDescent="0.35">
      <c r="A1344" s="90">
        <v>476</v>
      </c>
      <c r="B1344" s="90" t="s">
        <v>14</v>
      </c>
      <c r="C1344" s="79">
        <v>2632.84</v>
      </c>
    </row>
    <row r="1345" spans="1:3" hidden="1" x14ac:dyDescent="0.35">
      <c r="A1345" s="90">
        <v>477</v>
      </c>
      <c r="B1345" s="90" t="s">
        <v>14</v>
      </c>
      <c r="C1345" s="79">
        <v>1626.49</v>
      </c>
    </row>
    <row r="1346" spans="1:3" hidden="1" x14ac:dyDescent="0.35">
      <c r="A1346" s="90">
        <v>478</v>
      </c>
      <c r="B1346" s="90" t="s">
        <v>14</v>
      </c>
      <c r="C1346" s="79">
        <v>170610</v>
      </c>
    </row>
    <row r="1347" spans="1:3" hidden="1" x14ac:dyDescent="0.35">
      <c r="A1347" s="90">
        <v>479</v>
      </c>
      <c r="B1347" s="90" t="s">
        <v>14</v>
      </c>
      <c r="C1347" s="79">
        <v>22978.49</v>
      </c>
    </row>
    <row r="1348" spans="1:3" hidden="1" x14ac:dyDescent="0.35">
      <c r="A1348" s="90">
        <v>480</v>
      </c>
      <c r="B1348" s="90" t="s">
        <v>14</v>
      </c>
      <c r="C1348" s="79">
        <v>730235</v>
      </c>
    </row>
    <row r="1349" spans="1:3" hidden="1" x14ac:dyDescent="0.35">
      <c r="A1349" s="90">
        <v>481</v>
      </c>
      <c r="B1349" s="90" t="s">
        <v>14</v>
      </c>
      <c r="C1349" s="79">
        <v>125585.9</v>
      </c>
    </row>
    <row r="1350" spans="1:3" hidden="1" x14ac:dyDescent="0.35">
      <c r="A1350" s="90">
        <v>482</v>
      </c>
      <c r="B1350" s="90" t="s">
        <v>14</v>
      </c>
      <c r="C1350" s="79">
        <v>40443.4</v>
      </c>
    </row>
    <row r="1351" spans="1:3" hidden="1" x14ac:dyDescent="0.35">
      <c r="A1351" s="90">
        <v>483</v>
      </c>
      <c r="B1351" s="90" t="s">
        <v>14</v>
      </c>
      <c r="C1351" s="79">
        <v>60016</v>
      </c>
    </row>
    <row r="1352" spans="1:3" hidden="1" x14ac:dyDescent="0.35">
      <c r="A1352" s="90">
        <v>484</v>
      </c>
      <c r="B1352" s="90" t="s">
        <v>14</v>
      </c>
      <c r="C1352" s="79">
        <v>197775.71</v>
      </c>
    </row>
    <row r="1353" spans="1:3" hidden="1" x14ac:dyDescent="0.35">
      <c r="A1353" s="90">
        <v>485</v>
      </c>
      <c r="B1353" s="90" t="s">
        <v>14</v>
      </c>
      <c r="C1353" s="79">
        <v>71465.42</v>
      </c>
    </row>
    <row r="1354" spans="1:3" hidden="1" x14ac:dyDescent="0.35">
      <c r="A1354" s="90">
        <v>486</v>
      </c>
      <c r="B1354" s="90" t="s">
        <v>14</v>
      </c>
      <c r="C1354" s="79">
        <v>81070</v>
      </c>
    </row>
    <row r="1355" spans="1:3" hidden="1" x14ac:dyDescent="0.35">
      <c r="A1355" s="90">
        <v>487</v>
      </c>
      <c r="B1355" s="90" t="s">
        <v>14</v>
      </c>
      <c r="C1355" s="79">
        <v>35901.910000000003</v>
      </c>
    </row>
    <row r="1356" spans="1:3" hidden="1" x14ac:dyDescent="0.35">
      <c r="A1356" s="90">
        <v>488</v>
      </c>
      <c r="B1356" s="90" t="s">
        <v>14</v>
      </c>
      <c r="C1356" s="79">
        <v>914760</v>
      </c>
    </row>
    <row r="1357" spans="1:3" hidden="1" x14ac:dyDescent="0.35">
      <c r="A1357" s="90">
        <v>489</v>
      </c>
      <c r="B1357" s="90" t="s">
        <v>14</v>
      </c>
      <c r="C1357" s="79">
        <v>61710</v>
      </c>
    </row>
    <row r="1358" spans="1:3" hidden="1" x14ac:dyDescent="0.35">
      <c r="A1358" s="90">
        <v>490</v>
      </c>
      <c r="B1358" s="90" t="s">
        <v>14</v>
      </c>
      <c r="C1358" s="79">
        <v>24187.88</v>
      </c>
    </row>
    <row r="1359" spans="1:3" hidden="1" x14ac:dyDescent="0.35">
      <c r="A1359" s="90">
        <v>491</v>
      </c>
      <c r="B1359" s="90" t="s">
        <v>14</v>
      </c>
      <c r="C1359" s="79">
        <v>37759.360000000001</v>
      </c>
    </row>
    <row r="1360" spans="1:3" hidden="1" x14ac:dyDescent="0.35">
      <c r="A1360" s="90">
        <v>492</v>
      </c>
      <c r="B1360" s="90" t="s">
        <v>14</v>
      </c>
      <c r="C1360" s="79">
        <v>41624</v>
      </c>
    </row>
    <row r="1361" spans="1:3" hidden="1" x14ac:dyDescent="0.35">
      <c r="A1361" s="90">
        <v>493</v>
      </c>
      <c r="B1361" s="90" t="s">
        <v>14</v>
      </c>
      <c r="C1361" s="79">
        <v>187366.83</v>
      </c>
    </row>
    <row r="1362" spans="1:3" hidden="1" x14ac:dyDescent="0.35">
      <c r="A1362" s="90">
        <v>494</v>
      </c>
      <c r="B1362" s="90" t="s">
        <v>14</v>
      </c>
      <c r="C1362" s="79">
        <v>121659.45</v>
      </c>
    </row>
    <row r="1363" spans="1:3" hidden="1" x14ac:dyDescent="0.35">
      <c r="A1363" s="90">
        <v>495</v>
      </c>
      <c r="B1363" s="90" t="s">
        <v>14</v>
      </c>
      <c r="C1363" s="79">
        <v>36583.160000000003</v>
      </c>
    </row>
    <row r="1364" spans="1:3" hidden="1" x14ac:dyDescent="0.35">
      <c r="A1364" s="90">
        <v>496</v>
      </c>
      <c r="B1364" s="90" t="s">
        <v>14</v>
      </c>
      <c r="C1364" s="79">
        <v>162140</v>
      </c>
    </row>
    <row r="1365" spans="1:3" hidden="1" x14ac:dyDescent="0.35">
      <c r="A1365" s="90">
        <v>497</v>
      </c>
      <c r="B1365" s="90" t="s">
        <v>14</v>
      </c>
      <c r="C1365" s="79">
        <v>42410.34</v>
      </c>
    </row>
    <row r="1366" spans="1:3" hidden="1" x14ac:dyDescent="0.35">
      <c r="A1366" s="90">
        <v>498</v>
      </c>
      <c r="B1366" s="90" t="s">
        <v>14</v>
      </c>
      <c r="C1366" s="79">
        <v>177265</v>
      </c>
    </row>
    <row r="1367" spans="1:3" hidden="1" x14ac:dyDescent="0.35">
      <c r="A1367" s="90">
        <v>499</v>
      </c>
      <c r="B1367" s="90" t="s">
        <v>14</v>
      </c>
      <c r="C1367" s="79">
        <v>49161.95</v>
      </c>
    </row>
    <row r="1368" spans="1:3" hidden="1" x14ac:dyDescent="0.35">
      <c r="A1368" s="90">
        <v>500</v>
      </c>
      <c r="B1368" s="90" t="s">
        <v>14</v>
      </c>
      <c r="C1368" s="79">
        <v>92565</v>
      </c>
    </row>
    <row r="1369" spans="1:3" hidden="1" x14ac:dyDescent="0.35">
      <c r="A1369" s="90">
        <v>501</v>
      </c>
      <c r="B1369" s="90" t="s">
        <v>14</v>
      </c>
      <c r="C1369" s="79">
        <v>167706</v>
      </c>
    </row>
    <row r="1370" spans="1:3" hidden="1" x14ac:dyDescent="0.35">
      <c r="A1370" s="90">
        <v>502</v>
      </c>
      <c r="B1370" s="90" t="s">
        <v>14</v>
      </c>
      <c r="C1370" s="79">
        <v>779845</v>
      </c>
    </row>
    <row r="1371" spans="1:3" hidden="1" x14ac:dyDescent="0.35">
      <c r="A1371" s="90">
        <v>503</v>
      </c>
      <c r="B1371" s="90" t="s">
        <v>14</v>
      </c>
      <c r="C1371" s="79">
        <v>38784.86</v>
      </c>
    </row>
    <row r="1372" spans="1:3" hidden="1" x14ac:dyDescent="0.35">
      <c r="A1372" s="90">
        <v>504</v>
      </c>
      <c r="B1372" s="90" t="s">
        <v>14</v>
      </c>
      <c r="C1372" s="79">
        <v>174240</v>
      </c>
    </row>
    <row r="1373" spans="1:3" hidden="1" x14ac:dyDescent="0.35">
      <c r="A1373" s="90">
        <v>505</v>
      </c>
      <c r="B1373" s="90" t="s">
        <v>14</v>
      </c>
      <c r="C1373" s="79">
        <v>8651.5</v>
      </c>
    </row>
    <row r="1374" spans="1:3" hidden="1" x14ac:dyDescent="0.35">
      <c r="A1374" s="90">
        <v>506</v>
      </c>
      <c r="B1374" s="90" t="s">
        <v>14</v>
      </c>
      <c r="C1374" s="79">
        <v>36905</v>
      </c>
    </row>
    <row r="1375" spans="1:3" hidden="1" x14ac:dyDescent="0.35">
      <c r="A1375" s="90">
        <v>507</v>
      </c>
      <c r="B1375" s="90" t="s">
        <v>14</v>
      </c>
      <c r="C1375" s="79">
        <v>111804</v>
      </c>
    </row>
    <row r="1376" spans="1:3" hidden="1" x14ac:dyDescent="0.35">
      <c r="A1376" s="90">
        <v>508</v>
      </c>
      <c r="B1376" s="90" t="s">
        <v>14</v>
      </c>
      <c r="C1376" s="79">
        <v>120032</v>
      </c>
    </row>
    <row r="1377" spans="1:3" hidden="1" x14ac:dyDescent="0.35">
      <c r="A1377" s="90">
        <v>509</v>
      </c>
      <c r="B1377" s="90" t="s">
        <v>14</v>
      </c>
      <c r="C1377" s="79">
        <v>42313.7</v>
      </c>
    </row>
    <row r="1378" spans="1:3" hidden="1" x14ac:dyDescent="0.35">
      <c r="A1378" s="90">
        <v>510</v>
      </c>
      <c r="B1378" s="90" t="s">
        <v>14</v>
      </c>
      <c r="C1378" s="79">
        <v>50251.3</v>
      </c>
    </row>
    <row r="1379" spans="1:3" hidden="1" x14ac:dyDescent="0.35">
      <c r="A1379" s="90">
        <v>511</v>
      </c>
      <c r="B1379" s="90" t="s">
        <v>14</v>
      </c>
      <c r="C1379" s="79">
        <v>229721.5</v>
      </c>
    </row>
    <row r="1380" spans="1:3" hidden="1" x14ac:dyDescent="0.35">
      <c r="A1380" s="90">
        <v>512</v>
      </c>
      <c r="B1380" s="90" t="s">
        <v>14</v>
      </c>
      <c r="C1380" s="79">
        <v>278300</v>
      </c>
    </row>
    <row r="1381" spans="1:3" hidden="1" x14ac:dyDescent="0.35">
      <c r="A1381" s="90">
        <v>513</v>
      </c>
      <c r="B1381" s="90" t="s">
        <v>14</v>
      </c>
      <c r="C1381" s="79">
        <v>176184.8</v>
      </c>
    </row>
    <row r="1382" spans="1:3" hidden="1" x14ac:dyDescent="0.35">
      <c r="A1382" s="90">
        <v>514</v>
      </c>
      <c r="B1382" s="90" t="s">
        <v>14</v>
      </c>
      <c r="C1382" s="79">
        <v>28798</v>
      </c>
    </row>
    <row r="1383" spans="1:3" hidden="1" x14ac:dyDescent="0.35">
      <c r="A1383" s="90">
        <v>515</v>
      </c>
      <c r="B1383" s="90" t="s">
        <v>14</v>
      </c>
      <c r="C1383" s="79">
        <v>382360</v>
      </c>
    </row>
    <row r="1384" spans="1:3" hidden="1" x14ac:dyDescent="0.35">
      <c r="A1384" s="90">
        <v>516</v>
      </c>
      <c r="B1384" s="90" t="s">
        <v>14</v>
      </c>
      <c r="C1384" s="79">
        <v>32670</v>
      </c>
    </row>
    <row r="1385" spans="1:3" hidden="1" x14ac:dyDescent="0.35">
      <c r="A1385" s="90">
        <v>517</v>
      </c>
      <c r="B1385" s="90" t="s">
        <v>14</v>
      </c>
      <c r="C1385" s="79">
        <v>52030</v>
      </c>
    </row>
    <row r="1386" spans="1:3" hidden="1" x14ac:dyDescent="0.35">
      <c r="A1386" s="90">
        <v>518</v>
      </c>
      <c r="B1386" s="90" t="s">
        <v>14</v>
      </c>
      <c r="C1386" s="79">
        <v>133093.95000000001</v>
      </c>
    </row>
    <row r="1387" spans="1:3" hidden="1" x14ac:dyDescent="0.35">
      <c r="A1387" s="90">
        <v>519</v>
      </c>
      <c r="B1387" s="90" t="s">
        <v>14</v>
      </c>
      <c r="C1387" s="79">
        <v>435358</v>
      </c>
    </row>
    <row r="1388" spans="1:3" hidden="1" x14ac:dyDescent="0.35">
      <c r="A1388" s="90">
        <v>520</v>
      </c>
      <c r="B1388" s="90" t="s">
        <v>14</v>
      </c>
      <c r="C1388" s="79">
        <v>33761.42</v>
      </c>
    </row>
    <row r="1389" spans="1:3" hidden="1" x14ac:dyDescent="0.35">
      <c r="A1389" s="90">
        <v>521</v>
      </c>
      <c r="B1389" s="90" t="s">
        <v>14</v>
      </c>
      <c r="C1389" s="79">
        <v>59350.5</v>
      </c>
    </row>
    <row r="1390" spans="1:3" hidden="1" x14ac:dyDescent="0.35">
      <c r="A1390" s="90">
        <v>522</v>
      </c>
      <c r="B1390" s="90" t="s">
        <v>14</v>
      </c>
      <c r="C1390" s="79">
        <v>241159.2</v>
      </c>
    </row>
    <row r="1391" spans="1:3" hidden="1" x14ac:dyDescent="0.35">
      <c r="A1391" s="90">
        <v>523</v>
      </c>
      <c r="B1391" s="90" t="s">
        <v>14</v>
      </c>
      <c r="C1391" s="79">
        <v>402591.2</v>
      </c>
    </row>
    <row r="1392" spans="1:3" hidden="1" x14ac:dyDescent="0.35">
      <c r="A1392" s="90">
        <v>524</v>
      </c>
      <c r="B1392" s="90" t="s">
        <v>14</v>
      </c>
      <c r="C1392" s="79">
        <v>52010.62</v>
      </c>
    </row>
    <row r="1393" spans="1:4" hidden="1" x14ac:dyDescent="0.35">
      <c r="A1393" s="90">
        <v>525</v>
      </c>
      <c r="B1393" s="90" t="s">
        <v>14</v>
      </c>
      <c r="C1393" s="79">
        <v>55644.56</v>
      </c>
    </row>
    <row r="1394" spans="1:4" hidden="1" x14ac:dyDescent="0.35">
      <c r="A1394" s="90">
        <v>526</v>
      </c>
      <c r="B1394" s="90" t="s">
        <v>14</v>
      </c>
      <c r="C1394" s="79">
        <v>45375</v>
      </c>
    </row>
    <row r="1395" spans="1:4" hidden="1" x14ac:dyDescent="0.35">
      <c r="A1395" s="90">
        <v>527</v>
      </c>
      <c r="B1395" s="90" t="s">
        <v>14</v>
      </c>
      <c r="C1395" s="79">
        <v>24742.65</v>
      </c>
    </row>
    <row r="1396" spans="1:4" hidden="1" x14ac:dyDescent="0.35">
      <c r="A1396" s="90">
        <v>528</v>
      </c>
      <c r="B1396" s="90" t="s">
        <v>14</v>
      </c>
      <c r="C1396" s="79">
        <v>265448.46999999997</v>
      </c>
    </row>
    <row r="1397" spans="1:4" hidden="1" x14ac:dyDescent="0.35">
      <c r="A1397" s="90">
        <v>529</v>
      </c>
      <c r="B1397" s="90" t="s">
        <v>14</v>
      </c>
      <c r="C1397" s="79">
        <v>50820</v>
      </c>
    </row>
    <row r="1398" spans="1:4" hidden="1" x14ac:dyDescent="0.35">
      <c r="A1398" s="90">
        <v>530</v>
      </c>
      <c r="B1398" s="90" t="s">
        <v>14</v>
      </c>
      <c r="C1398" s="79">
        <v>55244.97</v>
      </c>
    </row>
    <row r="1399" spans="1:4" hidden="1" x14ac:dyDescent="0.35">
      <c r="A1399" s="90">
        <v>531</v>
      </c>
      <c r="B1399" s="90" t="s">
        <v>14</v>
      </c>
      <c r="C1399" s="79">
        <v>117733</v>
      </c>
    </row>
    <row r="1400" spans="1:4" hidden="1" x14ac:dyDescent="0.35">
      <c r="A1400" s="90">
        <v>532</v>
      </c>
      <c r="B1400" s="90" t="s">
        <v>14</v>
      </c>
      <c r="C1400" s="79">
        <v>78230.98</v>
      </c>
    </row>
    <row r="1401" spans="1:4" hidden="1" x14ac:dyDescent="0.35">
      <c r="A1401" s="90">
        <v>533</v>
      </c>
      <c r="B1401" s="90" t="s">
        <v>14</v>
      </c>
      <c r="C1401" s="79">
        <v>23086.799999999999</v>
      </c>
    </row>
    <row r="1402" spans="1:4" hidden="1" x14ac:dyDescent="0.35">
      <c r="A1402" s="90">
        <v>534</v>
      </c>
      <c r="B1402" s="90" t="s">
        <v>14</v>
      </c>
      <c r="C1402" s="79">
        <v>122969.15</v>
      </c>
    </row>
    <row r="1403" spans="1:4" hidden="1" x14ac:dyDescent="0.35">
      <c r="A1403" s="90">
        <v>535</v>
      </c>
      <c r="B1403" s="90" t="s">
        <v>14</v>
      </c>
      <c r="C1403" s="79">
        <v>3118.17</v>
      </c>
    </row>
    <row r="1404" spans="1:4" hidden="1" x14ac:dyDescent="0.35">
      <c r="A1404" s="90">
        <v>536</v>
      </c>
      <c r="B1404" s="90" t="s">
        <v>14</v>
      </c>
      <c r="C1404" s="79">
        <v>65807.06</v>
      </c>
    </row>
    <row r="1405" spans="1:4" hidden="1" x14ac:dyDescent="0.35">
      <c r="A1405" s="90">
        <v>537</v>
      </c>
      <c r="B1405" s="90" t="s">
        <v>14</v>
      </c>
      <c r="C1405" s="79">
        <v>34262.36</v>
      </c>
    </row>
    <row r="1406" spans="1:4" hidden="1" x14ac:dyDescent="0.35">
      <c r="A1406" s="90">
        <v>538</v>
      </c>
      <c r="B1406" s="90" t="s">
        <v>14</v>
      </c>
      <c r="C1406" s="79">
        <v>42955</v>
      </c>
    </row>
    <row r="1407" spans="1:4" hidden="1" x14ac:dyDescent="0.35">
      <c r="A1407" s="90">
        <v>539</v>
      </c>
      <c r="B1407" s="90" t="s">
        <v>14</v>
      </c>
      <c r="C1407" s="79">
        <v>67913.78</v>
      </c>
    </row>
    <row r="1408" spans="1:4" x14ac:dyDescent="0.35">
      <c r="A1408" s="101">
        <v>539</v>
      </c>
      <c r="B1408" s="101" t="s">
        <v>14</v>
      </c>
      <c r="C1408" s="103">
        <f>SUM(C869:C1407)</f>
        <v>116922516.8500001</v>
      </c>
      <c r="D1408" s="102">
        <f t="shared" ref="D1408:D1409" si="0">C1408/1000000</f>
        <v>116.92251685000009</v>
      </c>
    </row>
    <row r="1409" spans="1:10" x14ac:dyDescent="0.35">
      <c r="A1409" s="101">
        <f>SUBTOTAL(9,A11:A1408)</f>
        <v>1399</v>
      </c>
      <c r="B1409" s="101" t="s">
        <v>127</v>
      </c>
      <c r="C1409" s="102">
        <f>SUBTOTAL(9,C1408,C868,C161,C151,C64,C15,C13,C11)</f>
        <v>808717030.35000014</v>
      </c>
      <c r="D1409" s="102">
        <f t="shared" si="0"/>
        <v>808.71703035000019</v>
      </c>
    </row>
    <row r="1412" spans="1:10" x14ac:dyDescent="0.35">
      <c r="B1412" s="134" t="s">
        <v>1632</v>
      </c>
      <c r="C1412" s="135"/>
      <c r="D1412" s="135"/>
      <c r="E1412" s="135"/>
      <c r="F1412" s="135"/>
      <c r="G1412" s="135"/>
      <c r="H1412" s="135"/>
      <c r="I1412" s="135"/>
      <c r="J1412" s="136"/>
    </row>
    <row r="1413" spans="1:10" x14ac:dyDescent="0.35">
      <c r="B1413" s="137"/>
      <c r="C1413" s="138"/>
      <c r="D1413" s="138"/>
      <c r="E1413" s="138"/>
      <c r="F1413" s="138"/>
      <c r="G1413" s="138"/>
      <c r="H1413" s="138"/>
      <c r="I1413" s="138"/>
      <c r="J1413" s="139"/>
    </row>
    <row r="1414" spans="1:10" x14ac:dyDescent="0.35">
      <c r="B1414" s="140" t="s">
        <v>133</v>
      </c>
      <c r="C1414" s="140" t="s">
        <v>1628</v>
      </c>
      <c r="D1414" s="140"/>
      <c r="E1414" s="140"/>
      <c r="F1414" s="140"/>
      <c r="G1414" s="140" t="s">
        <v>233</v>
      </c>
      <c r="H1414" s="140"/>
      <c r="I1414" s="140"/>
      <c r="J1414" s="140"/>
    </row>
    <row r="1415" spans="1:10" x14ac:dyDescent="0.35">
      <c r="B1415" s="140"/>
      <c r="C1415" s="140" t="s">
        <v>134</v>
      </c>
      <c r="D1415" s="141" t="s">
        <v>130</v>
      </c>
      <c r="E1415" s="140" t="s">
        <v>178</v>
      </c>
      <c r="F1415" s="141" t="s">
        <v>135</v>
      </c>
      <c r="G1415" s="140" t="s">
        <v>134</v>
      </c>
      <c r="H1415" s="141" t="s">
        <v>130</v>
      </c>
      <c r="I1415" s="140" t="s">
        <v>178</v>
      </c>
      <c r="J1415" s="141" t="s">
        <v>135</v>
      </c>
    </row>
    <row r="1416" spans="1:10" ht="33.5" customHeight="1" x14ac:dyDescent="0.35">
      <c r="B1416" s="140"/>
      <c r="C1416" s="140"/>
      <c r="D1416" s="141"/>
      <c r="E1416" s="140"/>
      <c r="F1416" s="141"/>
      <c r="G1416" s="140"/>
      <c r="H1416" s="141"/>
      <c r="I1416" s="140"/>
      <c r="J1416" s="141"/>
    </row>
    <row r="1417" spans="1:10" x14ac:dyDescent="0.35">
      <c r="B1417" s="51" t="s">
        <v>29</v>
      </c>
      <c r="C1417" s="15">
        <f>A151</f>
        <v>86</v>
      </c>
      <c r="D1417" s="52">
        <f>C1417*100/$C$1425</f>
        <v>6.1472480343102216</v>
      </c>
      <c r="E1417" s="16">
        <f>D151</f>
        <v>10.741869730000001</v>
      </c>
      <c r="F1417" s="52">
        <v>1.32</v>
      </c>
      <c r="G1417" s="15">
        <v>54</v>
      </c>
      <c r="H1417" s="52">
        <v>2.5233644859813085</v>
      </c>
      <c r="I1417" s="16">
        <v>11.043083799999998</v>
      </c>
      <c r="J1417" s="52">
        <v>2.0009469129370467</v>
      </c>
    </row>
    <row r="1418" spans="1:10" x14ac:dyDescent="0.35">
      <c r="B1418" s="51" t="s">
        <v>14</v>
      </c>
      <c r="C1418" s="15">
        <f>A1408</f>
        <v>539</v>
      </c>
      <c r="D1418" s="52">
        <f t="shared" ref="D1418:D1424" si="1">C1418*100/$C$1425</f>
        <v>38.527519656897788</v>
      </c>
      <c r="E1418" s="16">
        <f>D1408</f>
        <v>116.92251685000009</v>
      </c>
      <c r="F1418" s="52">
        <f t="shared" ref="F1418:F1424" si="2">E1418*100/$E$1425</f>
        <v>14.457673432255522</v>
      </c>
      <c r="G1418" s="15">
        <v>938</v>
      </c>
      <c r="H1418" s="52">
        <v>43.831775700934578</v>
      </c>
      <c r="I1418" s="16">
        <v>104.89276469000016</v>
      </c>
      <c r="J1418" s="52">
        <v>19.006000271037333</v>
      </c>
    </row>
    <row r="1419" spans="1:10" x14ac:dyDescent="0.35">
      <c r="B1419" s="51" t="s">
        <v>15</v>
      </c>
      <c r="C1419" s="15">
        <f>A868</f>
        <v>706</v>
      </c>
      <c r="D1419" s="52">
        <f t="shared" si="1"/>
        <v>50.464617583988563</v>
      </c>
      <c r="E1419" s="16">
        <f>D868</f>
        <v>208.74109497000015</v>
      </c>
      <c r="F1419" s="52">
        <f t="shared" si="2"/>
        <v>25.811200992528885</v>
      </c>
      <c r="G1419" s="15">
        <v>518</v>
      </c>
      <c r="H1419" s="52">
        <v>24.205607476635514</v>
      </c>
      <c r="I1419" s="16">
        <v>157.73267908000014</v>
      </c>
      <c r="J1419" s="52">
        <v>28.580306279520968</v>
      </c>
    </row>
    <row r="1420" spans="1:10" x14ac:dyDescent="0.35">
      <c r="B1420" s="51" t="s">
        <v>137</v>
      </c>
      <c r="C1420" s="15">
        <f>A64</f>
        <v>48</v>
      </c>
      <c r="D1420" s="52">
        <v>3.44</v>
      </c>
      <c r="E1420" s="16">
        <f>D64</f>
        <v>291.02767288999996</v>
      </c>
      <c r="F1420" s="52">
        <f t="shared" si="2"/>
        <v>35.986080078919365</v>
      </c>
      <c r="G1420" s="15">
        <v>619</v>
      </c>
      <c r="H1420" s="52">
        <v>28.925233644859812</v>
      </c>
      <c r="I1420" s="16">
        <v>277.79104271999978</v>
      </c>
      <c r="J1420" s="52">
        <v>50.334230857882929</v>
      </c>
    </row>
    <row r="1421" spans="1:10" x14ac:dyDescent="0.35">
      <c r="B1421" s="51" t="s">
        <v>234</v>
      </c>
      <c r="C1421" s="15">
        <f>A15</f>
        <v>1</v>
      </c>
      <c r="D1421" s="52">
        <f t="shared" si="1"/>
        <v>7.147962830593281E-2</v>
      </c>
      <c r="E1421" s="16">
        <f>D15</f>
        <v>0.13658213</v>
      </c>
      <c r="F1421" s="52">
        <f t="shared" si="2"/>
        <v>1.688861893689101E-2</v>
      </c>
      <c r="G1421" s="15">
        <v>1</v>
      </c>
      <c r="H1421" s="52">
        <v>4.6728971962616821E-2</v>
      </c>
      <c r="I1421" s="16">
        <v>0</v>
      </c>
      <c r="J1421" s="52">
        <v>0</v>
      </c>
    </row>
    <row r="1422" spans="1:10" x14ac:dyDescent="0.35">
      <c r="B1422" s="62" t="s">
        <v>139</v>
      </c>
      <c r="C1422" s="15">
        <f>A11</f>
        <v>9</v>
      </c>
      <c r="D1422" s="52">
        <f t="shared" si="1"/>
        <v>0.64331665475339528</v>
      </c>
      <c r="E1422" s="16">
        <f>D11</f>
        <v>0</v>
      </c>
      <c r="F1422" s="52">
        <f t="shared" si="2"/>
        <v>0</v>
      </c>
      <c r="G1422" s="15">
        <v>3</v>
      </c>
      <c r="H1422" s="52">
        <v>0.14018691588785046</v>
      </c>
      <c r="I1422" s="16">
        <v>0</v>
      </c>
      <c r="J1422" s="52">
        <v>0</v>
      </c>
    </row>
    <row r="1423" spans="1:10" x14ac:dyDescent="0.35">
      <c r="B1423" s="63" t="s">
        <v>141</v>
      </c>
      <c r="C1423" s="15">
        <f>A161</f>
        <v>9</v>
      </c>
      <c r="D1423" s="52">
        <f t="shared" si="1"/>
        <v>0.64331665475339528</v>
      </c>
      <c r="E1423" s="16">
        <v>6.55</v>
      </c>
      <c r="F1423" s="52">
        <f t="shared" si="2"/>
        <v>0.80991894061570213</v>
      </c>
      <c r="G1423" s="15">
        <v>7</v>
      </c>
      <c r="H1423" s="52">
        <v>0.32710280373831774</v>
      </c>
      <c r="I1423" s="16">
        <v>0.44</v>
      </c>
      <c r="J1423" s="52">
        <v>7.9725614478475731E-2</v>
      </c>
    </row>
    <row r="1424" spans="1:10" x14ac:dyDescent="0.35">
      <c r="B1424" s="51" t="s">
        <v>138</v>
      </c>
      <c r="C1424" s="15">
        <f>A13</f>
        <v>1</v>
      </c>
      <c r="D1424" s="52">
        <f t="shared" si="1"/>
        <v>7.147962830593281E-2</v>
      </c>
      <c r="E1424" s="16">
        <f>D13</f>
        <v>174.60317032</v>
      </c>
      <c r="F1424" s="52">
        <f t="shared" si="2"/>
        <v>21.589986982246931</v>
      </c>
      <c r="G1424" s="15"/>
      <c r="H1424" s="52"/>
      <c r="I1424" s="16"/>
      <c r="J1424" s="52"/>
    </row>
    <row r="1425" spans="2:10" x14ac:dyDescent="0.35">
      <c r="B1425" s="53" t="s">
        <v>146</v>
      </c>
      <c r="C1425" s="54">
        <f>SUBTOTAL(9,C1417:C1424)</f>
        <v>1399</v>
      </c>
      <c r="D1425" s="54">
        <f>SUBTOTAL(9,D1417:D1424)</f>
        <v>100.00897784131523</v>
      </c>
      <c r="E1425" s="55">
        <f>SUBTOTAL(9,E1417:E1424)</f>
        <v>808.7229068900001</v>
      </c>
      <c r="F1425" s="54">
        <f>SUBTOTAL(9,F1417:F1424)</f>
        <v>99.991749045503283</v>
      </c>
      <c r="G1425" s="54">
        <v>2140</v>
      </c>
      <c r="H1425" s="54">
        <v>100.00000000000001</v>
      </c>
      <c r="I1425" s="55">
        <v>551.89289273999998</v>
      </c>
      <c r="J1425" s="54">
        <v>100.00120993585675</v>
      </c>
    </row>
    <row r="2137" spans="4:6" x14ac:dyDescent="0.35">
      <c r="D2137" s="91"/>
      <c r="E2137" s="91"/>
      <c r="F2137" s="91"/>
    </row>
    <row r="2138" spans="4:6" x14ac:dyDescent="0.35">
      <c r="D2138" s="91"/>
      <c r="E2138" s="91"/>
      <c r="F2138" s="91"/>
    </row>
    <row r="2140" spans="4:6" x14ac:dyDescent="0.35">
      <c r="D2140" s="95"/>
      <c r="E2140" s="95"/>
      <c r="F2140" s="95"/>
    </row>
    <row r="2141" spans="4:6" x14ac:dyDescent="0.35">
      <c r="D2141" s="98"/>
      <c r="E2141" s="98"/>
      <c r="F2141" s="98"/>
    </row>
    <row r="2142" spans="4:6" x14ac:dyDescent="0.35">
      <c r="D2142" s="100"/>
      <c r="E2142" s="100"/>
      <c r="F2142" s="100"/>
    </row>
    <row r="2143" spans="4:6" x14ac:dyDescent="0.35">
      <c r="D2143" s="133"/>
      <c r="E2143" s="132"/>
      <c r="F2143" s="133"/>
    </row>
    <row r="2144" spans="4:6" x14ac:dyDescent="0.35">
      <c r="D2144" s="133"/>
      <c r="E2144" s="132"/>
      <c r="F2144" s="133"/>
    </row>
    <row r="2145" spans="1:10" x14ac:dyDescent="0.35">
      <c r="D2145" s="92"/>
      <c r="E2145" s="92"/>
      <c r="F2145" s="92"/>
    </row>
    <row r="2146" spans="1:10" x14ac:dyDescent="0.35">
      <c r="D2146" s="92"/>
      <c r="E2146" s="92"/>
      <c r="F2146" s="92"/>
    </row>
    <row r="2147" spans="1:10" x14ac:dyDescent="0.35">
      <c r="A2147" s="91"/>
      <c r="D2147" s="92"/>
      <c r="E2147" s="92"/>
      <c r="F2147" s="92"/>
    </row>
    <row r="2148" spans="1:10" x14ac:dyDescent="0.35">
      <c r="A2148" s="91"/>
      <c r="D2148" s="92"/>
      <c r="E2148" s="92"/>
      <c r="F2148" s="92"/>
    </row>
    <row r="2149" spans="1:10" x14ac:dyDescent="0.35">
      <c r="D2149" s="92"/>
      <c r="E2149" s="92"/>
      <c r="F2149" s="92"/>
    </row>
    <row r="2150" spans="1:10" x14ac:dyDescent="0.35">
      <c r="D2150" s="92"/>
      <c r="E2150" s="92"/>
      <c r="F2150" s="92"/>
    </row>
    <row r="2151" spans="1:10" ht="14.5" customHeight="1" x14ac:dyDescent="0.35">
      <c r="B2151" s="94"/>
      <c r="C2151" s="95"/>
      <c r="D2151" s="92"/>
      <c r="E2151" s="92"/>
      <c r="F2151" s="92"/>
      <c r="G2151" s="95"/>
      <c r="H2151" s="95"/>
      <c r="I2151" s="95"/>
      <c r="J2151" s="96"/>
    </row>
    <row r="2152" spans="1:10" ht="24" customHeight="1" x14ac:dyDescent="0.35">
      <c r="B2152" s="97"/>
      <c r="C2152" s="98"/>
      <c r="D2152" s="92"/>
      <c r="E2152" s="92"/>
      <c r="F2152" s="92"/>
      <c r="G2152" s="98"/>
      <c r="H2152" s="98"/>
      <c r="I2152" s="98"/>
      <c r="J2152" s="99"/>
    </row>
    <row r="2153" spans="1:10" ht="16.5" customHeight="1" x14ac:dyDescent="0.35">
      <c r="C2153" s="100"/>
      <c r="D2153" s="93"/>
      <c r="E2153" s="93"/>
      <c r="F2153" s="93"/>
      <c r="G2153" s="132"/>
      <c r="H2153" s="132"/>
      <c r="I2153" s="132"/>
      <c r="J2153" s="132"/>
    </row>
    <row r="2154" spans="1:10" ht="15" customHeight="1" x14ac:dyDescent="0.35">
      <c r="G2154" s="132"/>
      <c r="H2154" s="133"/>
      <c r="I2154" s="132"/>
      <c r="J2154" s="133"/>
    </row>
    <row r="2155" spans="1:10" ht="45" customHeight="1" x14ac:dyDescent="0.35">
      <c r="G2155" s="132"/>
      <c r="H2155" s="133"/>
      <c r="I2155" s="132"/>
      <c r="J2155" s="133"/>
    </row>
    <row r="2156" spans="1:10" x14ac:dyDescent="0.35">
      <c r="G2156" s="92"/>
      <c r="H2156" s="92"/>
      <c r="I2156" s="92"/>
      <c r="J2156" s="92"/>
    </row>
    <row r="2157" spans="1:10" x14ac:dyDescent="0.35">
      <c r="G2157" s="92"/>
      <c r="H2157" s="92"/>
      <c r="I2157" s="92"/>
      <c r="J2157" s="92"/>
    </row>
    <row r="2158" spans="1:10" x14ac:dyDescent="0.35">
      <c r="G2158" s="92"/>
      <c r="H2158" s="92"/>
      <c r="I2158" s="92"/>
      <c r="J2158" s="92"/>
    </row>
    <row r="2159" spans="1:10" x14ac:dyDescent="0.35">
      <c r="G2159" s="92"/>
      <c r="H2159" s="92"/>
      <c r="I2159" s="92"/>
      <c r="J2159" s="92"/>
    </row>
    <row r="2160" spans="1:10" x14ac:dyDescent="0.35">
      <c r="G2160" s="92"/>
      <c r="H2160" s="92"/>
      <c r="I2160" s="92"/>
      <c r="J2160" s="92"/>
    </row>
    <row r="2161" spans="7:10" x14ac:dyDescent="0.35">
      <c r="G2161" s="92"/>
      <c r="H2161" s="92"/>
      <c r="I2161" s="92"/>
      <c r="J2161" s="92"/>
    </row>
    <row r="2162" spans="7:10" x14ac:dyDescent="0.35">
      <c r="G2162" s="92"/>
      <c r="H2162" s="92"/>
      <c r="I2162" s="92"/>
      <c r="J2162" s="92"/>
    </row>
    <row r="2163" spans="7:10" x14ac:dyDescent="0.35">
      <c r="G2163" s="92"/>
      <c r="H2163" s="92"/>
      <c r="I2163" s="92"/>
      <c r="J2163" s="92"/>
    </row>
    <row r="2164" spans="7:10" x14ac:dyDescent="0.35">
      <c r="G2164" s="93"/>
      <c r="H2164" s="93"/>
      <c r="I2164" s="93"/>
      <c r="J2164" s="93"/>
    </row>
  </sheetData>
  <autoFilter ref="A1:J1408">
    <filterColumn colId="3">
      <colorFilter dxfId="10"/>
    </filterColumn>
  </autoFilter>
  <sortState ref="A2:C2157">
    <sortCondition ref="B1"/>
  </sortState>
  <mergeCells count="20">
    <mergeCell ref="D2143:D2144"/>
    <mergeCell ref="E2143:E2144"/>
    <mergeCell ref="B1412:J1413"/>
    <mergeCell ref="B1414:B1416"/>
    <mergeCell ref="C1414:F1414"/>
    <mergeCell ref="G1414:J1414"/>
    <mergeCell ref="C1415:C1416"/>
    <mergeCell ref="D1415:D1416"/>
    <mergeCell ref="E1415:E1416"/>
    <mergeCell ref="F1415:F1416"/>
    <mergeCell ref="G1415:G1416"/>
    <mergeCell ref="H1415:H1416"/>
    <mergeCell ref="I1415:I1416"/>
    <mergeCell ref="J1415:J1416"/>
    <mergeCell ref="F2143:F2144"/>
    <mergeCell ref="G2154:G2155"/>
    <mergeCell ref="H2154:H2155"/>
    <mergeCell ref="I2154:I2155"/>
    <mergeCell ref="J2154:J2155"/>
    <mergeCell ref="G2153:J2153"/>
  </mergeCells>
  <pageMargins left="0.7" right="0.7" top="0.75" bottom="0.75" header="0.3" footer="0.3"/>
  <pageSetup paperSize="9" scale="10" orientation="landscape" r:id="rId1"/>
  <ignoredErrors>
    <ignoredError sqref="C1423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1137"/>
  <sheetViews>
    <sheetView topLeftCell="A1154" zoomScale="80" zoomScaleNormal="80" workbookViewId="0">
      <selection activeCell="B1124" sqref="B1124:J1137"/>
    </sheetView>
  </sheetViews>
  <sheetFormatPr baseColWidth="10" defaultRowHeight="14.5" x14ac:dyDescent="0.35"/>
  <cols>
    <col min="1" max="1" width="17" customWidth="1"/>
    <col min="2" max="2" width="25.08984375" customWidth="1"/>
    <col min="3" max="3" width="11.6328125" customWidth="1"/>
    <col min="4" max="4" width="11.36328125" style="1" customWidth="1"/>
    <col min="5" max="5" width="9.1796875" customWidth="1"/>
    <col min="7" max="7" width="10" customWidth="1"/>
    <col min="8" max="8" width="12.54296875" customWidth="1"/>
    <col min="10" max="10" width="12.453125" customWidth="1"/>
  </cols>
  <sheetData>
    <row r="1" spans="1:4" ht="18.5" x14ac:dyDescent="0.45">
      <c r="A1" s="57" t="s">
        <v>126</v>
      </c>
      <c r="B1" s="78" t="s">
        <v>187</v>
      </c>
      <c r="C1" s="77" t="s">
        <v>125</v>
      </c>
      <c r="D1" s="61"/>
    </row>
    <row r="2" spans="1:4" hidden="1" x14ac:dyDescent="0.35">
      <c r="A2">
        <v>1</v>
      </c>
      <c r="B2" t="s">
        <v>45</v>
      </c>
      <c r="C2" s="79">
        <v>0</v>
      </c>
    </row>
    <row r="3" spans="1:4" hidden="1" x14ac:dyDescent="0.35">
      <c r="A3">
        <v>2</v>
      </c>
      <c r="B3" t="s">
        <v>45</v>
      </c>
      <c r="C3" s="79">
        <v>0</v>
      </c>
    </row>
    <row r="4" spans="1:4" hidden="1" x14ac:dyDescent="0.35">
      <c r="A4">
        <v>3</v>
      </c>
      <c r="B4" t="s">
        <v>45</v>
      </c>
      <c r="C4" s="79">
        <v>0</v>
      </c>
    </row>
    <row r="5" spans="1:4" hidden="1" x14ac:dyDescent="0.35">
      <c r="A5">
        <v>4</v>
      </c>
      <c r="B5" t="s">
        <v>45</v>
      </c>
      <c r="C5" s="79">
        <v>0</v>
      </c>
    </row>
    <row r="6" spans="1:4" hidden="1" x14ac:dyDescent="0.35">
      <c r="A6">
        <v>5</v>
      </c>
      <c r="B6" t="s">
        <v>45</v>
      </c>
      <c r="C6" s="79">
        <v>0</v>
      </c>
    </row>
    <row r="7" spans="1:4" hidden="1" x14ac:dyDescent="0.35">
      <c r="A7">
        <v>6</v>
      </c>
      <c r="B7" t="s">
        <v>45</v>
      </c>
      <c r="C7" s="79">
        <v>0</v>
      </c>
    </row>
    <row r="8" spans="1:4" hidden="1" x14ac:dyDescent="0.35">
      <c r="A8">
        <v>7</v>
      </c>
      <c r="B8" t="s">
        <v>45</v>
      </c>
      <c r="C8" s="79">
        <v>0</v>
      </c>
    </row>
    <row r="9" spans="1:4" hidden="1" x14ac:dyDescent="0.35">
      <c r="A9">
        <v>8</v>
      </c>
      <c r="B9" t="s">
        <v>45</v>
      </c>
      <c r="C9" s="79">
        <v>0</v>
      </c>
    </row>
    <row r="10" spans="1:4" hidden="1" x14ac:dyDescent="0.35">
      <c r="A10">
        <v>9</v>
      </c>
      <c r="B10" t="s">
        <v>45</v>
      </c>
      <c r="C10" s="79">
        <v>0</v>
      </c>
    </row>
    <row r="11" spans="1:4" x14ac:dyDescent="0.35">
      <c r="A11" s="10">
        <v>9</v>
      </c>
      <c r="B11" s="10" t="s">
        <v>45</v>
      </c>
      <c r="C11" s="102">
        <f>SUM(C2:C10)</f>
        <v>0</v>
      </c>
      <c r="D11" s="61">
        <f>C11/1000000</f>
        <v>0</v>
      </c>
    </row>
    <row r="12" spans="1:4" hidden="1" x14ac:dyDescent="0.35">
      <c r="B12" t="s">
        <v>1330</v>
      </c>
      <c r="C12" s="79">
        <v>1889439724.6300001</v>
      </c>
    </row>
    <row r="13" spans="1:4" x14ac:dyDescent="0.35">
      <c r="A13" s="10">
        <v>1</v>
      </c>
      <c r="B13" s="10" t="s">
        <v>1330</v>
      </c>
      <c r="C13" s="102">
        <v>174603170.31999999</v>
      </c>
      <c r="D13" s="61">
        <f>C13/1000000</f>
        <v>174.60317032</v>
      </c>
    </row>
    <row r="14" spans="1:4" hidden="1" x14ac:dyDescent="0.35">
      <c r="B14" t="s">
        <v>120</v>
      </c>
      <c r="C14" s="79">
        <v>136582.13</v>
      </c>
    </row>
    <row r="15" spans="1:4" x14ac:dyDescent="0.35">
      <c r="A15" s="10">
        <v>1</v>
      </c>
      <c r="B15" s="10" t="s">
        <v>120</v>
      </c>
      <c r="C15" s="102">
        <f>SUM(C14)</f>
        <v>136582.13</v>
      </c>
      <c r="D15" s="61">
        <f>C15/1000000</f>
        <v>0.13658213</v>
      </c>
    </row>
    <row r="16" spans="1:4" hidden="1" x14ac:dyDescent="0.35">
      <c r="A16">
        <v>1</v>
      </c>
      <c r="B16" t="s">
        <v>41</v>
      </c>
      <c r="C16" s="79">
        <v>47583.9</v>
      </c>
    </row>
    <row r="17" spans="1:3" hidden="1" x14ac:dyDescent="0.35">
      <c r="A17">
        <v>2</v>
      </c>
      <c r="B17" t="s">
        <v>41</v>
      </c>
      <c r="C17" s="79">
        <v>30600</v>
      </c>
    </row>
    <row r="18" spans="1:3" hidden="1" x14ac:dyDescent="0.35">
      <c r="A18">
        <v>3</v>
      </c>
      <c r="B18" t="s">
        <v>41</v>
      </c>
      <c r="C18" s="79">
        <v>32970</v>
      </c>
    </row>
    <row r="19" spans="1:3" hidden="1" x14ac:dyDescent="0.35">
      <c r="A19">
        <v>4</v>
      </c>
      <c r="B19" t="s">
        <v>41</v>
      </c>
      <c r="C19" s="79">
        <v>17980</v>
      </c>
    </row>
    <row r="20" spans="1:3" hidden="1" x14ac:dyDescent="0.35">
      <c r="A20">
        <v>5</v>
      </c>
      <c r="B20" t="s">
        <v>41</v>
      </c>
      <c r="C20" s="79">
        <v>9405.2099999999991</v>
      </c>
    </row>
    <row r="21" spans="1:3" hidden="1" x14ac:dyDescent="0.35">
      <c r="A21">
        <v>6</v>
      </c>
      <c r="B21" t="s">
        <v>41</v>
      </c>
      <c r="C21" s="79">
        <v>18000</v>
      </c>
    </row>
    <row r="22" spans="1:3" hidden="1" x14ac:dyDescent="0.35">
      <c r="A22">
        <v>7</v>
      </c>
      <c r="B22" t="s">
        <v>41</v>
      </c>
      <c r="C22" s="79">
        <v>8086.9</v>
      </c>
    </row>
    <row r="23" spans="1:3" hidden="1" x14ac:dyDescent="0.35">
      <c r="A23">
        <v>8</v>
      </c>
      <c r="B23" t="s">
        <v>41</v>
      </c>
      <c r="C23" s="79">
        <v>4691.88</v>
      </c>
    </row>
    <row r="24" spans="1:3" hidden="1" x14ac:dyDescent="0.35">
      <c r="A24">
        <v>9</v>
      </c>
      <c r="B24" t="s">
        <v>41</v>
      </c>
      <c r="C24" s="79">
        <v>62885</v>
      </c>
    </row>
    <row r="25" spans="1:3" hidden="1" x14ac:dyDescent="0.35">
      <c r="A25">
        <v>10</v>
      </c>
      <c r="B25" t="s">
        <v>41</v>
      </c>
      <c r="C25" s="79">
        <v>46102.53</v>
      </c>
    </row>
    <row r="26" spans="1:3" hidden="1" x14ac:dyDescent="0.35">
      <c r="A26">
        <v>11</v>
      </c>
      <c r="B26" t="s">
        <v>41</v>
      </c>
      <c r="C26" s="79">
        <v>128590.23</v>
      </c>
    </row>
    <row r="27" spans="1:3" hidden="1" x14ac:dyDescent="0.35">
      <c r="A27">
        <v>12</v>
      </c>
      <c r="B27" t="s">
        <v>41</v>
      </c>
      <c r="C27" s="79">
        <v>20475.72</v>
      </c>
    </row>
    <row r="28" spans="1:3" hidden="1" x14ac:dyDescent="0.35">
      <c r="A28">
        <v>13</v>
      </c>
      <c r="B28" t="s">
        <v>41</v>
      </c>
      <c r="C28" s="79">
        <v>81473</v>
      </c>
    </row>
    <row r="29" spans="1:3" hidden="1" x14ac:dyDescent="0.35">
      <c r="A29">
        <v>14</v>
      </c>
      <c r="B29" t="s">
        <v>41</v>
      </c>
      <c r="C29" s="79">
        <v>17950</v>
      </c>
    </row>
    <row r="30" spans="1:3" hidden="1" x14ac:dyDescent="0.35">
      <c r="A30">
        <v>15</v>
      </c>
      <c r="B30" t="s">
        <v>41</v>
      </c>
      <c r="C30" s="79">
        <v>45902</v>
      </c>
    </row>
    <row r="31" spans="1:3" hidden="1" x14ac:dyDescent="0.35">
      <c r="A31">
        <v>16</v>
      </c>
      <c r="B31" t="s">
        <v>41</v>
      </c>
      <c r="C31" s="79">
        <v>12434.55</v>
      </c>
    </row>
    <row r="32" spans="1:3" hidden="1" x14ac:dyDescent="0.35">
      <c r="A32">
        <v>17</v>
      </c>
      <c r="B32" t="s">
        <v>41</v>
      </c>
      <c r="C32" s="79">
        <v>28680</v>
      </c>
    </row>
    <row r="33" spans="1:3" hidden="1" x14ac:dyDescent="0.35">
      <c r="A33">
        <v>18</v>
      </c>
      <c r="B33" t="s">
        <v>41</v>
      </c>
      <c r="C33" s="79">
        <v>0</v>
      </c>
    </row>
    <row r="34" spans="1:3" hidden="1" x14ac:dyDescent="0.35">
      <c r="A34">
        <v>19</v>
      </c>
      <c r="B34" t="s">
        <v>41</v>
      </c>
      <c r="C34" s="79">
        <v>0</v>
      </c>
    </row>
    <row r="35" spans="1:3" hidden="1" x14ac:dyDescent="0.35">
      <c r="A35">
        <v>20</v>
      </c>
      <c r="B35" t="s">
        <v>41</v>
      </c>
      <c r="C35" s="79">
        <v>0</v>
      </c>
    </row>
    <row r="36" spans="1:3" hidden="1" x14ac:dyDescent="0.35">
      <c r="A36">
        <v>21</v>
      </c>
      <c r="B36" t="s">
        <v>41</v>
      </c>
      <c r="C36" s="79">
        <v>865891.1</v>
      </c>
    </row>
    <row r="37" spans="1:3" hidden="1" x14ac:dyDescent="0.35">
      <c r="A37">
        <v>22</v>
      </c>
      <c r="B37" t="s">
        <v>41</v>
      </c>
      <c r="C37" s="79">
        <v>1639584.44</v>
      </c>
    </row>
    <row r="38" spans="1:3" hidden="1" x14ac:dyDescent="0.35">
      <c r="A38">
        <v>23</v>
      </c>
      <c r="B38" t="s">
        <v>41</v>
      </c>
      <c r="C38" s="79">
        <v>49860.85</v>
      </c>
    </row>
    <row r="39" spans="1:3" hidden="1" x14ac:dyDescent="0.35">
      <c r="A39">
        <v>24</v>
      </c>
      <c r="B39" t="s">
        <v>41</v>
      </c>
      <c r="C39" s="79">
        <v>4596819.3099999996</v>
      </c>
    </row>
    <row r="40" spans="1:3" hidden="1" x14ac:dyDescent="0.35">
      <c r="A40">
        <v>25</v>
      </c>
      <c r="B40" t="s">
        <v>41</v>
      </c>
      <c r="C40" s="79">
        <v>4443673.8899999997</v>
      </c>
    </row>
    <row r="41" spans="1:3" hidden="1" x14ac:dyDescent="0.35">
      <c r="A41">
        <v>26</v>
      </c>
      <c r="B41" t="s">
        <v>41</v>
      </c>
      <c r="C41" s="79">
        <v>4538831.46</v>
      </c>
    </row>
    <row r="42" spans="1:3" hidden="1" x14ac:dyDescent="0.35">
      <c r="A42">
        <v>27</v>
      </c>
      <c r="B42" t="s">
        <v>41</v>
      </c>
      <c r="C42" s="79">
        <v>8518271.8399999999</v>
      </c>
    </row>
    <row r="43" spans="1:3" hidden="1" x14ac:dyDescent="0.35">
      <c r="A43">
        <v>28</v>
      </c>
      <c r="B43" t="s">
        <v>41</v>
      </c>
      <c r="C43" s="79">
        <v>0</v>
      </c>
    </row>
    <row r="44" spans="1:3" hidden="1" x14ac:dyDescent="0.35">
      <c r="A44">
        <v>29</v>
      </c>
      <c r="B44" t="s">
        <v>41</v>
      </c>
      <c r="C44" s="79">
        <v>6573455.4500000002</v>
      </c>
    </row>
    <row r="45" spans="1:3" hidden="1" x14ac:dyDescent="0.35">
      <c r="A45">
        <v>30</v>
      </c>
      <c r="B45" t="s">
        <v>41</v>
      </c>
      <c r="C45" s="79">
        <v>4818137.88</v>
      </c>
    </row>
    <row r="46" spans="1:3" hidden="1" x14ac:dyDescent="0.35">
      <c r="A46">
        <v>31</v>
      </c>
      <c r="B46" t="s">
        <v>41</v>
      </c>
      <c r="C46" s="79">
        <v>305676.79999999999</v>
      </c>
    </row>
    <row r="47" spans="1:3" hidden="1" x14ac:dyDescent="0.35">
      <c r="A47">
        <v>32</v>
      </c>
      <c r="B47" t="s">
        <v>41</v>
      </c>
      <c r="C47" s="79">
        <v>519650.56</v>
      </c>
    </row>
    <row r="48" spans="1:3" hidden="1" x14ac:dyDescent="0.35">
      <c r="A48">
        <v>33</v>
      </c>
      <c r="B48" t="s">
        <v>41</v>
      </c>
      <c r="C48" s="79">
        <v>218836.8</v>
      </c>
    </row>
    <row r="49" spans="1:4" hidden="1" x14ac:dyDescent="0.35">
      <c r="A49">
        <v>34</v>
      </c>
      <c r="B49" t="s">
        <v>41</v>
      </c>
      <c r="C49" s="79">
        <v>53214545.450000003</v>
      </c>
    </row>
    <row r="50" spans="1:4" hidden="1" x14ac:dyDescent="0.35">
      <c r="A50">
        <v>35</v>
      </c>
      <c r="B50" t="s">
        <v>41</v>
      </c>
      <c r="C50" s="79">
        <v>50154149.619999997</v>
      </c>
    </row>
    <row r="51" spans="1:4" hidden="1" x14ac:dyDescent="0.35">
      <c r="A51">
        <v>36</v>
      </c>
      <c r="B51" t="s">
        <v>41</v>
      </c>
      <c r="C51" s="79">
        <v>58359259.979999997</v>
      </c>
    </row>
    <row r="52" spans="1:4" hidden="1" x14ac:dyDescent="0.35">
      <c r="A52">
        <v>37</v>
      </c>
      <c r="B52" t="s">
        <v>41</v>
      </c>
      <c r="C52" s="79">
        <v>38615561</v>
      </c>
    </row>
    <row r="53" spans="1:4" hidden="1" x14ac:dyDescent="0.35">
      <c r="A53">
        <v>38</v>
      </c>
      <c r="B53" t="s">
        <v>41</v>
      </c>
      <c r="C53" s="79">
        <v>32440386.16</v>
      </c>
    </row>
    <row r="54" spans="1:4" hidden="1" x14ac:dyDescent="0.35">
      <c r="A54">
        <v>39</v>
      </c>
      <c r="B54" t="s">
        <v>41</v>
      </c>
      <c r="C54" s="79">
        <v>1320989.1200000001</v>
      </c>
    </row>
    <row r="55" spans="1:4" hidden="1" x14ac:dyDescent="0.35">
      <c r="A55">
        <v>40</v>
      </c>
      <c r="B55" t="s">
        <v>41</v>
      </c>
      <c r="C55" s="79">
        <v>2369204.2400000002</v>
      </c>
    </row>
    <row r="56" spans="1:4" hidden="1" x14ac:dyDescent="0.35">
      <c r="A56">
        <v>41</v>
      </c>
      <c r="B56" t="s">
        <v>41</v>
      </c>
      <c r="C56" s="79">
        <v>2314600</v>
      </c>
    </row>
    <row r="57" spans="1:4" hidden="1" x14ac:dyDescent="0.35">
      <c r="A57">
        <v>42</v>
      </c>
      <c r="B57" t="s">
        <v>41</v>
      </c>
      <c r="C57" s="79">
        <v>2451125.2599999998</v>
      </c>
    </row>
    <row r="58" spans="1:4" hidden="1" x14ac:dyDescent="0.35">
      <c r="A58">
        <v>43</v>
      </c>
      <c r="B58" t="s">
        <v>41</v>
      </c>
      <c r="C58" s="79">
        <v>1814716.26</v>
      </c>
    </row>
    <row r="59" spans="1:4" hidden="1" x14ac:dyDescent="0.35">
      <c r="A59">
        <v>44</v>
      </c>
      <c r="B59" t="s">
        <v>41</v>
      </c>
      <c r="C59" s="79">
        <v>2369204.2400000002</v>
      </c>
    </row>
    <row r="60" spans="1:4" hidden="1" x14ac:dyDescent="0.35">
      <c r="A60">
        <v>45</v>
      </c>
      <c r="B60" t="s">
        <v>41</v>
      </c>
      <c r="C60" s="79">
        <v>2314600</v>
      </c>
    </row>
    <row r="61" spans="1:4" hidden="1" x14ac:dyDescent="0.35">
      <c r="A61">
        <v>46</v>
      </c>
      <c r="B61" t="s">
        <v>41</v>
      </c>
      <c r="C61" s="79">
        <v>1814716.26</v>
      </c>
    </row>
    <row r="62" spans="1:4" hidden="1" x14ac:dyDescent="0.35">
      <c r="A62">
        <v>47</v>
      </c>
      <c r="B62" t="s">
        <v>41</v>
      </c>
      <c r="C62" s="79">
        <v>2451125</v>
      </c>
    </row>
    <row r="63" spans="1:4" hidden="1" x14ac:dyDescent="0.35">
      <c r="A63">
        <v>48</v>
      </c>
      <c r="B63" t="s">
        <v>41</v>
      </c>
      <c r="C63" s="79">
        <v>1320989</v>
      </c>
    </row>
    <row r="64" spans="1:4" x14ac:dyDescent="0.35">
      <c r="A64" s="10">
        <v>48</v>
      </c>
      <c r="B64" s="10" t="s">
        <v>41</v>
      </c>
      <c r="C64" s="102">
        <f>SUM(C16:C63)</f>
        <v>291027672.88999999</v>
      </c>
      <c r="D64" s="61">
        <v>291.02</v>
      </c>
    </row>
    <row r="65" spans="1:3" hidden="1" x14ac:dyDescent="0.35">
      <c r="A65">
        <v>1</v>
      </c>
      <c r="B65" t="s">
        <v>29</v>
      </c>
      <c r="C65" s="79">
        <v>171385.62</v>
      </c>
    </row>
    <row r="66" spans="1:3" hidden="1" x14ac:dyDescent="0.35">
      <c r="A66">
        <v>2</v>
      </c>
      <c r="B66" t="s">
        <v>29</v>
      </c>
      <c r="C66" s="79">
        <v>316531.14</v>
      </c>
    </row>
    <row r="67" spans="1:3" hidden="1" x14ac:dyDescent="0.35">
      <c r="A67">
        <v>3</v>
      </c>
      <c r="B67" t="s">
        <v>29</v>
      </c>
      <c r="C67" s="79">
        <v>264360</v>
      </c>
    </row>
    <row r="68" spans="1:3" hidden="1" x14ac:dyDescent="0.35">
      <c r="A68">
        <v>4</v>
      </c>
      <c r="B68" t="s">
        <v>29</v>
      </c>
      <c r="C68" s="79">
        <v>151927.6</v>
      </c>
    </row>
    <row r="69" spans="1:3" hidden="1" x14ac:dyDescent="0.35">
      <c r="A69">
        <v>5</v>
      </c>
      <c r="B69" t="s">
        <v>29</v>
      </c>
      <c r="C69" s="79">
        <v>218276.16</v>
      </c>
    </row>
    <row r="70" spans="1:3" hidden="1" x14ac:dyDescent="0.35">
      <c r="A70">
        <v>6</v>
      </c>
      <c r="B70" t="s">
        <v>29</v>
      </c>
      <c r="C70" s="79">
        <v>1343438.39</v>
      </c>
    </row>
    <row r="71" spans="1:3" hidden="1" x14ac:dyDescent="0.35">
      <c r="A71">
        <v>7</v>
      </c>
      <c r="B71" t="s">
        <v>29</v>
      </c>
      <c r="C71" s="79">
        <v>0</v>
      </c>
    </row>
    <row r="72" spans="1:3" hidden="1" x14ac:dyDescent="0.35">
      <c r="A72">
        <v>8</v>
      </c>
      <c r="B72" t="s">
        <v>29</v>
      </c>
      <c r="C72" s="79">
        <v>220833.72</v>
      </c>
    </row>
    <row r="73" spans="1:3" hidden="1" x14ac:dyDescent="0.35">
      <c r="A73">
        <v>9</v>
      </c>
      <c r="B73" t="s">
        <v>29</v>
      </c>
      <c r="C73" s="79">
        <v>0</v>
      </c>
    </row>
    <row r="74" spans="1:3" hidden="1" x14ac:dyDescent="0.35">
      <c r="A74">
        <v>10</v>
      </c>
      <c r="B74" t="s">
        <v>29</v>
      </c>
      <c r="C74" s="79">
        <v>2395524.9700000002</v>
      </c>
    </row>
    <row r="75" spans="1:3" hidden="1" x14ac:dyDescent="0.35">
      <c r="A75">
        <v>11</v>
      </c>
      <c r="B75" t="s">
        <v>29</v>
      </c>
      <c r="C75" s="79">
        <v>172529.39</v>
      </c>
    </row>
    <row r="76" spans="1:3" hidden="1" x14ac:dyDescent="0.35">
      <c r="A76">
        <v>12</v>
      </c>
      <c r="B76" t="s">
        <v>29</v>
      </c>
      <c r="C76" s="79">
        <v>0</v>
      </c>
    </row>
    <row r="77" spans="1:3" hidden="1" x14ac:dyDescent="0.35">
      <c r="A77">
        <v>13</v>
      </c>
      <c r="B77" t="s">
        <v>29</v>
      </c>
      <c r="C77" s="79">
        <v>218376.65</v>
      </c>
    </row>
    <row r="78" spans="1:3" hidden="1" x14ac:dyDescent="0.35">
      <c r="A78">
        <v>14</v>
      </c>
      <c r="B78" t="s">
        <v>29</v>
      </c>
      <c r="C78" s="79">
        <v>0</v>
      </c>
    </row>
    <row r="79" spans="1:3" hidden="1" x14ac:dyDescent="0.35">
      <c r="A79">
        <v>15</v>
      </c>
      <c r="B79" t="s">
        <v>29</v>
      </c>
      <c r="C79" s="79">
        <v>497100</v>
      </c>
    </row>
    <row r="80" spans="1:3" hidden="1" x14ac:dyDescent="0.35">
      <c r="A80">
        <v>16</v>
      </c>
      <c r="B80" t="s">
        <v>29</v>
      </c>
      <c r="C80" s="79">
        <v>0</v>
      </c>
    </row>
    <row r="81" spans="1:3" hidden="1" x14ac:dyDescent="0.35">
      <c r="A81">
        <v>17</v>
      </c>
      <c r="B81" t="s">
        <v>29</v>
      </c>
      <c r="C81" s="79">
        <v>1054153.67</v>
      </c>
    </row>
    <row r="82" spans="1:3" hidden="1" x14ac:dyDescent="0.35">
      <c r="A82">
        <v>18</v>
      </c>
      <c r="B82" t="s">
        <v>29</v>
      </c>
      <c r="C82" s="79">
        <v>1589788.91</v>
      </c>
    </row>
    <row r="83" spans="1:3" hidden="1" x14ac:dyDescent="0.35">
      <c r="A83">
        <v>19</v>
      </c>
      <c r="B83" t="s">
        <v>29</v>
      </c>
      <c r="C83" s="79">
        <v>140644.35</v>
      </c>
    </row>
    <row r="84" spans="1:3" hidden="1" x14ac:dyDescent="0.35">
      <c r="A84">
        <v>20</v>
      </c>
      <c r="B84" t="s">
        <v>29</v>
      </c>
      <c r="C84" s="79">
        <v>70059</v>
      </c>
    </row>
    <row r="85" spans="1:3" hidden="1" x14ac:dyDescent="0.35">
      <c r="A85">
        <v>21</v>
      </c>
      <c r="B85" t="s">
        <v>29</v>
      </c>
      <c r="C85" s="79">
        <v>185680</v>
      </c>
    </row>
    <row r="86" spans="1:3" hidden="1" x14ac:dyDescent="0.35">
      <c r="A86">
        <v>22</v>
      </c>
      <c r="B86" t="s">
        <v>29</v>
      </c>
      <c r="C86" s="79">
        <v>103107.02</v>
      </c>
    </row>
    <row r="87" spans="1:3" hidden="1" x14ac:dyDescent="0.35">
      <c r="A87">
        <v>23</v>
      </c>
      <c r="B87" t="s">
        <v>29</v>
      </c>
      <c r="C87" s="79">
        <v>241987.9</v>
      </c>
    </row>
    <row r="88" spans="1:3" hidden="1" x14ac:dyDescent="0.35">
      <c r="A88">
        <v>24</v>
      </c>
      <c r="B88" t="s">
        <v>29</v>
      </c>
      <c r="C88" s="79">
        <v>109011.3</v>
      </c>
    </row>
    <row r="89" spans="1:3" hidden="1" x14ac:dyDescent="0.35">
      <c r="A89">
        <v>25</v>
      </c>
      <c r="B89" t="s">
        <v>29</v>
      </c>
      <c r="C89" s="79">
        <v>0</v>
      </c>
    </row>
    <row r="90" spans="1:3" hidden="1" x14ac:dyDescent="0.35">
      <c r="A90">
        <v>26</v>
      </c>
      <c r="B90" t="s">
        <v>29</v>
      </c>
      <c r="C90" s="79">
        <v>235871.35</v>
      </c>
    </row>
    <row r="91" spans="1:3" hidden="1" x14ac:dyDescent="0.35">
      <c r="A91">
        <v>27</v>
      </c>
      <c r="B91" t="s">
        <v>29</v>
      </c>
      <c r="C91" s="79">
        <v>168432</v>
      </c>
    </row>
    <row r="92" spans="1:3" hidden="1" x14ac:dyDescent="0.35">
      <c r="A92">
        <v>28</v>
      </c>
      <c r="B92" t="s">
        <v>29</v>
      </c>
      <c r="C92" s="79">
        <v>189284.98</v>
      </c>
    </row>
    <row r="93" spans="1:3" hidden="1" x14ac:dyDescent="0.35">
      <c r="A93">
        <v>29</v>
      </c>
      <c r="B93" t="s">
        <v>29</v>
      </c>
      <c r="C93" s="79">
        <v>487435.19</v>
      </c>
    </row>
    <row r="94" spans="1:3" hidden="1" x14ac:dyDescent="0.35">
      <c r="A94">
        <v>30</v>
      </c>
      <c r="B94" t="s">
        <v>29</v>
      </c>
      <c r="C94" s="80">
        <v>137916</v>
      </c>
    </row>
    <row r="95" spans="1:3" hidden="1" x14ac:dyDescent="0.35">
      <c r="A95">
        <v>31</v>
      </c>
      <c r="B95" t="s">
        <v>29</v>
      </c>
      <c r="C95" s="79">
        <v>71550</v>
      </c>
    </row>
    <row r="96" spans="1:3" hidden="1" x14ac:dyDescent="0.35">
      <c r="A96">
        <v>32</v>
      </c>
      <c r="B96" t="s">
        <v>29</v>
      </c>
      <c r="C96" s="79">
        <v>198615.65</v>
      </c>
    </row>
    <row r="97" spans="1:3" hidden="1" x14ac:dyDescent="0.35">
      <c r="A97">
        <v>33</v>
      </c>
      <c r="B97" t="s">
        <v>29</v>
      </c>
      <c r="C97" s="79">
        <v>599904.53</v>
      </c>
    </row>
    <row r="98" spans="1:3" hidden="1" x14ac:dyDescent="0.35">
      <c r="A98">
        <v>34</v>
      </c>
      <c r="B98" t="s">
        <v>29</v>
      </c>
      <c r="C98" s="79">
        <v>131054.6</v>
      </c>
    </row>
    <row r="99" spans="1:3" hidden="1" x14ac:dyDescent="0.35">
      <c r="A99">
        <v>35</v>
      </c>
      <c r="B99" t="s">
        <v>29</v>
      </c>
      <c r="C99" s="79">
        <v>44899</v>
      </c>
    </row>
    <row r="100" spans="1:3" hidden="1" x14ac:dyDescent="0.35">
      <c r="A100">
        <v>36</v>
      </c>
      <c r="B100" t="s">
        <v>29</v>
      </c>
      <c r="C100" s="79">
        <v>30237.9</v>
      </c>
    </row>
    <row r="101" spans="1:3" hidden="1" x14ac:dyDescent="0.35">
      <c r="A101">
        <v>37</v>
      </c>
      <c r="B101" t="s">
        <v>29</v>
      </c>
      <c r="C101" s="79">
        <v>36233.4</v>
      </c>
    </row>
    <row r="102" spans="1:3" hidden="1" x14ac:dyDescent="0.35">
      <c r="A102">
        <v>38</v>
      </c>
      <c r="B102" t="s">
        <v>29</v>
      </c>
      <c r="C102" s="79">
        <v>33145.360000000001</v>
      </c>
    </row>
    <row r="103" spans="1:3" hidden="1" x14ac:dyDescent="0.35">
      <c r="A103">
        <v>39</v>
      </c>
      <c r="B103" t="s">
        <v>29</v>
      </c>
      <c r="C103" s="79">
        <v>151998.99</v>
      </c>
    </row>
    <row r="104" spans="1:3" hidden="1" x14ac:dyDescent="0.35">
      <c r="A104">
        <v>40</v>
      </c>
      <c r="B104" t="s">
        <v>29</v>
      </c>
      <c r="C104" s="79">
        <v>389234.25</v>
      </c>
    </row>
    <row r="105" spans="1:3" hidden="1" x14ac:dyDescent="0.35">
      <c r="A105">
        <v>41</v>
      </c>
      <c r="B105" t="s">
        <v>29</v>
      </c>
      <c r="C105" s="79">
        <v>118573.57</v>
      </c>
    </row>
    <row r="106" spans="1:3" hidden="1" x14ac:dyDescent="0.35">
      <c r="A106">
        <v>42</v>
      </c>
      <c r="B106" t="s">
        <v>29</v>
      </c>
      <c r="C106" s="79">
        <v>113615.37</v>
      </c>
    </row>
    <row r="107" spans="1:3" hidden="1" x14ac:dyDescent="0.35">
      <c r="A107">
        <v>43</v>
      </c>
      <c r="B107" t="s">
        <v>29</v>
      </c>
      <c r="C107" s="79">
        <v>83914.92</v>
      </c>
    </row>
    <row r="108" spans="1:3" hidden="1" x14ac:dyDescent="0.35">
      <c r="A108">
        <v>44</v>
      </c>
      <c r="B108" t="s">
        <v>29</v>
      </c>
      <c r="C108" s="79">
        <v>92804.2</v>
      </c>
    </row>
    <row r="109" spans="1:3" hidden="1" x14ac:dyDescent="0.35">
      <c r="A109">
        <v>45</v>
      </c>
      <c r="B109" t="s">
        <v>29</v>
      </c>
      <c r="C109" s="79">
        <v>121000</v>
      </c>
    </row>
    <row r="110" spans="1:3" hidden="1" x14ac:dyDescent="0.35">
      <c r="A110">
        <v>46</v>
      </c>
      <c r="B110" t="s">
        <v>29</v>
      </c>
      <c r="C110" s="79">
        <v>102307.38</v>
      </c>
    </row>
    <row r="111" spans="1:3" hidden="1" x14ac:dyDescent="0.35">
      <c r="A111">
        <v>47</v>
      </c>
      <c r="B111" t="s">
        <v>29</v>
      </c>
      <c r="C111" s="79">
        <v>121119.8</v>
      </c>
    </row>
    <row r="112" spans="1:3" hidden="1" x14ac:dyDescent="0.35">
      <c r="A112">
        <v>48</v>
      </c>
      <c r="B112" t="s">
        <v>29</v>
      </c>
      <c r="C112" s="79">
        <v>121000</v>
      </c>
    </row>
    <row r="113" spans="1:4" hidden="1" x14ac:dyDescent="0.35">
      <c r="A113">
        <v>49</v>
      </c>
      <c r="B113" t="s">
        <v>29</v>
      </c>
      <c r="C113" s="79">
        <v>100800</v>
      </c>
    </row>
    <row r="114" spans="1:4" hidden="1" x14ac:dyDescent="0.35">
      <c r="A114">
        <v>50</v>
      </c>
      <c r="B114" t="s">
        <v>29</v>
      </c>
      <c r="C114" s="79">
        <v>119996.87</v>
      </c>
    </row>
    <row r="115" spans="1:4" hidden="1" x14ac:dyDescent="0.35">
      <c r="A115">
        <v>51</v>
      </c>
      <c r="B115" t="s">
        <v>29</v>
      </c>
      <c r="C115" s="79">
        <v>91021.14</v>
      </c>
    </row>
    <row r="116" spans="1:4" hidden="1" x14ac:dyDescent="0.35">
      <c r="A116">
        <v>52</v>
      </c>
      <c r="B116" t="s">
        <v>29</v>
      </c>
      <c r="C116" s="79">
        <v>360140.1</v>
      </c>
    </row>
    <row r="117" spans="1:4" hidden="1" x14ac:dyDescent="0.35">
      <c r="A117">
        <v>53</v>
      </c>
      <c r="B117" t="s">
        <v>29</v>
      </c>
      <c r="C117" s="79">
        <v>94380</v>
      </c>
    </row>
    <row r="118" spans="1:4" hidden="1" x14ac:dyDescent="0.35">
      <c r="A118">
        <v>54</v>
      </c>
      <c r="B118" t="s">
        <v>29</v>
      </c>
      <c r="C118" s="79">
        <v>103655.17</v>
      </c>
    </row>
    <row r="119" spans="1:4" hidden="1" x14ac:dyDescent="0.35">
      <c r="A119">
        <v>55</v>
      </c>
      <c r="B119" t="s">
        <v>29</v>
      </c>
      <c r="C119" s="79">
        <v>109795.09</v>
      </c>
    </row>
    <row r="120" spans="1:4" hidden="1" x14ac:dyDescent="0.35">
      <c r="A120">
        <v>56</v>
      </c>
      <c r="B120" t="s">
        <v>29</v>
      </c>
      <c r="C120" s="79">
        <v>-8547324.7200000007</v>
      </c>
    </row>
    <row r="121" spans="1:4" x14ac:dyDescent="0.35">
      <c r="A121" s="10">
        <v>56</v>
      </c>
      <c r="B121" s="10" t="s">
        <v>29</v>
      </c>
      <c r="C121" s="102">
        <f>SUM(C65:C120)</f>
        <v>5677327.879999999</v>
      </c>
      <c r="D121" s="61">
        <f>C121/1000000</f>
        <v>5.6773278799999991</v>
      </c>
    </row>
    <row r="122" spans="1:4" hidden="1" x14ac:dyDescent="0.35">
      <c r="A122">
        <v>1</v>
      </c>
      <c r="B122" t="s">
        <v>54</v>
      </c>
      <c r="C122" s="79">
        <v>389883.86</v>
      </c>
    </row>
    <row r="123" spans="1:4" hidden="1" x14ac:dyDescent="0.35">
      <c r="A123">
        <v>2</v>
      </c>
      <c r="B123" t="s">
        <v>54</v>
      </c>
      <c r="C123" s="79">
        <v>47500</v>
      </c>
    </row>
    <row r="124" spans="1:4" hidden="1" x14ac:dyDescent="0.35">
      <c r="A124">
        <v>3</v>
      </c>
      <c r="B124" t="s">
        <v>54</v>
      </c>
      <c r="C124" s="79">
        <v>1167650</v>
      </c>
    </row>
    <row r="125" spans="1:4" hidden="1" x14ac:dyDescent="0.35">
      <c r="A125">
        <v>4</v>
      </c>
      <c r="B125" t="s">
        <v>54</v>
      </c>
      <c r="C125" s="79">
        <v>234500</v>
      </c>
    </row>
    <row r="126" spans="1:4" hidden="1" x14ac:dyDescent="0.35">
      <c r="A126">
        <v>5</v>
      </c>
      <c r="B126" t="s">
        <v>54</v>
      </c>
      <c r="C126" s="79">
        <v>19575.599999999999</v>
      </c>
    </row>
    <row r="127" spans="1:4" hidden="1" x14ac:dyDescent="0.35">
      <c r="A127">
        <v>6</v>
      </c>
      <c r="B127" t="s">
        <v>54</v>
      </c>
      <c r="C127" s="79">
        <v>4200000</v>
      </c>
    </row>
    <row r="128" spans="1:4" x14ac:dyDescent="0.35">
      <c r="A128" s="10">
        <v>6</v>
      </c>
      <c r="B128" s="10" t="s">
        <v>54</v>
      </c>
      <c r="C128" s="102">
        <f>SUM(C122:C127)</f>
        <v>6059109.46</v>
      </c>
      <c r="D128" s="61">
        <f>C128/1000000</f>
        <v>6.0591094600000002</v>
      </c>
    </row>
    <row r="129" spans="1:3" hidden="1" x14ac:dyDescent="0.35">
      <c r="A129">
        <v>1</v>
      </c>
      <c r="B129" t="s">
        <v>15</v>
      </c>
      <c r="C129" s="79">
        <v>7287.33</v>
      </c>
    </row>
    <row r="130" spans="1:3" hidden="1" x14ac:dyDescent="0.35">
      <c r="A130">
        <v>2</v>
      </c>
      <c r="B130" t="s">
        <v>15</v>
      </c>
      <c r="C130" s="79">
        <v>24379.62</v>
      </c>
    </row>
    <row r="131" spans="1:3" hidden="1" x14ac:dyDescent="0.35">
      <c r="A131">
        <v>3</v>
      </c>
      <c r="B131" t="s">
        <v>15</v>
      </c>
      <c r="C131" s="79">
        <v>60000</v>
      </c>
    </row>
    <row r="132" spans="1:3" hidden="1" x14ac:dyDescent="0.35">
      <c r="A132">
        <v>4</v>
      </c>
      <c r="B132" t="s">
        <v>15</v>
      </c>
      <c r="C132" s="79">
        <v>36165.69</v>
      </c>
    </row>
    <row r="133" spans="1:3" hidden="1" x14ac:dyDescent="0.35">
      <c r="A133">
        <v>5</v>
      </c>
      <c r="B133" t="s">
        <v>15</v>
      </c>
      <c r="C133" s="79">
        <v>275000</v>
      </c>
    </row>
    <row r="134" spans="1:3" hidden="1" x14ac:dyDescent="0.35">
      <c r="A134">
        <v>6</v>
      </c>
      <c r="B134" t="s">
        <v>15</v>
      </c>
      <c r="C134" s="79">
        <v>232540.67</v>
      </c>
    </row>
    <row r="135" spans="1:3" hidden="1" x14ac:dyDescent="0.35">
      <c r="A135">
        <v>7</v>
      </c>
      <c r="B135" t="s">
        <v>15</v>
      </c>
      <c r="C135" s="79">
        <v>116109.79</v>
      </c>
    </row>
    <row r="136" spans="1:3" hidden="1" x14ac:dyDescent="0.35">
      <c r="A136">
        <v>8</v>
      </c>
      <c r="B136" t="s">
        <v>15</v>
      </c>
      <c r="C136" s="79">
        <v>12607.37</v>
      </c>
    </row>
    <row r="137" spans="1:3" hidden="1" x14ac:dyDescent="0.35">
      <c r="A137">
        <v>9</v>
      </c>
      <c r="B137" t="s">
        <v>15</v>
      </c>
      <c r="C137" s="79">
        <v>5641261.8399999999</v>
      </c>
    </row>
    <row r="138" spans="1:3" hidden="1" x14ac:dyDescent="0.35">
      <c r="A138">
        <v>10</v>
      </c>
      <c r="B138" t="s">
        <v>15</v>
      </c>
      <c r="C138" s="79">
        <v>18074.98</v>
      </c>
    </row>
    <row r="139" spans="1:3" hidden="1" x14ac:dyDescent="0.35">
      <c r="A139">
        <v>11</v>
      </c>
      <c r="B139" t="s">
        <v>15</v>
      </c>
      <c r="C139" s="79">
        <v>46560.800000000003</v>
      </c>
    </row>
    <row r="140" spans="1:3" hidden="1" x14ac:dyDescent="0.35">
      <c r="A140">
        <v>12</v>
      </c>
      <c r="B140" t="s">
        <v>15</v>
      </c>
      <c r="C140" s="79">
        <v>37449.5</v>
      </c>
    </row>
    <row r="141" spans="1:3" hidden="1" x14ac:dyDescent="0.35">
      <c r="A141">
        <v>13</v>
      </c>
      <c r="B141" t="s">
        <v>15</v>
      </c>
      <c r="C141" s="79">
        <v>156854.01999999999</v>
      </c>
    </row>
    <row r="142" spans="1:3" hidden="1" x14ac:dyDescent="0.35">
      <c r="A142">
        <v>14</v>
      </c>
      <c r="B142" t="s">
        <v>15</v>
      </c>
      <c r="C142" s="79">
        <v>91717.02</v>
      </c>
    </row>
    <row r="143" spans="1:3" hidden="1" x14ac:dyDescent="0.35">
      <c r="A143">
        <v>15</v>
      </c>
      <c r="B143" t="s">
        <v>15</v>
      </c>
      <c r="C143" s="79">
        <v>70785</v>
      </c>
    </row>
    <row r="144" spans="1:3" hidden="1" x14ac:dyDescent="0.35">
      <c r="A144">
        <v>16</v>
      </c>
      <c r="B144" t="s">
        <v>15</v>
      </c>
      <c r="C144" s="79">
        <v>30853.79</v>
      </c>
    </row>
    <row r="145" spans="1:3" hidden="1" x14ac:dyDescent="0.35">
      <c r="A145">
        <v>17</v>
      </c>
      <c r="B145" t="s">
        <v>15</v>
      </c>
      <c r="C145" s="79">
        <v>121790.47</v>
      </c>
    </row>
    <row r="146" spans="1:3" hidden="1" x14ac:dyDescent="0.35">
      <c r="A146">
        <v>18</v>
      </c>
      <c r="B146" t="s">
        <v>15</v>
      </c>
      <c r="C146" s="79">
        <v>4537.5</v>
      </c>
    </row>
    <row r="147" spans="1:3" hidden="1" x14ac:dyDescent="0.35">
      <c r="A147">
        <v>19</v>
      </c>
      <c r="B147" t="s">
        <v>15</v>
      </c>
      <c r="C147" s="79">
        <v>1554.12</v>
      </c>
    </row>
    <row r="148" spans="1:3" hidden="1" x14ac:dyDescent="0.35">
      <c r="A148">
        <v>20</v>
      </c>
      <c r="B148" t="s">
        <v>15</v>
      </c>
      <c r="C148" s="79">
        <v>871.2</v>
      </c>
    </row>
    <row r="149" spans="1:3" hidden="1" x14ac:dyDescent="0.35">
      <c r="A149">
        <v>21</v>
      </c>
      <c r="B149" t="s">
        <v>15</v>
      </c>
      <c r="C149" s="79">
        <v>1489634.63</v>
      </c>
    </row>
    <row r="150" spans="1:3" hidden="1" x14ac:dyDescent="0.35">
      <c r="A150">
        <v>22</v>
      </c>
      <c r="B150" t="s">
        <v>15</v>
      </c>
      <c r="C150" s="79">
        <v>25145.3</v>
      </c>
    </row>
    <row r="151" spans="1:3" hidden="1" x14ac:dyDescent="0.35">
      <c r="A151">
        <v>23</v>
      </c>
      <c r="B151" t="s">
        <v>15</v>
      </c>
      <c r="C151" s="79">
        <v>27630.06</v>
      </c>
    </row>
    <row r="152" spans="1:3" hidden="1" x14ac:dyDescent="0.35">
      <c r="A152">
        <v>24</v>
      </c>
      <c r="B152" t="s">
        <v>15</v>
      </c>
      <c r="C152" s="79">
        <v>27539.599999999999</v>
      </c>
    </row>
    <row r="153" spans="1:3" hidden="1" x14ac:dyDescent="0.35">
      <c r="A153">
        <v>25</v>
      </c>
      <c r="B153" t="s">
        <v>15</v>
      </c>
      <c r="C153" s="79">
        <v>4642.7700000000004</v>
      </c>
    </row>
    <row r="154" spans="1:3" hidden="1" x14ac:dyDescent="0.35">
      <c r="A154">
        <v>26</v>
      </c>
      <c r="B154" t="s">
        <v>15</v>
      </c>
      <c r="C154" s="79">
        <v>1136172.45</v>
      </c>
    </row>
    <row r="155" spans="1:3" hidden="1" x14ac:dyDescent="0.35">
      <c r="A155">
        <v>27</v>
      </c>
      <c r="B155" t="s">
        <v>15</v>
      </c>
      <c r="C155" s="79">
        <v>22222.69</v>
      </c>
    </row>
    <row r="156" spans="1:3" hidden="1" x14ac:dyDescent="0.35">
      <c r="A156">
        <v>28</v>
      </c>
      <c r="B156" t="s">
        <v>15</v>
      </c>
      <c r="C156" s="79">
        <v>18012.62</v>
      </c>
    </row>
    <row r="157" spans="1:3" hidden="1" x14ac:dyDescent="0.35">
      <c r="A157">
        <v>29</v>
      </c>
      <c r="B157" t="s">
        <v>15</v>
      </c>
      <c r="C157" s="79">
        <v>74778</v>
      </c>
    </row>
    <row r="158" spans="1:3" hidden="1" x14ac:dyDescent="0.35">
      <c r="A158">
        <v>30</v>
      </c>
      <c r="B158" t="s">
        <v>15</v>
      </c>
      <c r="C158" s="79">
        <v>265611.71999999997</v>
      </c>
    </row>
    <row r="159" spans="1:3" hidden="1" x14ac:dyDescent="0.35">
      <c r="A159">
        <v>31</v>
      </c>
      <c r="B159" t="s">
        <v>15</v>
      </c>
      <c r="C159" s="79">
        <v>3885.55</v>
      </c>
    </row>
    <row r="160" spans="1:3" hidden="1" x14ac:dyDescent="0.35">
      <c r="A160">
        <v>32</v>
      </c>
      <c r="B160" t="s">
        <v>15</v>
      </c>
      <c r="C160" s="79">
        <v>4142.05</v>
      </c>
    </row>
    <row r="161" spans="1:3" hidden="1" x14ac:dyDescent="0.35">
      <c r="A161">
        <v>33</v>
      </c>
      <c r="B161" t="s">
        <v>15</v>
      </c>
      <c r="C161" s="79">
        <v>38720</v>
      </c>
    </row>
    <row r="162" spans="1:3" hidden="1" x14ac:dyDescent="0.35">
      <c r="A162">
        <v>34</v>
      </c>
      <c r="B162" t="s">
        <v>15</v>
      </c>
      <c r="C162" s="79">
        <v>239416.42</v>
      </c>
    </row>
    <row r="163" spans="1:3" hidden="1" x14ac:dyDescent="0.35">
      <c r="A163">
        <v>35</v>
      </c>
      <c r="B163" t="s">
        <v>15</v>
      </c>
      <c r="C163" s="79">
        <v>134369.5</v>
      </c>
    </row>
    <row r="164" spans="1:3" hidden="1" x14ac:dyDescent="0.35">
      <c r="A164">
        <v>36</v>
      </c>
      <c r="B164" t="s">
        <v>15</v>
      </c>
      <c r="C164" s="79">
        <v>213600.11</v>
      </c>
    </row>
    <row r="165" spans="1:3" hidden="1" x14ac:dyDescent="0.35">
      <c r="A165">
        <v>37</v>
      </c>
      <c r="B165" t="s">
        <v>15</v>
      </c>
      <c r="C165" s="79">
        <v>213600.11</v>
      </c>
    </row>
    <row r="166" spans="1:3" hidden="1" x14ac:dyDescent="0.35">
      <c r="A166">
        <v>38</v>
      </c>
      <c r="B166" t="s">
        <v>15</v>
      </c>
      <c r="C166" s="79">
        <v>213600.11</v>
      </c>
    </row>
    <row r="167" spans="1:3" hidden="1" x14ac:dyDescent="0.35">
      <c r="A167">
        <v>39</v>
      </c>
      <c r="B167" t="s">
        <v>15</v>
      </c>
      <c r="C167" s="79">
        <v>213600.11</v>
      </c>
    </row>
    <row r="168" spans="1:3" hidden="1" x14ac:dyDescent="0.35">
      <c r="A168">
        <v>40</v>
      </c>
      <c r="B168" t="s">
        <v>15</v>
      </c>
      <c r="C168" s="79">
        <v>213600.11</v>
      </c>
    </row>
    <row r="169" spans="1:3" hidden="1" x14ac:dyDescent="0.35">
      <c r="A169">
        <v>41</v>
      </c>
      <c r="B169" t="s">
        <v>15</v>
      </c>
      <c r="C169" s="79">
        <v>212040.02</v>
      </c>
    </row>
    <row r="170" spans="1:3" hidden="1" x14ac:dyDescent="0.35">
      <c r="A170">
        <v>42</v>
      </c>
      <c r="B170" t="s">
        <v>15</v>
      </c>
      <c r="C170" s="79">
        <v>5094400.2699999996</v>
      </c>
    </row>
    <row r="171" spans="1:3" hidden="1" x14ac:dyDescent="0.35">
      <c r="A171">
        <v>43</v>
      </c>
      <c r="B171" t="s">
        <v>15</v>
      </c>
      <c r="C171" s="79">
        <v>5094400.2699999996</v>
      </c>
    </row>
    <row r="172" spans="1:3" hidden="1" x14ac:dyDescent="0.35">
      <c r="A172">
        <v>44</v>
      </c>
      <c r="B172" t="s">
        <v>15</v>
      </c>
      <c r="C172" s="79">
        <v>5094400.2699999996</v>
      </c>
    </row>
    <row r="173" spans="1:3" hidden="1" x14ac:dyDescent="0.35">
      <c r="A173">
        <v>45</v>
      </c>
      <c r="B173" t="s">
        <v>15</v>
      </c>
      <c r="C173" s="79">
        <v>7152684.9500000002</v>
      </c>
    </row>
    <row r="174" spans="1:3" hidden="1" x14ac:dyDescent="0.35">
      <c r="A174">
        <v>46</v>
      </c>
      <c r="B174" t="s">
        <v>15</v>
      </c>
      <c r="C174" s="79">
        <v>70180</v>
      </c>
    </row>
    <row r="175" spans="1:3" hidden="1" x14ac:dyDescent="0.35">
      <c r="A175">
        <v>47</v>
      </c>
      <c r="B175" t="s">
        <v>15</v>
      </c>
      <c r="C175" s="79">
        <v>184938.82</v>
      </c>
    </row>
    <row r="176" spans="1:3" hidden="1" x14ac:dyDescent="0.35">
      <c r="A176">
        <v>48</v>
      </c>
      <c r="B176" t="s">
        <v>15</v>
      </c>
      <c r="C176" s="79">
        <v>264869</v>
      </c>
    </row>
    <row r="177" spans="1:3" hidden="1" x14ac:dyDescent="0.35">
      <c r="A177">
        <v>49</v>
      </c>
      <c r="B177" t="s">
        <v>15</v>
      </c>
      <c r="C177" s="79">
        <v>61449.38</v>
      </c>
    </row>
    <row r="178" spans="1:3" hidden="1" x14ac:dyDescent="0.35">
      <c r="A178">
        <v>50</v>
      </c>
      <c r="B178" t="s">
        <v>15</v>
      </c>
      <c r="C178" s="79">
        <v>72600</v>
      </c>
    </row>
    <row r="179" spans="1:3" hidden="1" x14ac:dyDescent="0.35">
      <c r="A179">
        <v>51</v>
      </c>
      <c r="B179" t="s">
        <v>15</v>
      </c>
      <c r="C179" s="79">
        <v>8840.26</v>
      </c>
    </row>
    <row r="180" spans="1:3" hidden="1" x14ac:dyDescent="0.35">
      <c r="A180">
        <v>52</v>
      </c>
      <c r="B180" t="s">
        <v>15</v>
      </c>
      <c r="C180" s="79">
        <v>356.95</v>
      </c>
    </row>
    <row r="181" spans="1:3" hidden="1" x14ac:dyDescent="0.35">
      <c r="A181">
        <v>53</v>
      </c>
      <c r="B181" t="s">
        <v>15</v>
      </c>
      <c r="C181" s="79">
        <v>183803.79</v>
      </c>
    </row>
    <row r="182" spans="1:3" hidden="1" x14ac:dyDescent="0.35">
      <c r="A182">
        <v>54</v>
      </c>
      <c r="B182" t="s">
        <v>15</v>
      </c>
      <c r="C182" s="79">
        <v>28529.55</v>
      </c>
    </row>
    <row r="183" spans="1:3" hidden="1" x14ac:dyDescent="0.35">
      <c r="A183">
        <v>55</v>
      </c>
      <c r="B183" t="s">
        <v>15</v>
      </c>
      <c r="C183" s="79">
        <v>1192.1400000000001</v>
      </c>
    </row>
    <row r="184" spans="1:3" hidden="1" x14ac:dyDescent="0.35">
      <c r="A184">
        <v>56</v>
      </c>
      <c r="B184" t="s">
        <v>15</v>
      </c>
      <c r="C184" s="79">
        <v>72358</v>
      </c>
    </row>
    <row r="185" spans="1:3" hidden="1" x14ac:dyDescent="0.35">
      <c r="A185">
        <v>57</v>
      </c>
      <c r="B185" t="s">
        <v>15</v>
      </c>
      <c r="C185" s="79">
        <v>2718.16</v>
      </c>
    </row>
    <row r="186" spans="1:3" hidden="1" x14ac:dyDescent="0.35">
      <c r="A186">
        <v>58</v>
      </c>
      <c r="B186" t="s">
        <v>15</v>
      </c>
      <c r="C186" s="79">
        <v>29452.85</v>
      </c>
    </row>
    <row r="187" spans="1:3" hidden="1" x14ac:dyDescent="0.35">
      <c r="A187">
        <v>59</v>
      </c>
      <c r="B187" t="s">
        <v>15</v>
      </c>
      <c r="C187" s="79">
        <v>3627.58</v>
      </c>
    </row>
    <row r="188" spans="1:3" hidden="1" x14ac:dyDescent="0.35">
      <c r="A188">
        <v>60</v>
      </c>
      <c r="B188" t="s">
        <v>15</v>
      </c>
      <c r="C188" s="79">
        <v>29040</v>
      </c>
    </row>
    <row r="189" spans="1:3" hidden="1" x14ac:dyDescent="0.35">
      <c r="A189">
        <v>61</v>
      </c>
      <c r="B189" t="s">
        <v>15</v>
      </c>
      <c r="C189" s="79">
        <v>64679.46</v>
      </c>
    </row>
    <row r="190" spans="1:3" hidden="1" x14ac:dyDescent="0.35">
      <c r="A190">
        <v>62</v>
      </c>
      <c r="B190" t="s">
        <v>15</v>
      </c>
      <c r="C190" s="79">
        <v>71995</v>
      </c>
    </row>
    <row r="191" spans="1:3" hidden="1" x14ac:dyDescent="0.35">
      <c r="A191">
        <v>63</v>
      </c>
      <c r="B191" t="s">
        <v>15</v>
      </c>
      <c r="C191" s="79">
        <v>31604.87</v>
      </c>
    </row>
    <row r="192" spans="1:3" hidden="1" x14ac:dyDescent="0.35">
      <c r="A192">
        <v>64</v>
      </c>
      <c r="B192" t="s">
        <v>15</v>
      </c>
      <c r="C192" s="79">
        <v>227634.88</v>
      </c>
    </row>
    <row r="193" spans="1:3" hidden="1" x14ac:dyDescent="0.35">
      <c r="A193">
        <v>65</v>
      </c>
      <c r="B193" t="s">
        <v>15</v>
      </c>
      <c r="C193" s="79">
        <v>115869.6</v>
      </c>
    </row>
    <row r="194" spans="1:3" hidden="1" x14ac:dyDescent="0.35">
      <c r="A194">
        <v>66</v>
      </c>
      <c r="B194" t="s">
        <v>15</v>
      </c>
      <c r="C194" s="79">
        <v>297660</v>
      </c>
    </row>
    <row r="195" spans="1:3" hidden="1" x14ac:dyDescent="0.35">
      <c r="A195">
        <v>67</v>
      </c>
      <c r="B195" t="s">
        <v>15</v>
      </c>
      <c r="C195" s="79">
        <v>143457.60000000001</v>
      </c>
    </row>
    <row r="196" spans="1:3" hidden="1" x14ac:dyDescent="0.35">
      <c r="A196">
        <v>68</v>
      </c>
      <c r="B196" t="s">
        <v>15</v>
      </c>
      <c r="C196" s="79">
        <v>619613.17000000004</v>
      </c>
    </row>
    <row r="197" spans="1:3" hidden="1" x14ac:dyDescent="0.35">
      <c r="A197">
        <v>69</v>
      </c>
      <c r="B197" t="s">
        <v>15</v>
      </c>
      <c r="C197" s="79">
        <v>159916.6</v>
      </c>
    </row>
    <row r="198" spans="1:3" hidden="1" x14ac:dyDescent="0.35">
      <c r="A198">
        <v>70</v>
      </c>
      <c r="B198" t="s">
        <v>15</v>
      </c>
      <c r="C198" s="79">
        <v>235544.65</v>
      </c>
    </row>
    <row r="199" spans="1:3" hidden="1" x14ac:dyDescent="0.35">
      <c r="A199">
        <v>71</v>
      </c>
      <c r="B199" t="s">
        <v>15</v>
      </c>
      <c r="C199" s="79">
        <v>29705.5</v>
      </c>
    </row>
    <row r="200" spans="1:3" hidden="1" x14ac:dyDescent="0.35">
      <c r="A200">
        <v>72</v>
      </c>
      <c r="B200" t="s">
        <v>15</v>
      </c>
      <c r="C200" s="79">
        <v>30945.75</v>
      </c>
    </row>
    <row r="201" spans="1:3" hidden="1" x14ac:dyDescent="0.35">
      <c r="A201">
        <v>73</v>
      </c>
      <c r="B201" t="s">
        <v>15</v>
      </c>
      <c r="C201" s="79">
        <v>0</v>
      </c>
    </row>
    <row r="202" spans="1:3" hidden="1" x14ac:dyDescent="0.35">
      <c r="A202">
        <v>74</v>
      </c>
      <c r="B202" t="s">
        <v>15</v>
      </c>
      <c r="C202" s="79">
        <v>114950</v>
      </c>
    </row>
    <row r="203" spans="1:3" hidden="1" x14ac:dyDescent="0.35">
      <c r="A203">
        <v>75</v>
      </c>
      <c r="B203" t="s">
        <v>15</v>
      </c>
      <c r="C203" s="79">
        <v>47744.480000000003</v>
      </c>
    </row>
    <row r="204" spans="1:3" hidden="1" x14ac:dyDescent="0.35">
      <c r="A204">
        <v>76</v>
      </c>
      <c r="B204" t="s">
        <v>15</v>
      </c>
      <c r="C204" s="79">
        <v>254100</v>
      </c>
    </row>
    <row r="205" spans="1:3" hidden="1" x14ac:dyDescent="0.35">
      <c r="A205">
        <v>77</v>
      </c>
      <c r="B205" t="s">
        <v>15</v>
      </c>
      <c r="C205" s="79">
        <v>59401.32</v>
      </c>
    </row>
    <row r="206" spans="1:3" hidden="1" x14ac:dyDescent="0.35">
      <c r="A206">
        <v>78</v>
      </c>
      <c r="B206" t="s">
        <v>15</v>
      </c>
      <c r="C206" s="79">
        <v>1023.88</v>
      </c>
    </row>
    <row r="207" spans="1:3" hidden="1" x14ac:dyDescent="0.35">
      <c r="A207">
        <v>79</v>
      </c>
      <c r="B207" t="s">
        <v>15</v>
      </c>
      <c r="C207" s="79">
        <v>2356.11</v>
      </c>
    </row>
    <row r="208" spans="1:3" hidden="1" x14ac:dyDescent="0.35">
      <c r="A208">
        <v>80</v>
      </c>
      <c r="B208" t="s">
        <v>15</v>
      </c>
      <c r="C208" s="79">
        <v>72911.7</v>
      </c>
    </row>
    <row r="209" spans="1:3" hidden="1" x14ac:dyDescent="0.35">
      <c r="A209">
        <v>81</v>
      </c>
      <c r="B209" t="s">
        <v>15</v>
      </c>
      <c r="C209" s="79">
        <v>11079.66</v>
      </c>
    </row>
    <row r="210" spans="1:3" hidden="1" x14ac:dyDescent="0.35">
      <c r="A210">
        <v>82</v>
      </c>
      <c r="B210" t="s">
        <v>15</v>
      </c>
      <c r="C210" s="80">
        <v>137083.32</v>
      </c>
    </row>
    <row r="211" spans="1:3" hidden="1" x14ac:dyDescent="0.35">
      <c r="A211">
        <v>83</v>
      </c>
      <c r="B211" t="s">
        <v>15</v>
      </c>
      <c r="C211" s="79">
        <v>72600</v>
      </c>
    </row>
    <row r="212" spans="1:3" hidden="1" x14ac:dyDescent="0.35">
      <c r="A212">
        <v>84</v>
      </c>
      <c r="B212" t="s">
        <v>15</v>
      </c>
      <c r="C212" s="79">
        <v>524.23</v>
      </c>
    </row>
    <row r="213" spans="1:3" hidden="1" x14ac:dyDescent="0.35">
      <c r="A213">
        <v>85</v>
      </c>
      <c r="B213" t="s">
        <v>15</v>
      </c>
      <c r="C213" s="79">
        <v>2945.14</v>
      </c>
    </row>
    <row r="214" spans="1:3" hidden="1" x14ac:dyDescent="0.35">
      <c r="A214">
        <v>86</v>
      </c>
      <c r="B214" t="s">
        <v>15</v>
      </c>
      <c r="C214" s="79">
        <v>53381.33</v>
      </c>
    </row>
    <row r="215" spans="1:3" hidden="1" x14ac:dyDescent="0.35">
      <c r="A215">
        <v>87</v>
      </c>
      <c r="B215" t="s">
        <v>15</v>
      </c>
      <c r="C215" s="79">
        <v>854126.32</v>
      </c>
    </row>
    <row r="216" spans="1:3" hidden="1" x14ac:dyDescent="0.35">
      <c r="A216">
        <v>88</v>
      </c>
      <c r="B216" t="s">
        <v>15</v>
      </c>
      <c r="C216" s="79">
        <v>2867.71</v>
      </c>
    </row>
    <row r="217" spans="1:3" hidden="1" x14ac:dyDescent="0.35">
      <c r="A217">
        <v>89</v>
      </c>
      <c r="B217" t="s">
        <v>15</v>
      </c>
      <c r="C217" s="79">
        <v>71148</v>
      </c>
    </row>
    <row r="218" spans="1:3" hidden="1" x14ac:dyDescent="0.35">
      <c r="A218">
        <v>90</v>
      </c>
      <c r="B218" t="s">
        <v>15</v>
      </c>
      <c r="C218" s="79">
        <v>3078.12</v>
      </c>
    </row>
    <row r="219" spans="1:3" hidden="1" x14ac:dyDescent="0.35">
      <c r="A219">
        <v>91</v>
      </c>
      <c r="B219" t="s">
        <v>15</v>
      </c>
      <c r="C219" s="79">
        <v>62471.33</v>
      </c>
    </row>
    <row r="220" spans="1:3" hidden="1" x14ac:dyDescent="0.35">
      <c r="A220">
        <v>92</v>
      </c>
      <c r="B220" t="s">
        <v>15</v>
      </c>
      <c r="C220" s="79">
        <v>130807.11</v>
      </c>
    </row>
    <row r="221" spans="1:3" hidden="1" x14ac:dyDescent="0.35">
      <c r="A221">
        <v>93</v>
      </c>
      <c r="B221" t="s">
        <v>15</v>
      </c>
      <c r="C221" s="79">
        <v>54304.800000000003</v>
      </c>
    </row>
    <row r="222" spans="1:3" hidden="1" x14ac:dyDescent="0.35">
      <c r="A222">
        <v>94</v>
      </c>
      <c r="B222" t="s">
        <v>15</v>
      </c>
      <c r="C222" s="79">
        <v>221309</v>
      </c>
    </row>
    <row r="223" spans="1:3" hidden="1" x14ac:dyDescent="0.35">
      <c r="A223">
        <v>95</v>
      </c>
      <c r="B223" t="s">
        <v>15</v>
      </c>
      <c r="C223" s="79">
        <v>190619.75</v>
      </c>
    </row>
    <row r="224" spans="1:3" hidden="1" x14ac:dyDescent="0.35">
      <c r="A224">
        <v>96</v>
      </c>
      <c r="B224" t="s">
        <v>15</v>
      </c>
      <c r="C224" s="79">
        <v>61066.720000000001</v>
      </c>
    </row>
    <row r="225" spans="1:3" hidden="1" x14ac:dyDescent="0.35">
      <c r="A225">
        <v>97</v>
      </c>
      <c r="B225" t="s">
        <v>15</v>
      </c>
      <c r="C225" s="79">
        <v>47554.26</v>
      </c>
    </row>
    <row r="226" spans="1:3" hidden="1" x14ac:dyDescent="0.35">
      <c r="A226">
        <v>98</v>
      </c>
      <c r="B226" t="s">
        <v>15</v>
      </c>
      <c r="C226" s="79">
        <v>51810</v>
      </c>
    </row>
    <row r="227" spans="1:3" hidden="1" x14ac:dyDescent="0.35">
      <c r="A227">
        <v>99</v>
      </c>
      <c r="B227" t="s">
        <v>15</v>
      </c>
      <c r="C227" s="79">
        <v>41448</v>
      </c>
    </row>
    <row r="228" spans="1:3" hidden="1" x14ac:dyDescent="0.35">
      <c r="A228">
        <v>100</v>
      </c>
      <c r="B228" t="s">
        <v>15</v>
      </c>
      <c r="C228" s="79">
        <v>92470.93</v>
      </c>
    </row>
    <row r="229" spans="1:3" hidden="1" x14ac:dyDescent="0.35">
      <c r="A229">
        <v>101</v>
      </c>
      <c r="B229" t="s">
        <v>15</v>
      </c>
      <c r="C229" s="79">
        <v>143940.26999999999</v>
      </c>
    </row>
    <row r="230" spans="1:3" hidden="1" x14ac:dyDescent="0.35">
      <c r="A230">
        <v>102</v>
      </c>
      <c r="B230" t="s">
        <v>15</v>
      </c>
      <c r="C230" s="79">
        <v>-28288.86</v>
      </c>
    </row>
    <row r="231" spans="1:3" hidden="1" x14ac:dyDescent="0.35">
      <c r="A231">
        <v>103</v>
      </c>
      <c r="B231" t="s">
        <v>15</v>
      </c>
      <c r="C231" s="79">
        <v>114568.29</v>
      </c>
    </row>
    <row r="232" spans="1:3" hidden="1" x14ac:dyDescent="0.35">
      <c r="A232">
        <v>104</v>
      </c>
      <c r="B232" t="s">
        <v>15</v>
      </c>
      <c r="C232" s="79">
        <v>165043.29999999999</v>
      </c>
    </row>
    <row r="233" spans="1:3" hidden="1" x14ac:dyDescent="0.35">
      <c r="A233">
        <v>105</v>
      </c>
      <c r="B233" t="s">
        <v>15</v>
      </c>
      <c r="C233" s="79">
        <v>33605.22</v>
      </c>
    </row>
    <row r="234" spans="1:3" hidden="1" x14ac:dyDescent="0.35">
      <c r="A234">
        <v>106</v>
      </c>
      <c r="B234" t="s">
        <v>15</v>
      </c>
      <c r="C234" s="79">
        <v>12397</v>
      </c>
    </row>
    <row r="235" spans="1:3" hidden="1" x14ac:dyDescent="0.35">
      <c r="A235">
        <v>107</v>
      </c>
      <c r="B235" t="s">
        <v>15</v>
      </c>
      <c r="C235" s="79">
        <v>12379.29</v>
      </c>
    </row>
    <row r="236" spans="1:3" hidden="1" x14ac:dyDescent="0.35">
      <c r="A236">
        <v>108</v>
      </c>
      <c r="B236" t="s">
        <v>15</v>
      </c>
      <c r="C236" s="79">
        <v>18432.04</v>
      </c>
    </row>
    <row r="237" spans="1:3" hidden="1" x14ac:dyDescent="0.35">
      <c r="A237">
        <v>109</v>
      </c>
      <c r="B237" t="s">
        <v>15</v>
      </c>
      <c r="C237" s="79">
        <v>27917.01</v>
      </c>
    </row>
    <row r="238" spans="1:3" hidden="1" x14ac:dyDescent="0.35">
      <c r="A238">
        <v>110</v>
      </c>
      <c r="B238" t="s">
        <v>15</v>
      </c>
      <c r="C238" s="79">
        <v>23828.97</v>
      </c>
    </row>
    <row r="239" spans="1:3" hidden="1" x14ac:dyDescent="0.35">
      <c r="A239">
        <v>111</v>
      </c>
      <c r="B239" t="s">
        <v>15</v>
      </c>
      <c r="C239" s="79">
        <v>8504.64</v>
      </c>
    </row>
    <row r="240" spans="1:3" hidden="1" x14ac:dyDescent="0.35">
      <c r="A240">
        <v>112</v>
      </c>
      <c r="B240" t="s">
        <v>15</v>
      </c>
      <c r="C240" s="79">
        <v>-3830.76</v>
      </c>
    </row>
    <row r="241" spans="1:3" hidden="1" x14ac:dyDescent="0.35">
      <c r="A241">
        <v>113</v>
      </c>
      <c r="B241" t="s">
        <v>15</v>
      </c>
      <c r="C241" s="79">
        <v>-13894.64</v>
      </c>
    </row>
    <row r="242" spans="1:3" hidden="1" x14ac:dyDescent="0.35">
      <c r="A242">
        <v>114</v>
      </c>
      <c r="B242" t="s">
        <v>15</v>
      </c>
      <c r="C242" s="79">
        <v>-8801.1</v>
      </c>
    </row>
    <row r="243" spans="1:3" hidden="1" x14ac:dyDescent="0.35">
      <c r="A243">
        <v>115</v>
      </c>
      <c r="B243" t="s">
        <v>15</v>
      </c>
      <c r="C243" s="79">
        <v>3488.1</v>
      </c>
    </row>
    <row r="244" spans="1:3" hidden="1" x14ac:dyDescent="0.35">
      <c r="A244">
        <v>116</v>
      </c>
      <c r="B244" t="s">
        <v>15</v>
      </c>
      <c r="C244" s="79">
        <v>12574.1</v>
      </c>
    </row>
    <row r="245" spans="1:3" hidden="1" x14ac:dyDescent="0.35">
      <c r="A245">
        <v>117</v>
      </c>
      <c r="B245" t="s">
        <v>15</v>
      </c>
      <c r="C245" s="79">
        <v>9055.2000000000007</v>
      </c>
    </row>
    <row r="246" spans="1:3" hidden="1" x14ac:dyDescent="0.35">
      <c r="A246">
        <v>118</v>
      </c>
      <c r="B246" t="s">
        <v>15</v>
      </c>
      <c r="C246" s="79">
        <v>14036</v>
      </c>
    </row>
    <row r="247" spans="1:3" hidden="1" x14ac:dyDescent="0.35">
      <c r="A247">
        <v>119</v>
      </c>
      <c r="B247" t="s">
        <v>15</v>
      </c>
      <c r="C247" s="79">
        <v>1210</v>
      </c>
    </row>
    <row r="248" spans="1:3" hidden="1" x14ac:dyDescent="0.35">
      <c r="A248">
        <v>120</v>
      </c>
      <c r="B248" t="s">
        <v>15</v>
      </c>
      <c r="C248" s="79">
        <v>1350</v>
      </c>
    </row>
    <row r="249" spans="1:3" hidden="1" x14ac:dyDescent="0.35">
      <c r="A249">
        <v>121</v>
      </c>
      <c r="B249" t="s">
        <v>15</v>
      </c>
      <c r="C249" s="79">
        <v>18059.25</v>
      </c>
    </row>
    <row r="250" spans="1:3" hidden="1" x14ac:dyDescent="0.35">
      <c r="A250">
        <v>122</v>
      </c>
      <c r="B250" t="s">
        <v>15</v>
      </c>
      <c r="C250" s="79">
        <v>1573</v>
      </c>
    </row>
    <row r="251" spans="1:3" hidden="1" x14ac:dyDescent="0.35">
      <c r="A251">
        <v>123</v>
      </c>
      <c r="B251" t="s">
        <v>15</v>
      </c>
      <c r="C251" s="79">
        <v>22240.06</v>
      </c>
    </row>
    <row r="252" spans="1:3" hidden="1" x14ac:dyDescent="0.35">
      <c r="A252">
        <v>124</v>
      </c>
      <c r="B252" t="s">
        <v>15</v>
      </c>
      <c r="C252" s="79">
        <v>2245.83</v>
      </c>
    </row>
    <row r="253" spans="1:3" hidden="1" x14ac:dyDescent="0.35">
      <c r="A253">
        <v>125</v>
      </c>
      <c r="B253" t="s">
        <v>15</v>
      </c>
      <c r="C253" s="79">
        <v>8928.7999999999993</v>
      </c>
    </row>
    <row r="254" spans="1:3" hidden="1" x14ac:dyDescent="0.35">
      <c r="A254">
        <v>126</v>
      </c>
      <c r="B254" t="s">
        <v>15</v>
      </c>
      <c r="C254" s="79">
        <v>9140.5499999999993</v>
      </c>
    </row>
    <row r="255" spans="1:3" hidden="1" x14ac:dyDescent="0.35">
      <c r="A255">
        <v>127</v>
      </c>
      <c r="B255" t="s">
        <v>15</v>
      </c>
      <c r="C255" s="79">
        <v>80372.600000000006</v>
      </c>
    </row>
    <row r="256" spans="1:3" hidden="1" x14ac:dyDescent="0.35">
      <c r="A256">
        <v>128</v>
      </c>
      <c r="B256" t="s">
        <v>15</v>
      </c>
      <c r="C256" s="79">
        <v>80372.600000000006</v>
      </c>
    </row>
    <row r="257" spans="1:3" hidden="1" x14ac:dyDescent="0.35">
      <c r="A257">
        <v>129</v>
      </c>
      <c r="B257" t="s">
        <v>15</v>
      </c>
      <c r="C257" s="79">
        <v>66504.740000000005</v>
      </c>
    </row>
    <row r="258" spans="1:3" hidden="1" x14ac:dyDescent="0.35">
      <c r="A258">
        <v>130</v>
      </c>
      <c r="B258" t="s">
        <v>15</v>
      </c>
      <c r="C258" s="79">
        <v>33605</v>
      </c>
    </row>
    <row r="259" spans="1:3" hidden="1" x14ac:dyDescent="0.35">
      <c r="A259">
        <v>131</v>
      </c>
      <c r="B259" t="s">
        <v>15</v>
      </c>
      <c r="C259" s="79">
        <v>16051.95</v>
      </c>
    </row>
    <row r="260" spans="1:3" hidden="1" x14ac:dyDescent="0.35">
      <c r="A260">
        <v>132</v>
      </c>
      <c r="B260" t="s">
        <v>15</v>
      </c>
      <c r="C260" s="79">
        <v>53356.6</v>
      </c>
    </row>
    <row r="261" spans="1:3" hidden="1" x14ac:dyDescent="0.35">
      <c r="A261">
        <v>133</v>
      </c>
      <c r="B261" t="s">
        <v>15</v>
      </c>
      <c r="C261" s="79">
        <v>56073.03</v>
      </c>
    </row>
    <row r="262" spans="1:3" hidden="1" x14ac:dyDescent="0.35">
      <c r="A262">
        <v>134</v>
      </c>
      <c r="B262" t="s">
        <v>15</v>
      </c>
      <c r="C262" s="79">
        <v>133079.07</v>
      </c>
    </row>
    <row r="263" spans="1:3" hidden="1" x14ac:dyDescent="0.35">
      <c r="A263">
        <v>135</v>
      </c>
      <c r="B263" t="s">
        <v>15</v>
      </c>
      <c r="C263" s="79">
        <v>31944</v>
      </c>
    </row>
    <row r="264" spans="1:3" hidden="1" x14ac:dyDescent="0.35">
      <c r="A264">
        <v>136</v>
      </c>
      <c r="B264" t="s">
        <v>15</v>
      </c>
      <c r="C264" s="79">
        <v>33889.97</v>
      </c>
    </row>
    <row r="265" spans="1:3" hidden="1" x14ac:dyDescent="0.35">
      <c r="A265">
        <v>137</v>
      </c>
      <c r="B265" t="s">
        <v>15</v>
      </c>
      <c r="C265" s="79">
        <v>47069</v>
      </c>
    </row>
    <row r="266" spans="1:3" hidden="1" x14ac:dyDescent="0.35">
      <c r="A266">
        <v>138</v>
      </c>
      <c r="B266" t="s">
        <v>15</v>
      </c>
      <c r="C266" s="79">
        <v>54028.9</v>
      </c>
    </row>
    <row r="267" spans="1:3" hidden="1" x14ac:dyDescent="0.35">
      <c r="A267">
        <v>139</v>
      </c>
      <c r="B267" t="s">
        <v>15</v>
      </c>
      <c r="C267" s="79">
        <v>55055</v>
      </c>
    </row>
    <row r="268" spans="1:3" hidden="1" x14ac:dyDescent="0.35">
      <c r="A268">
        <v>140</v>
      </c>
      <c r="B268" t="s">
        <v>15</v>
      </c>
      <c r="C268" s="79">
        <v>16015.92</v>
      </c>
    </row>
    <row r="269" spans="1:3" hidden="1" x14ac:dyDescent="0.35">
      <c r="A269">
        <v>141</v>
      </c>
      <c r="B269" t="s">
        <v>15</v>
      </c>
      <c r="C269" s="79">
        <v>33862.239999999998</v>
      </c>
    </row>
    <row r="270" spans="1:3" hidden="1" x14ac:dyDescent="0.35">
      <c r="A270">
        <v>142</v>
      </c>
      <c r="B270" t="s">
        <v>15</v>
      </c>
      <c r="C270" s="79">
        <v>32780.639999999999</v>
      </c>
    </row>
    <row r="271" spans="1:3" hidden="1" x14ac:dyDescent="0.35">
      <c r="A271">
        <v>143</v>
      </c>
      <c r="B271" t="s">
        <v>15</v>
      </c>
      <c r="C271" s="79">
        <v>32780.639999999999</v>
      </c>
    </row>
    <row r="272" spans="1:3" hidden="1" x14ac:dyDescent="0.35">
      <c r="A272">
        <v>144</v>
      </c>
      <c r="B272" t="s">
        <v>15</v>
      </c>
      <c r="C272" s="79">
        <v>33759</v>
      </c>
    </row>
    <row r="273" spans="1:3" hidden="1" x14ac:dyDescent="0.35">
      <c r="A273">
        <v>145</v>
      </c>
      <c r="B273" t="s">
        <v>15</v>
      </c>
      <c r="C273" s="79">
        <v>34111.839999999997</v>
      </c>
    </row>
    <row r="274" spans="1:3" hidden="1" x14ac:dyDescent="0.35">
      <c r="A274">
        <v>146</v>
      </c>
      <c r="B274" t="s">
        <v>15</v>
      </c>
      <c r="C274" s="79">
        <v>33889.97</v>
      </c>
    </row>
    <row r="275" spans="1:3" hidden="1" x14ac:dyDescent="0.35">
      <c r="A275">
        <v>147</v>
      </c>
      <c r="B275" t="s">
        <v>15</v>
      </c>
      <c r="C275" s="79">
        <v>31944</v>
      </c>
    </row>
    <row r="276" spans="1:3" hidden="1" x14ac:dyDescent="0.35">
      <c r="A276">
        <v>148</v>
      </c>
      <c r="B276" t="s">
        <v>15</v>
      </c>
      <c r="C276" s="79">
        <v>23958</v>
      </c>
    </row>
    <row r="277" spans="1:3" hidden="1" x14ac:dyDescent="0.35">
      <c r="A277">
        <v>149</v>
      </c>
      <c r="B277" t="s">
        <v>15</v>
      </c>
      <c r="C277" s="79">
        <v>23958</v>
      </c>
    </row>
    <row r="278" spans="1:3" hidden="1" x14ac:dyDescent="0.35">
      <c r="A278">
        <v>150</v>
      </c>
      <c r="B278" t="s">
        <v>15</v>
      </c>
      <c r="C278" s="79">
        <v>33834.5</v>
      </c>
    </row>
    <row r="279" spans="1:3" hidden="1" x14ac:dyDescent="0.35">
      <c r="A279">
        <v>151</v>
      </c>
      <c r="B279" t="s">
        <v>15</v>
      </c>
      <c r="C279" s="79">
        <v>33002.51</v>
      </c>
    </row>
    <row r="280" spans="1:3" hidden="1" x14ac:dyDescent="0.35">
      <c r="A280">
        <v>152</v>
      </c>
      <c r="B280" t="s">
        <v>15</v>
      </c>
      <c r="C280" s="79">
        <v>17823.169999999998</v>
      </c>
    </row>
    <row r="281" spans="1:3" hidden="1" x14ac:dyDescent="0.35">
      <c r="A281">
        <v>153</v>
      </c>
      <c r="B281" t="s">
        <v>15</v>
      </c>
      <c r="C281" s="79">
        <v>33002.51</v>
      </c>
    </row>
    <row r="282" spans="1:3" hidden="1" x14ac:dyDescent="0.35">
      <c r="A282">
        <v>154</v>
      </c>
      <c r="B282" t="s">
        <v>15</v>
      </c>
      <c r="C282" s="79">
        <v>65561.279999999999</v>
      </c>
    </row>
    <row r="283" spans="1:3" hidden="1" x14ac:dyDescent="0.35">
      <c r="A283">
        <v>155</v>
      </c>
      <c r="B283" t="s">
        <v>15</v>
      </c>
      <c r="C283" s="79">
        <v>32780.639999999999</v>
      </c>
    </row>
    <row r="284" spans="1:3" hidden="1" x14ac:dyDescent="0.35">
      <c r="A284">
        <v>156</v>
      </c>
      <c r="B284" t="s">
        <v>15</v>
      </c>
      <c r="C284" s="79">
        <v>61105</v>
      </c>
    </row>
    <row r="285" spans="1:3" hidden="1" x14ac:dyDescent="0.35">
      <c r="A285">
        <v>157</v>
      </c>
      <c r="B285" t="s">
        <v>15</v>
      </c>
      <c r="C285" s="79">
        <v>33759</v>
      </c>
    </row>
    <row r="286" spans="1:3" hidden="1" x14ac:dyDescent="0.35">
      <c r="A286">
        <v>158</v>
      </c>
      <c r="B286" t="s">
        <v>15</v>
      </c>
      <c r="C286" s="79">
        <v>33638</v>
      </c>
    </row>
    <row r="287" spans="1:3" hidden="1" x14ac:dyDescent="0.35">
      <c r="A287">
        <v>159</v>
      </c>
      <c r="B287" t="s">
        <v>15</v>
      </c>
      <c r="C287" s="79">
        <v>31199.85</v>
      </c>
    </row>
    <row r="288" spans="1:3" hidden="1" x14ac:dyDescent="0.35">
      <c r="A288">
        <v>160</v>
      </c>
      <c r="B288" t="s">
        <v>15</v>
      </c>
      <c r="C288" s="79">
        <v>23958</v>
      </c>
    </row>
    <row r="289" spans="1:3" hidden="1" x14ac:dyDescent="0.35">
      <c r="A289">
        <v>161</v>
      </c>
      <c r="B289" t="s">
        <v>15</v>
      </c>
      <c r="C289" s="79">
        <v>95469</v>
      </c>
    </row>
    <row r="290" spans="1:3" hidden="1" x14ac:dyDescent="0.35">
      <c r="A290">
        <v>162</v>
      </c>
      <c r="B290" t="s">
        <v>15</v>
      </c>
      <c r="C290" s="79">
        <v>28798</v>
      </c>
    </row>
    <row r="291" spans="1:3" hidden="1" x14ac:dyDescent="0.35">
      <c r="A291">
        <v>163</v>
      </c>
      <c r="B291" t="s">
        <v>15</v>
      </c>
      <c r="C291" s="79">
        <v>16944.990000000002</v>
      </c>
    </row>
    <row r="292" spans="1:3" hidden="1" x14ac:dyDescent="0.35">
      <c r="A292">
        <v>164</v>
      </c>
      <c r="B292" t="s">
        <v>15</v>
      </c>
      <c r="C292" s="79">
        <v>32065</v>
      </c>
    </row>
    <row r="293" spans="1:3" hidden="1" x14ac:dyDescent="0.35">
      <c r="A293">
        <v>165</v>
      </c>
      <c r="B293" t="s">
        <v>15</v>
      </c>
      <c r="C293" s="79">
        <v>43076</v>
      </c>
    </row>
    <row r="294" spans="1:3" hidden="1" x14ac:dyDescent="0.35">
      <c r="A294">
        <v>166</v>
      </c>
      <c r="B294" t="s">
        <v>15</v>
      </c>
      <c r="C294" s="79">
        <v>30673.5</v>
      </c>
    </row>
    <row r="295" spans="1:3" hidden="1" x14ac:dyDescent="0.35">
      <c r="A295">
        <v>167</v>
      </c>
      <c r="B295" t="s">
        <v>15</v>
      </c>
      <c r="C295" s="79">
        <v>27588</v>
      </c>
    </row>
    <row r="296" spans="1:3" hidden="1" x14ac:dyDescent="0.35">
      <c r="A296">
        <v>168</v>
      </c>
      <c r="B296" t="s">
        <v>15</v>
      </c>
      <c r="C296" s="79">
        <v>16698</v>
      </c>
    </row>
    <row r="297" spans="1:3" hidden="1" x14ac:dyDescent="0.35">
      <c r="A297">
        <v>169</v>
      </c>
      <c r="B297" t="s">
        <v>15</v>
      </c>
      <c r="C297" s="79">
        <v>101640</v>
      </c>
    </row>
    <row r="298" spans="1:3" hidden="1" x14ac:dyDescent="0.35">
      <c r="A298">
        <v>170</v>
      </c>
      <c r="B298" t="s">
        <v>15</v>
      </c>
      <c r="C298" s="79">
        <v>63888</v>
      </c>
    </row>
    <row r="299" spans="1:3" hidden="1" x14ac:dyDescent="0.35">
      <c r="A299">
        <v>171</v>
      </c>
      <c r="B299" t="s">
        <v>15</v>
      </c>
      <c r="C299" s="79">
        <v>84458</v>
      </c>
    </row>
    <row r="300" spans="1:3" hidden="1" x14ac:dyDescent="0.35">
      <c r="A300">
        <v>172</v>
      </c>
      <c r="B300" t="s">
        <v>15</v>
      </c>
      <c r="C300" s="79">
        <v>47674</v>
      </c>
    </row>
    <row r="301" spans="1:3" hidden="1" x14ac:dyDescent="0.35">
      <c r="A301">
        <v>173</v>
      </c>
      <c r="B301" t="s">
        <v>15</v>
      </c>
      <c r="C301" s="79">
        <v>25289</v>
      </c>
    </row>
    <row r="302" spans="1:3" hidden="1" x14ac:dyDescent="0.35">
      <c r="A302">
        <v>174</v>
      </c>
      <c r="B302" t="s">
        <v>15</v>
      </c>
      <c r="C302" s="79">
        <v>23595</v>
      </c>
    </row>
    <row r="303" spans="1:3" hidden="1" x14ac:dyDescent="0.35">
      <c r="A303">
        <v>175</v>
      </c>
      <c r="B303" t="s">
        <v>15</v>
      </c>
      <c r="C303" s="79">
        <v>61589</v>
      </c>
    </row>
    <row r="304" spans="1:3" hidden="1" x14ac:dyDescent="0.35">
      <c r="A304">
        <v>176</v>
      </c>
      <c r="B304" t="s">
        <v>15</v>
      </c>
      <c r="C304" s="79">
        <v>49665</v>
      </c>
    </row>
    <row r="305" spans="1:3" hidden="1" x14ac:dyDescent="0.35">
      <c r="A305">
        <v>177</v>
      </c>
      <c r="B305" t="s">
        <v>15</v>
      </c>
      <c r="C305" s="79">
        <v>47581.11</v>
      </c>
    </row>
    <row r="306" spans="1:3" hidden="1" x14ac:dyDescent="0.35">
      <c r="A306">
        <v>178</v>
      </c>
      <c r="B306" t="s">
        <v>15</v>
      </c>
      <c r="C306" s="79">
        <v>20156.78</v>
      </c>
    </row>
    <row r="307" spans="1:3" hidden="1" x14ac:dyDescent="0.35">
      <c r="A307">
        <v>179</v>
      </c>
      <c r="B307" t="s">
        <v>15</v>
      </c>
      <c r="C307" s="79">
        <v>80252.570000000007</v>
      </c>
    </row>
    <row r="308" spans="1:3" hidden="1" x14ac:dyDescent="0.35">
      <c r="A308">
        <v>180</v>
      </c>
      <c r="B308" t="s">
        <v>15</v>
      </c>
      <c r="C308" s="79">
        <v>105930</v>
      </c>
    </row>
    <row r="309" spans="1:3" hidden="1" x14ac:dyDescent="0.35">
      <c r="A309">
        <v>181</v>
      </c>
      <c r="B309" t="s">
        <v>15</v>
      </c>
      <c r="C309" s="79">
        <v>41101.5</v>
      </c>
    </row>
    <row r="310" spans="1:3" hidden="1" x14ac:dyDescent="0.35">
      <c r="A310">
        <v>182</v>
      </c>
      <c r="B310" t="s">
        <v>15</v>
      </c>
      <c r="C310" s="79">
        <v>95782.5</v>
      </c>
    </row>
    <row r="311" spans="1:3" hidden="1" x14ac:dyDescent="0.35">
      <c r="A311">
        <v>183</v>
      </c>
      <c r="B311" t="s">
        <v>15</v>
      </c>
      <c r="C311" s="79">
        <v>1239.3900000000001</v>
      </c>
    </row>
    <row r="312" spans="1:3" hidden="1" x14ac:dyDescent="0.35">
      <c r="A312">
        <v>184</v>
      </c>
      <c r="B312" t="s">
        <v>15</v>
      </c>
      <c r="C312" s="79">
        <v>90816</v>
      </c>
    </row>
    <row r="313" spans="1:3" hidden="1" x14ac:dyDescent="0.35">
      <c r="A313">
        <v>185</v>
      </c>
      <c r="B313" t="s">
        <v>15</v>
      </c>
      <c r="C313" s="79">
        <v>62030.54</v>
      </c>
    </row>
    <row r="314" spans="1:3" hidden="1" x14ac:dyDescent="0.35">
      <c r="A314">
        <v>186</v>
      </c>
      <c r="B314" t="s">
        <v>15</v>
      </c>
      <c r="C314" s="79">
        <v>96318.75</v>
      </c>
    </row>
    <row r="315" spans="1:3" hidden="1" x14ac:dyDescent="0.35">
      <c r="A315">
        <v>187</v>
      </c>
      <c r="B315" t="s">
        <v>15</v>
      </c>
      <c r="C315" s="79">
        <v>80256</v>
      </c>
    </row>
    <row r="316" spans="1:3" hidden="1" x14ac:dyDescent="0.35">
      <c r="A316">
        <v>188</v>
      </c>
      <c r="B316" t="s">
        <v>15</v>
      </c>
      <c r="C316" s="79">
        <v>148429.71</v>
      </c>
    </row>
    <row r="317" spans="1:3" hidden="1" x14ac:dyDescent="0.35">
      <c r="A317">
        <v>189</v>
      </c>
      <c r="B317" t="s">
        <v>15</v>
      </c>
      <c r="C317" s="79">
        <v>102462.5</v>
      </c>
    </row>
    <row r="318" spans="1:3" hidden="1" x14ac:dyDescent="0.35">
      <c r="A318">
        <v>190</v>
      </c>
      <c r="B318" t="s">
        <v>15</v>
      </c>
      <c r="C318" s="79">
        <v>154451.44</v>
      </c>
    </row>
    <row r="319" spans="1:3" hidden="1" x14ac:dyDescent="0.35">
      <c r="A319">
        <v>191</v>
      </c>
      <c r="B319" t="s">
        <v>15</v>
      </c>
      <c r="C319" s="79">
        <v>95006.25</v>
      </c>
    </row>
    <row r="320" spans="1:3" hidden="1" x14ac:dyDescent="0.35">
      <c r="A320">
        <v>192</v>
      </c>
      <c r="B320" t="s">
        <v>15</v>
      </c>
      <c r="C320" s="79">
        <v>121467.5</v>
      </c>
    </row>
    <row r="321" spans="1:3" hidden="1" x14ac:dyDescent="0.35">
      <c r="A321">
        <v>193</v>
      </c>
      <c r="B321" t="s">
        <v>15</v>
      </c>
      <c r="C321" s="79">
        <v>121328.68</v>
      </c>
    </row>
    <row r="322" spans="1:3" hidden="1" x14ac:dyDescent="0.35">
      <c r="A322">
        <v>194</v>
      </c>
      <c r="B322" t="s">
        <v>15</v>
      </c>
      <c r="C322" s="79">
        <v>41646</v>
      </c>
    </row>
    <row r="323" spans="1:3" hidden="1" x14ac:dyDescent="0.35">
      <c r="A323">
        <v>195</v>
      </c>
      <c r="B323" t="s">
        <v>15</v>
      </c>
      <c r="C323" s="79">
        <v>24553.32</v>
      </c>
    </row>
    <row r="324" spans="1:3" hidden="1" x14ac:dyDescent="0.35">
      <c r="A324">
        <v>196</v>
      </c>
      <c r="B324" t="s">
        <v>15</v>
      </c>
      <c r="C324" s="79">
        <v>151906.92000000001</v>
      </c>
    </row>
    <row r="325" spans="1:3" hidden="1" x14ac:dyDescent="0.35">
      <c r="A325">
        <v>197</v>
      </c>
      <c r="B325" t="s">
        <v>15</v>
      </c>
      <c r="C325" s="79">
        <v>71431.25</v>
      </c>
    </row>
    <row r="326" spans="1:3" hidden="1" x14ac:dyDescent="0.35">
      <c r="A326">
        <v>198</v>
      </c>
      <c r="B326" t="s">
        <v>15</v>
      </c>
      <c r="C326" s="79">
        <v>82606.929999999993</v>
      </c>
    </row>
    <row r="327" spans="1:3" hidden="1" x14ac:dyDescent="0.35">
      <c r="A327">
        <v>199</v>
      </c>
      <c r="B327" t="s">
        <v>15</v>
      </c>
      <c r="C327" s="79">
        <v>46159.08</v>
      </c>
    </row>
    <row r="328" spans="1:3" hidden="1" x14ac:dyDescent="0.35">
      <c r="A328">
        <v>200</v>
      </c>
      <c r="B328" t="s">
        <v>15</v>
      </c>
      <c r="C328" s="79">
        <v>77748</v>
      </c>
    </row>
    <row r="329" spans="1:3" hidden="1" x14ac:dyDescent="0.35">
      <c r="A329">
        <v>201</v>
      </c>
      <c r="B329" t="s">
        <v>15</v>
      </c>
      <c r="C329" s="79">
        <v>78877.100000000006</v>
      </c>
    </row>
    <row r="330" spans="1:3" hidden="1" x14ac:dyDescent="0.35">
      <c r="A330">
        <v>202</v>
      </c>
      <c r="B330" t="s">
        <v>15</v>
      </c>
      <c r="C330" s="79">
        <v>87296</v>
      </c>
    </row>
    <row r="331" spans="1:3" hidden="1" x14ac:dyDescent="0.35">
      <c r="A331">
        <v>203</v>
      </c>
      <c r="B331" t="s">
        <v>15</v>
      </c>
      <c r="C331" s="79">
        <v>101963.29</v>
      </c>
    </row>
    <row r="332" spans="1:3" hidden="1" x14ac:dyDescent="0.35">
      <c r="A332">
        <v>204</v>
      </c>
      <c r="B332" t="s">
        <v>15</v>
      </c>
      <c r="C332" s="79">
        <v>96417.34</v>
      </c>
    </row>
    <row r="333" spans="1:3" hidden="1" x14ac:dyDescent="0.35">
      <c r="A333">
        <v>205</v>
      </c>
      <c r="B333" t="s">
        <v>15</v>
      </c>
      <c r="C333" s="79">
        <v>93421.9</v>
      </c>
    </row>
    <row r="334" spans="1:3" hidden="1" x14ac:dyDescent="0.35">
      <c r="A334">
        <v>206</v>
      </c>
      <c r="B334" t="s">
        <v>15</v>
      </c>
      <c r="C334" s="79">
        <v>97764.53</v>
      </c>
    </row>
    <row r="335" spans="1:3" hidden="1" x14ac:dyDescent="0.35">
      <c r="A335">
        <v>207</v>
      </c>
      <c r="B335" t="s">
        <v>15</v>
      </c>
      <c r="C335" s="79">
        <v>82528.490000000005</v>
      </c>
    </row>
    <row r="336" spans="1:3" hidden="1" x14ac:dyDescent="0.35">
      <c r="A336">
        <v>208</v>
      </c>
      <c r="B336" t="s">
        <v>15</v>
      </c>
      <c r="C336" s="79">
        <v>24542.48</v>
      </c>
    </row>
    <row r="337" spans="1:3" hidden="1" x14ac:dyDescent="0.35">
      <c r="A337">
        <v>209</v>
      </c>
      <c r="B337" t="s">
        <v>15</v>
      </c>
      <c r="C337" s="79">
        <v>21676.71</v>
      </c>
    </row>
    <row r="338" spans="1:3" hidden="1" x14ac:dyDescent="0.35">
      <c r="A338">
        <v>210</v>
      </c>
      <c r="B338" t="s">
        <v>15</v>
      </c>
      <c r="C338" s="79">
        <v>16266.31</v>
      </c>
    </row>
    <row r="339" spans="1:3" hidden="1" x14ac:dyDescent="0.35">
      <c r="A339">
        <v>211</v>
      </c>
      <c r="B339" t="s">
        <v>15</v>
      </c>
      <c r="C339" s="79">
        <v>187784.93</v>
      </c>
    </row>
    <row r="340" spans="1:3" hidden="1" x14ac:dyDescent="0.35">
      <c r="A340">
        <v>212</v>
      </c>
      <c r="B340" t="s">
        <v>15</v>
      </c>
      <c r="C340" s="79">
        <v>15756.55</v>
      </c>
    </row>
    <row r="341" spans="1:3" hidden="1" x14ac:dyDescent="0.35">
      <c r="A341">
        <v>213</v>
      </c>
      <c r="B341" t="s">
        <v>15</v>
      </c>
      <c r="C341" s="79">
        <v>35298.17</v>
      </c>
    </row>
    <row r="342" spans="1:3" hidden="1" x14ac:dyDescent="0.35">
      <c r="A342">
        <v>214</v>
      </c>
      <c r="B342" t="s">
        <v>15</v>
      </c>
      <c r="C342" s="79">
        <v>123696</v>
      </c>
    </row>
    <row r="343" spans="1:3" hidden="1" x14ac:dyDescent="0.35">
      <c r="A343">
        <v>215</v>
      </c>
      <c r="B343" t="s">
        <v>15</v>
      </c>
      <c r="C343" s="79">
        <v>246876.89</v>
      </c>
    </row>
    <row r="344" spans="1:3" hidden="1" x14ac:dyDescent="0.35">
      <c r="A344">
        <v>216</v>
      </c>
      <c r="B344" t="s">
        <v>15</v>
      </c>
      <c r="C344" s="79">
        <v>17132.5</v>
      </c>
    </row>
    <row r="345" spans="1:3" hidden="1" x14ac:dyDescent="0.35">
      <c r="A345">
        <v>217</v>
      </c>
      <c r="B345" t="s">
        <v>15</v>
      </c>
      <c r="C345" s="79">
        <v>22811.25</v>
      </c>
    </row>
    <row r="346" spans="1:3" hidden="1" x14ac:dyDescent="0.35">
      <c r="A346">
        <v>218</v>
      </c>
      <c r="B346" t="s">
        <v>15</v>
      </c>
      <c r="C346" s="79">
        <v>12512.5</v>
      </c>
    </row>
    <row r="347" spans="1:3" hidden="1" x14ac:dyDescent="0.35">
      <c r="A347">
        <v>219</v>
      </c>
      <c r="B347" t="s">
        <v>15</v>
      </c>
      <c r="C347" s="79">
        <v>11550</v>
      </c>
    </row>
    <row r="348" spans="1:3" hidden="1" x14ac:dyDescent="0.35">
      <c r="A348">
        <v>220</v>
      </c>
      <c r="B348" t="s">
        <v>15</v>
      </c>
      <c r="C348" s="79">
        <v>24106.36</v>
      </c>
    </row>
    <row r="349" spans="1:3" hidden="1" x14ac:dyDescent="0.35">
      <c r="A349">
        <v>221</v>
      </c>
      <c r="B349" t="s">
        <v>15</v>
      </c>
      <c r="C349" s="79">
        <v>25546.560000000001</v>
      </c>
    </row>
    <row r="350" spans="1:3" hidden="1" x14ac:dyDescent="0.35">
      <c r="A350">
        <v>222</v>
      </c>
      <c r="B350" t="s">
        <v>15</v>
      </c>
      <c r="C350" s="79">
        <v>20190.64</v>
      </c>
    </row>
    <row r="351" spans="1:3" hidden="1" x14ac:dyDescent="0.35">
      <c r="A351">
        <v>223</v>
      </c>
      <c r="B351" t="s">
        <v>15</v>
      </c>
      <c r="C351" s="80">
        <v>88656.8</v>
      </c>
    </row>
    <row r="352" spans="1:3" hidden="1" x14ac:dyDescent="0.35">
      <c r="A352">
        <v>224</v>
      </c>
      <c r="B352" t="s">
        <v>15</v>
      </c>
      <c r="C352" s="80">
        <v>244252.51</v>
      </c>
    </row>
    <row r="353" spans="1:3" hidden="1" x14ac:dyDescent="0.35">
      <c r="A353">
        <v>225</v>
      </c>
      <c r="B353" t="s">
        <v>15</v>
      </c>
      <c r="C353" s="80">
        <v>294177.46000000002</v>
      </c>
    </row>
    <row r="354" spans="1:3" hidden="1" x14ac:dyDescent="0.35">
      <c r="A354">
        <v>226</v>
      </c>
      <c r="B354" t="s">
        <v>15</v>
      </c>
      <c r="C354" s="80">
        <v>61529.37</v>
      </c>
    </row>
    <row r="355" spans="1:3" hidden="1" x14ac:dyDescent="0.35">
      <c r="A355">
        <v>227</v>
      </c>
      <c r="B355" t="s">
        <v>15</v>
      </c>
      <c r="C355" s="80">
        <v>58375.53</v>
      </c>
    </row>
    <row r="356" spans="1:3" hidden="1" x14ac:dyDescent="0.35">
      <c r="A356">
        <v>228</v>
      </c>
      <c r="B356" t="s">
        <v>15</v>
      </c>
      <c r="C356" s="79">
        <v>87978</v>
      </c>
    </row>
    <row r="357" spans="1:3" hidden="1" x14ac:dyDescent="0.35">
      <c r="A357">
        <v>229</v>
      </c>
      <c r="B357" t="s">
        <v>15</v>
      </c>
      <c r="C357" s="79">
        <v>101478.52</v>
      </c>
    </row>
    <row r="358" spans="1:3" hidden="1" x14ac:dyDescent="0.35">
      <c r="A358">
        <v>230</v>
      </c>
      <c r="B358" t="s">
        <v>15</v>
      </c>
      <c r="C358" s="79">
        <v>103620</v>
      </c>
    </row>
    <row r="359" spans="1:3" hidden="1" x14ac:dyDescent="0.35">
      <c r="A359">
        <v>231</v>
      </c>
      <c r="B359" t="s">
        <v>15</v>
      </c>
      <c r="C359" s="79">
        <v>117021.52</v>
      </c>
    </row>
    <row r="360" spans="1:3" hidden="1" x14ac:dyDescent="0.35">
      <c r="A360">
        <v>232</v>
      </c>
      <c r="B360" t="s">
        <v>15</v>
      </c>
      <c r="C360" s="79">
        <v>117021.52</v>
      </c>
    </row>
    <row r="361" spans="1:3" hidden="1" x14ac:dyDescent="0.35">
      <c r="A361">
        <v>233</v>
      </c>
      <c r="B361" t="s">
        <v>15</v>
      </c>
      <c r="C361" s="79">
        <v>100284.8</v>
      </c>
    </row>
    <row r="362" spans="1:3" hidden="1" x14ac:dyDescent="0.35">
      <c r="A362">
        <v>234</v>
      </c>
      <c r="B362" t="s">
        <v>15</v>
      </c>
      <c r="C362" s="79">
        <v>114785.44</v>
      </c>
    </row>
    <row r="363" spans="1:3" hidden="1" x14ac:dyDescent="0.35">
      <c r="A363">
        <v>235</v>
      </c>
      <c r="B363" t="s">
        <v>15</v>
      </c>
      <c r="C363" s="79">
        <v>94152.3</v>
      </c>
    </row>
    <row r="364" spans="1:3" hidden="1" x14ac:dyDescent="0.35">
      <c r="A364">
        <v>236</v>
      </c>
      <c r="B364" t="s">
        <v>15</v>
      </c>
      <c r="C364" s="79">
        <v>99070.95</v>
      </c>
    </row>
    <row r="365" spans="1:3" hidden="1" x14ac:dyDescent="0.35">
      <c r="A365">
        <v>237</v>
      </c>
      <c r="B365" t="s">
        <v>15</v>
      </c>
      <c r="C365" s="79">
        <v>95257.91</v>
      </c>
    </row>
    <row r="366" spans="1:3" hidden="1" x14ac:dyDescent="0.35">
      <c r="A366">
        <v>238</v>
      </c>
      <c r="B366" t="s">
        <v>15</v>
      </c>
      <c r="C366" s="79">
        <v>106901.3</v>
      </c>
    </row>
    <row r="367" spans="1:3" hidden="1" x14ac:dyDescent="0.35">
      <c r="A367">
        <v>239</v>
      </c>
      <c r="B367" t="s">
        <v>15</v>
      </c>
      <c r="C367" s="79">
        <v>134623.5</v>
      </c>
    </row>
    <row r="368" spans="1:3" hidden="1" x14ac:dyDescent="0.35">
      <c r="A368">
        <v>240</v>
      </c>
      <c r="B368" t="s">
        <v>15</v>
      </c>
      <c r="C368" s="79">
        <v>132653.4</v>
      </c>
    </row>
    <row r="369" spans="1:3" hidden="1" x14ac:dyDescent="0.35">
      <c r="A369">
        <v>241</v>
      </c>
      <c r="B369" t="s">
        <v>15</v>
      </c>
      <c r="C369" s="79">
        <v>102811.5</v>
      </c>
    </row>
    <row r="370" spans="1:3" hidden="1" x14ac:dyDescent="0.35">
      <c r="A370">
        <v>242</v>
      </c>
      <c r="B370" t="s">
        <v>15</v>
      </c>
      <c r="C370" s="79">
        <v>89991</v>
      </c>
    </row>
    <row r="371" spans="1:3" hidden="1" x14ac:dyDescent="0.35">
      <c r="A371">
        <v>243</v>
      </c>
      <c r="B371" t="s">
        <v>15</v>
      </c>
      <c r="C371" s="79">
        <v>116655</v>
      </c>
    </row>
    <row r="372" spans="1:3" hidden="1" x14ac:dyDescent="0.35">
      <c r="A372">
        <v>244</v>
      </c>
      <c r="B372" t="s">
        <v>15</v>
      </c>
      <c r="C372" s="79">
        <v>116655</v>
      </c>
    </row>
    <row r="373" spans="1:3" hidden="1" x14ac:dyDescent="0.35">
      <c r="A373">
        <v>245</v>
      </c>
      <c r="B373" t="s">
        <v>15</v>
      </c>
      <c r="C373" s="79">
        <v>56661</v>
      </c>
    </row>
    <row r="374" spans="1:3" hidden="1" x14ac:dyDescent="0.35">
      <c r="A374">
        <v>246</v>
      </c>
      <c r="B374" t="s">
        <v>15</v>
      </c>
      <c r="C374" s="79">
        <v>48708</v>
      </c>
    </row>
    <row r="375" spans="1:3" hidden="1" x14ac:dyDescent="0.35">
      <c r="A375">
        <v>247</v>
      </c>
      <c r="B375" t="s">
        <v>15</v>
      </c>
      <c r="C375" s="79">
        <v>106656</v>
      </c>
    </row>
    <row r="376" spans="1:3" hidden="1" x14ac:dyDescent="0.35">
      <c r="A376">
        <v>248</v>
      </c>
      <c r="B376" t="s">
        <v>15</v>
      </c>
      <c r="C376" s="79">
        <v>89991</v>
      </c>
    </row>
    <row r="377" spans="1:3" hidden="1" x14ac:dyDescent="0.35">
      <c r="A377">
        <v>249</v>
      </c>
      <c r="B377" t="s">
        <v>15</v>
      </c>
      <c r="C377" s="79">
        <v>90208.8</v>
      </c>
    </row>
    <row r="378" spans="1:3" hidden="1" x14ac:dyDescent="0.35">
      <c r="A378">
        <v>250</v>
      </c>
      <c r="B378" t="s">
        <v>15</v>
      </c>
      <c r="C378" s="79">
        <v>90208.8</v>
      </c>
    </row>
    <row r="379" spans="1:3" hidden="1" x14ac:dyDescent="0.35">
      <c r="A379">
        <v>251</v>
      </c>
      <c r="B379" t="s">
        <v>15</v>
      </c>
      <c r="C379" s="79">
        <v>78932.7</v>
      </c>
    </row>
    <row r="380" spans="1:3" hidden="1" x14ac:dyDescent="0.35">
      <c r="A380">
        <v>252</v>
      </c>
      <c r="B380" t="s">
        <v>15</v>
      </c>
      <c r="C380" s="79">
        <v>90208.8</v>
      </c>
    </row>
    <row r="381" spans="1:3" hidden="1" x14ac:dyDescent="0.35">
      <c r="A381">
        <v>253</v>
      </c>
      <c r="B381" t="s">
        <v>15</v>
      </c>
      <c r="C381" s="79">
        <v>93170</v>
      </c>
    </row>
    <row r="382" spans="1:3" hidden="1" x14ac:dyDescent="0.35">
      <c r="A382">
        <v>254</v>
      </c>
      <c r="B382" t="s">
        <v>15</v>
      </c>
      <c r="C382" s="79">
        <v>43791.48</v>
      </c>
    </row>
    <row r="383" spans="1:3" hidden="1" x14ac:dyDescent="0.35">
      <c r="A383">
        <v>255</v>
      </c>
      <c r="B383" t="s">
        <v>15</v>
      </c>
      <c r="C383" s="79">
        <v>111138.5</v>
      </c>
    </row>
    <row r="384" spans="1:3" hidden="1" x14ac:dyDescent="0.35">
      <c r="A384">
        <v>256</v>
      </c>
      <c r="B384" t="s">
        <v>15</v>
      </c>
      <c r="C384" s="79">
        <v>125114</v>
      </c>
    </row>
    <row r="385" spans="1:3" hidden="1" x14ac:dyDescent="0.35">
      <c r="A385">
        <v>257</v>
      </c>
      <c r="B385" t="s">
        <v>15</v>
      </c>
      <c r="C385" s="79">
        <v>4728.4399999999996</v>
      </c>
    </row>
    <row r="386" spans="1:3" hidden="1" x14ac:dyDescent="0.35">
      <c r="A386">
        <v>258</v>
      </c>
      <c r="B386" t="s">
        <v>15</v>
      </c>
      <c r="C386" s="79">
        <v>15380.75</v>
      </c>
    </row>
    <row r="387" spans="1:3" hidden="1" x14ac:dyDescent="0.35">
      <c r="A387">
        <v>259</v>
      </c>
      <c r="B387" t="s">
        <v>15</v>
      </c>
      <c r="C387" s="79">
        <v>21126.82</v>
      </c>
    </row>
    <row r="388" spans="1:3" hidden="1" x14ac:dyDescent="0.35">
      <c r="A388">
        <v>260</v>
      </c>
      <c r="B388" t="s">
        <v>15</v>
      </c>
      <c r="C388" s="79">
        <v>2527.5300000000002</v>
      </c>
    </row>
    <row r="389" spans="1:3" hidden="1" x14ac:dyDescent="0.35">
      <c r="A389">
        <v>261</v>
      </c>
      <c r="B389" t="s">
        <v>15</v>
      </c>
      <c r="C389" s="79">
        <v>1738.17</v>
      </c>
    </row>
    <row r="390" spans="1:3" hidden="1" x14ac:dyDescent="0.35">
      <c r="A390">
        <v>262</v>
      </c>
      <c r="B390" t="s">
        <v>15</v>
      </c>
      <c r="C390" s="79">
        <v>209194.23999999999</v>
      </c>
    </row>
    <row r="391" spans="1:3" hidden="1" x14ac:dyDescent="0.35">
      <c r="A391">
        <v>263</v>
      </c>
      <c r="B391" t="s">
        <v>15</v>
      </c>
      <c r="C391" s="79">
        <v>159004.45000000001</v>
      </c>
    </row>
    <row r="392" spans="1:3" hidden="1" x14ac:dyDescent="0.35">
      <c r="A392">
        <v>264</v>
      </c>
      <c r="B392" t="s">
        <v>15</v>
      </c>
      <c r="C392" s="79">
        <v>207798.22</v>
      </c>
    </row>
    <row r="393" spans="1:3" hidden="1" x14ac:dyDescent="0.35">
      <c r="A393">
        <v>265</v>
      </c>
      <c r="B393" t="s">
        <v>15</v>
      </c>
      <c r="C393" s="79">
        <v>203284.28</v>
      </c>
    </row>
    <row r="394" spans="1:3" hidden="1" x14ac:dyDescent="0.35">
      <c r="A394">
        <v>266</v>
      </c>
      <c r="B394" t="s">
        <v>15</v>
      </c>
      <c r="C394" s="79">
        <v>42357.88</v>
      </c>
    </row>
    <row r="395" spans="1:3" hidden="1" x14ac:dyDescent="0.35">
      <c r="A395">
        <v>267</v>
      </c>
      <c r="B395" t="s">
        <v>15</v>
      </c>
      <c r="C395" s="79">
        <v>63416.76</v>
      </c>
    </row>
    <row r="396" spans="1:3" hidden="1" x14ac:dyDescent="0.35">
      <c r="A396">
        <v>268</v>
      </c>
      <c r="B396" t="s">
        <v>15</v>
      </c>
      <c r="C396" s="79">
        <v>46889.53</v>
      </c>
    </row>
    <row r="397" spans="1:3" hidden="1" x14ac:dyDescent="0.35">
      <c r="A397">
        <v>269</v>
      </c>
      <c r="B397" t="s">
        <v>15</v>
      </c>
      <c r="C397" s="79">
        <v>120054</v>
      </c>
    </row>
    <row r="398" spans="1:3" hidden="1" x14ac:dyDescent="0.35">
      <c r="A398">
        <v>270</v>
      </c>
      <c r="B398" t="s">
        <v>15</v>
      </c>
      <c r="C398" s="79">
        <v>94008.75</v>
      </c>
    </row>
    <row r="399" spans="1:3" hidden="1" x14ac:dyDescent="0.35">
      <c r="A399">
        <v>271</v>
      </c>
      <c r="B399" t="s">
        <v>15</v>
      </c>
      <c r="C399" s="79">
        <v>78030.81</v>
      </c>
    </row>
    <row r="400" spans="1:3" hidden="1" x14ac:dyDescent="0.35">
      <c r="A400">
        <v>272</v>
      </c>
      <c r="B400" t="s">
        <v>15</v>
      </c>
      <c r="C400" s="79">
        <v>24690.18</v>
      </c>
    </row>
    <row r="401" spans="1:3" hidden="1" x14ac:dyDescent="0.35">
      <c r="A401">
        <v>273</v>
      </c>
      <c r="B401" t="s">
        <v>15</v>
      </c>
      <c r="C401" s="79">
        <v>5161.8599999999997</v>
      </c>
    </row>
    <row r="402" spans="1:3" hidden="1" x14ac:dyDescent="0.35">
      <c r="A402">
        <v>274</v>
      </c>
      <c r="B402" t="s">
        <v>15</v>
      </c>
      <c r="C402" s="79">
        <v>27709.57</v>
      </c>
    </row>
    <row r="403" spans="1:3" hidden="1" x14ac:dyDescent="0.35">
      <c r="A403">
        <v>275</v>
      </c>
      <c r="B403" t="s">
        <v>15</v>
      </c>
      <c r="C403" s="79">
        <v>67779.42</v>
      </c>
    </row>
    <row r="404" spans="1:3" hidden="1" x14ac:dyDescent="0.35">
      <c r="A404">
        <v>276</v>
      </c>
      <c r="B404" t="s">
        <v>15</v>
      </c>
      <c r="C404" s="79">
        <v>-1254.24</v>
      </c>
    </row>
    <row r="405" spans="1:3" hidden="1" x14ac:dyDescent="0.35">
      <c r="A405">
        <v>277</v>
      </c>
      <c r="B405" t="s">
        <v>15</v>
      </c>
      <c r="C405" s="79">
        <v>3112.47</v>
      </c>
    </row>
    <row r="406" spans="1:3" hidden="1" x14ac:dyDescent="0.35">
      <c r="A406">
        <v>278</v>
      </c>
      <c r="B406" t="s">
        <v>15</v>
      </c>
      <c r="C406" s="79">
        <v>4989.6000000000004</v>
      </c>
    </row>
    <row r="407" spans="1:3" hidden="1" x14ac:dyDescent="0.35">
      <c r="A407">
        <v>279</v>
      </c>
      <c r="B407" t="s">
        <v>15</v>
      </c>
      <c r="C407" s="79">
        <v>281312.2</v>
      </c>
    </row>
    <row r="408" spans="1:3" hidden="1" x14ac:dyDescent="0.35">
      <c r="A408">
        <v>280</v>
      </c>
      <c r="B408" t="s">
        <v>15</v>
      </c>
      <c r="C408" s="79">
        <v>-2188.7199999999998</v>
      </c>
    </row>
    <row r="409" spans="1:3" hidden="1" x14ac:dyDescent="0.35">
      <c r="A409">
        <v>281</v>
      </c>
      <c r="B409" t="s">
        <v>15</v>
      </c>
      <c r="C409" s="79">
        <v>-3767.22</v>
      </c>
    </row>
    <row r="410" spans="1:3" hidden="1" x14ac:dyDescent="0.35">
      <c r="A410">
        <v>282</v>
      </c>
      <c r="B410" t="s">
        <v>15</v>
      </c>
      <c r="C410" s="79">
        <v>2025.65</v>
      </c>
    </row>
    <row r="411" spans="1:3" hidden="1" x14ac:dyDescent="0.35">
      <c r="A411">
        <v>283</v>
      </c>
      <c r="B411" t="s">
        <v>15</v>
      </c>
      <c r="C411" s="79">
        <v>25854.75</v>
      </c>
    </row>
    <row r="412" spans="1:3" hidden="1" x14ac:dyDescent="0.35">
      <c r="A412">
        <v>284</v>
      </c>
      <c r="B412" t="s">
        <v>15</v>
      </c>
      <c r="C412" s="79">
        <v>-3493.85</v>
      </c>
    </row>
    <row r="413" spans="1:3" hidden="1" x14ac:dyDescent="0.35">
      <c r="A413">
        <v>285</v>
      </c>
      <c r="B413" t="s">
        <v>15</v>
      </c>
      <c r="C413" s="79">
        <v>3915.42</v>
      </c>
    </row>
    <row r="414" spans="1:3" hidden="1" x14ac:dyDescent="0.35">
      <c r="A414">
        <v>286</v>
      </c>
      <c r="B414" t="s">
        <v>15</v>
      </c>
      <c r="C414" s="79">
        <v>4677.76</v>
      </c>
    </row>
    <row r="415" spans="1:3" hidden="1" x14ac:dyDescent="0.35">
      <c r="A415">
        <v>287</v>
      </c>
      <c r="B415" t="s">
        <v>15</v>
      </c>
      <c r="C415" s="79">
        <v>8173.55</v>
      </c>
    </row>
    <row r="416" spans="1:3" hidden="1" x14ac:dyDescent="0.35">
      <c r="A416">
        <v>288</v>
      </c>
      <c r="B416" t="s">
        <v>15</v>
      </c>
      <c r="C416" s="79">
        <v>4005.93</v>
      </c>
    </row>
    <row r="417" spans="1:3" hidden="1" x14ac:dyDescent="0.35">
      <c r="A417">
        <v>289</v>
      </c>
      <c r="B417" t="s">
        <v>15</v>
      </c>
      <c r="C417" s="79">
        <v>2247.35</v>
      </c>
    </row>
    <row r="418" spans="1:3" hidden="1" x14ac:dyDescent="0.35">
      <c r="A418">
        <v>290</v>
      </c>
      <c r="B418" t="s">
        <v>15</v>
      </c>
      <c r="C418" s="79">
        <v>916.96</v>
      </c>
    </row>
    <row r="419" spans="1:3" hidden="1" x14ac:dyDescent="0.35">
      <c r="A419">
        <v>291</v>
      </c>
      <c r="B419" t="s">
        <v>15</v>
      </c>
      <c r="C419" s="79">
        <v>1599.68</v>
      </c>
    </row>
    <row r="420" spans="1:3" hidden="1" x14ac:dyDescent="0.35">
      <c r="A420">
        <v>292</v>
      </c>
      <c r="B420" t="s">
        <v>15</v>
      </c>
      <c r="C420" s="79">
        <v>9759.76</v>
      </c>
    </row>
    <row r="421" spans="1:3" hidden="1" x14ac:dyDescent="0.35">
      <c r="A421">
        <v>293</v>
      </c>
      <c r="B421" t="s">
        <v>15</v>
      </c>
      <c r="C421" s="79">
        <v>2885.04</v>
      </c>
    </row>
    <row r="422" spans="1:3" hidden="1" x14ac:dyDescent="0.35">
      <c r="A422">
        <v>294</v>
      </c>
      <c r="B422" t="s">
        <v>15</v>
      </c>
      <c r="C422" s="79">
        <v>2432.9699999999998</v>
      </c>
    </row>
    <row r="423" spans="1:3" hidden="1" x14ac:dyDescent="0.35">
      <c r="A423">
        <v>295</v>
      </c>
      <c r="B423" t="s">
        <v>15</v>
      </c>
      <c r="C423" s="79">
        <v>7891.88</v>
      </c>
    </row>
    <row r="424" spans="1:3" hidden="1" x14ac:dyDescent="0.35">
      <c r="A424">
        <v>296</v>
      </c>
      <c r="B424" t="s">
        <v>15</v>
      </c>
      <c r="C424" s="79">
        <v>6187.84</v>
      </c>
    </row>
    <row r="425" spans="1:3" hidden="1" x14ac:dyDescent="0.35">
      <c r="A425">
        <v>297</v>
      </c>
      <c r="B425" t="s">
        <v>15</v>
      </c>
      <c r="C425" s="79">
        <v>14399</v>
      </c>
    </row>
    <row r="426" spans="1:3" hidden="1" x14ac:dyDescent="0.35">
      <c r="A426">
        <v>298</v>
      </c>
      <c r="B426" t="s">
        <v>15</v>
      </c>
      <c r="C426" s="79">
        <v>3984.75</v>
      </c>
    </row>
    <row r="427" spans="1:3" hidden="1" x14ac:dyDescent="0.35">
      <c r="A427">
        <v>299</v>
      </c>
      <c r="B427" t="s">
        <v>15</v>
      </c>
      <c r="C427" s="79">
        <v>2795.1</v>
      </c>
    </row>
    <row r="428" spans="1:3" hidden="1" x14ac:dyDescent="0.35">
      <c r="A428">
        <v>300</v>
      </c>
      <c r="B428" t="s">
        <v>15</v>
      </c>
      <c r="C428" s="79">
        <v>16738.400000000001</v>
      </c>
    </row>
    <row r="429" spans="1:3" hidden="1" x14ac:dyDescent="0.35">
      <c r="A429">
        <v>301</v>
      </c>
      <c r="B429" t="s">
        <v>15</v>
      </c>
      <c r="C429" s="79">
        <v>5099.29</v>
      </c>
    </row>
    <row r="430" spans="1:3" hidden="1" x14ac:dyDescent="0.35">
      <c r="A430">
        <v>302</v>
      </c>
      <c r="B430" t="s">
        <v>15</v>
      </c>
      <c r="C430" s="79">
        <v>4473.7</v>
      </c>
    </row>
    <row r="431" spans="1:3" hidden="1" x14ac:dyDescent="0.35">
      <c r="A431">
        <v>303</v>
      </c>
      <c r="B431" t="s">
        <v>15</v>
      </c>
      <c r="C431" s="79">
        <v>3738.35</v>
      </c>
    </row>
    <row r="432" spans="1:3" hidden="1" x14ac:dyDescent="0.35">
      <c r="A432">
        <v>304</v>
      </c>
      <c r="B432" t="s">
        <v>15</v>
      </c>
      <c r="C432" s="79">
        <v>5405.4</v>
      </c>
    </row>
    <row r="433" spans="1:3" hidden="1" x14ac:dyDescent="0.35">
      <c r="A433">
        <v>305</v>
      </c>
      <c r="B433" t="s">
        <v>15</v>
      </c>
      <c r="C433" s="79">
        <v>4447.53</v>
      </c>
    </row>
    <row r="434" spans="1:3" hidden="1" x14ac:dyDescent="0.35">
      <c r="A434">
        <v>306</v>
      </c>
      <c r="B434" t="s">
        <v>15</v>
      </c>
      <c r="C434" s="79">
        <v>6150.38</v>
      </c>
    </row>
    <row r="435" spans="1:3" hidden="1" x14ac:dyDescent="0.35">
      <c r="A435">
        <v>307</v>
      </c>
      <c r="B435" t="s">
        <v>15</v>
      </c>
      <c r="C435" s="79">
        <v>9975.36</v>
      </c>
    </row>
    <row r="436" spans="1:3" hidden="1" x14ac:dyDescent="0.35">
      <c r="A436">
        <v>308</v>
      </c>
      <c r="B436" t="s">
        <v>15</v>
      </c>
      <c r="C436" s="79">
        <v>-4987.68</v>
      </c>
    </row>
    <row r="437" spans="1:3" hidden="1" x14ac:dyDescent="0.35">
      <c r="A437">
        <v>309</v>
      </c>
      <c r="B437" t="s">
        <v>15</v>
      </c>
      <c r="C437" s="79">
        <v>46920.639999999999</v>
      </c>
    </row>
    <row r="438" spans="1:3" hidden="1" x14ac:dyDescent="0.35">
      <c r="A438">
        <v>310</v>
      </c>
      <c r="B438" t="s">
        <v>15</v>
      </c>
      <c r="C438" s="79">
        <v>66243.62</v>
      </c>
    </row>
    <row r="439" spans="1:3" hidden="1" x14ac:dyDescent="0.35">
      <c r="A439">
        <v>311</v>
      </c>
      <c r="B439" t="s">
        <v>15</v>
      </c>
      <c r="C439" s="79">
        <v>55305.23</v>
      </c>
    </row>
    <row r="440" spans="1:3" hidden="1" x14ac:dyDescent="0.35">
      <c r="A440">
        <v>312</v>
      </c>
      <c r="B440" t="s">
        <v>15</v>
      </c>
      <c r="C440" s="79">
        <v>27232.639999999999</v>
      </c>
    </row>
    <row r="441" spans="1:3" hidden="1" x14ac:dyDescent="0.35">
      <c r="A441">
        <v>313</v>
      </c>
      <c r="B441" t="s">
        <v>15</v>
      </c>
      <c r="C441" s="79">
        <v>55551.97</v>
      </c>
    </row>
    <row r="442" spans="1:3" hidden="1" x14ac:dyDescent="0.35">
      <c r="A442">
        <v>314</v>
      </c>
      <c r="B442" t="s">
        <v>15</v>
      </c>
      <c r="C442" s="79">
        <v>60366.9</v>
      </c>
    </row>
    <row r="443" spans="1:3" hidden="1" x14ac:dyDescent="0.35">
      <c r="A443">
        <v>315</v>
      </c>
      <c r="B443" t="s">
        <v>15</v>
      </c>
      <c r="C443" s="79">
        <v>275563.40000000002</v>
      </c>
    </row>
    <row r="444" spans="1:3" hidden="1" x14ac:dyDescent="0.35">
      <c r="A444">
        <v>316</v>
      </c>
      <c r="B444" t="s">
        <v>15</v>
      </c>
      <c r="C444" s="79">
        <v>56740.54</v>
      </c>
    </row>
    <row r="445" spans="1:3" hidden="1" x14ac:dyDescent="0.35">
      <c r="A445">
        <v>317</v>
      </c>
      <c r="B445" t="s">
        <v>15</v>
      </c>
      <c r="C445" s="79">
        <v>68083.12</v>
      </c>
    </row>
    <row r="446" spans="1:3" hidden="1" x14ac:dyDescent="0.35">
      <c r="A446">
        <v>318</v>
      </c>
      <c r="B446" t="s">
        <v>15</v>
      </c>
      <c r="C446" s="79">
        <v>60500</v>
      </c>
    </row>
    <row r="447" spans="1:3" hidden="1" x14ac:dyDescent="0.35">
      <c r="A447">
        <v>319</v>
      </c>
      <c r="B447" t="s">
        <v>15</v>
      </c>
      <c r="C447" s="79">
        <v>0</v>
      </c>
    </row>
    <row r="448" spans="1:3" hidden="1" x14ac:dyDescent="0.35">
      <c r="A448">
        <v>320</v>
      </c>
      <c r="B448" t="s">
        <v>15</v>
      </c>
      <c r="C448" s="79">
        <v>25673.78</v>
      </c>
    </row>
    <row r="449" spans="1:3" hidden="1" x14ac:dyDescent="0.35">
      <c r="A449">
        <v>321</v>
      </c>
      <c r="B449" t="s">
        <v>15</v>
      </c>
      <c r="C449" s="79">
        <v>22990</v>
      </c>
    </row>
    <row r="450" spans="1:3" hidden="1" x14ac:dyDescent="0.35">
      <c r="A450">
        <v>322</v>
      </c>
      <c r="B450" t="s">
        <v>15</v>
      </c>
      <c r="C450" s="79">
        <v>153534.48000000001</v>
      </c>
    </row>
    <row r="451" spans="1:3" hidden="1" x14ac:dyDescent="0.35">
      <c r="A451">
        <v>323</v>
      </c>
      <c r="B451" t="s">
        <v>15</v>
      </c>
      <c r="C451" s="79">
        <v>21942</v>
      </c>
    </row>
    <row r="452" spans="1:3" hidden="1" x14ac:dyDescent="0.35">
      <c r="A452">
        <v>324</v>
      </c>
      <c r="B452" t="s">
        <v>15</v>
      </c>
      <c r="C452" s="79">
        <v>17968.5</v>
      </c>
    </row>
    <row r="453" spans="1:3" hidden="1" x14ac:dyDescent="0.35">
      <c r="A453">
        <v>325</v>
      </c>
      <c r="B453" t="s">
        <v>15</v>
      </c>
      <c r="C453" s="79">
        <v>15367</v>
      </c>
    </row>
    <row r="454" spans="1:3" hidden="1" x14ac:dyDescent="0.35">
      <c r="A454">
        <v>326</v>
      </c>
      <c r="B454" t="s">
        <v>15</v>
      </c>
      <c r="C454" s="79">
        <v>39917.9</v>
      </c>
    </row>
    <row r="455" spans="1:3" hidden="1" x14ac:dyDescent="0.35">
      <c r="A455">
        <v>327</v>
      </c>
      <c r="B455" t="s">
        <v>15</v>
      </c>
      <c r="C455" s="79">
        <v>118213.54</v>
      </c>
    </row>
    <row r="456" spans="1:3" hidden="1" x14ac:dyDescent="0.35">
      <c r="A456">
        <v>328</v>
      </c>
      <c r="B456" t="s">
        <v>15</v>
      </c>
      <c r="C456" s="79">
        <v>82748.289999999994</v>
      </c>
    </row>
    <row r="457" spans="1:3" hidden="1" x14ac:dyDescent="0.35">
      <c r="A457">
        <v>329</v>
      </c>
      <c r="B457" t="s">
        <v>15</v>
      </c>
      <c r="C457" s="79">
        <v>22808.5</v>
      </c>
    </row>
    <row r="458" spans="1:3" hidden="1" x14ac:dyDescent="0.35">
      <c r="A458">
        <v>330</v>
      </c>
      <c r="B458" t="s">
        <v>15</v>
      </c>
      <c r="C458" s="79">
        <v>305004.7</v>
      </c>
    </row>
    <row r="459" spans="1:3" hidden="1" x14ac:dyDescent="0.35">
      <c r="A459">
        <v>331</v>
      </c>
      <c r="B459" t="s">
        <v>15</v>
      </c>
      <c r="C459" s="79">
        <v>196600</v>
      </c>
    </row>
    <row r="460" spans="1:3" hidden="1" x14ac:dyDescent="0.35">
      <c r="A460">
        <v>332</v>
      </c>
      <c r="B460" t="s">
        <v>15</v>
      </c>
      <c r="C460" s="79">
        <v>144983.56</v>
      </c>
    </row>
    <row r="461" spans="1:3" hidden="1" x14ac:dyDescent="0.35">
      <c r="A461">
        <v>333</v>
      </c>
      <c r="B461" t="s">
        <v>15</v>
      </c>
      <c r="C461" s="79">
        <v>71042.38</v>
      </c>
    </row>
    <row r="462" spans="1:3" hidden="1" x14ac:dyDescent="0.35">
      <c r="A462">
        <v>334</v>
      </c>
      <c r="B462" t="s">
        <v>15</v>
      </c>
      <c r="C462" s="79">
        <v>16002.3</v>
      </c>
    </row>
    <row r="463" spans="1:3" hidden="1" x14ac:dyDescent="0.35">
      <c r="A463">
        <v>335</v>
      </c>
      <c r="B463" t="s">
        <v>15</v>
      </c>
      <c r="C463" s="79">
        <v>6763.9</v>
      </c>
    </row>
    <row r="464" spans="1:3" hidden="1" x14ac:dyDescent="0.35">
      <c r="A464">
        <v>336</v>
      </c>
      <c r="B464" t="s">
        <v>15</v>
      </c>
      <c r="C464" s="79">
        <v>57900</v>
      </c>
    </row>
    <row r="465" spans="1:3" hidden="1" x14ac:dyDescent="0.35">
      <c r="A465">
        <v>337</v>
      </c>
      <c r="B465" t="s">
        <v>15</v>
      </c>
      <c r="C465" s="79">
        <v>3519821.73</v>
      </c>
    </row>
    <row r="466" spans="1:3" hidden="1" x14ac:dyDescent="0.35">
      <c r="A466">
        <v>338</v>
      </c>
      <c r="B466" t="s">
        <v>15</v>
      </c>
      <c r="C466" s="79">
        <v>294211.5</v>
      </c>
    </row>
    <row r="467" spans="1:3" hidden="1" x14ac:dyDescent="0.35">
      <c r="A467">
        <v>339</v>
      </c>
      <c r="B467" t="s">
        <v>15</v>
      </c>
      <c r="C467" s="79">
        <v>39712.199999999997</v>
      </c>
    </row>
    <row r="468" spans="1:3" hidden="1" x14ac:dyDescent="0.35">
      <c r="A468">
        <v>340</v>
      </c>
      <c r="B468" t="s">
        <v>15</v>
      </c>
      <c r="C468" s="79">
        <v>109097.5</v>
      </c>
    </row>
    <row r="469" spans="1:3" hidden="1" x14ac:dyDescent="0.35">
      <c r="A469">
        <v>341</v>
      </c>
      <c r="B469" t="s">
        <v>15</v>
      </c>
      <c r="C469" s="79">
        <v>107100.83</v>
      </c>
    </row>
    <row r="470" spans="1:3" hidden="1" x14ac:dyDescent="0.35">
      <c r="A470">
        <v>342</v>
      </c>
      <c r="B470" t="s">
        <v>15</v>
      </c>
      <c r="C470" s="79">
        <v>370562.5</v>
      </c>
    </row>
    <row r="471" spans="1:3" hidden="1" x14ac:dyDescent="0.35">
      <c r="A471">
        <v>343</v>
      </c>
      <c r="B471" t="s">
        <v>15</v>
      </c>
      <c r="C471" s="79">
        <v>102211.16</v>
      </c>
    </row>
    <row r="472" spans="1:3" hidden="1" x14ac:dyDescent="0.35">
      <c r="A472">
        <v>344</v>
      </c>
      <c r="B472" t="s">
        <v>15</v>
      </c>
      <c r="C472" s="79">
        <v>590.48</v>
      </c>
    </row>
    <row r="473" spans="1:3" hidden="1" x14ac:dyDescent="0.35">
      <c r="A473">
        <v>345</v>
      </c>
      <c r="B473" t="s">
        <v>15</v>
      </c>
      <c r="C473" s="79">
        <v>9292.7999999999993</v>
      </c>
    </row>
    <row r="474" spans="1:3" hidden="1" x14ac:dyDescent="0.35">
      <c r="A474">
        <v>346</v>
      </c>
      <c r="B474" t="s">
        <v>15</v>
      </c>
      <c r="C474" s="79">
        <v>14688.75</v>
      </c>
    </row>
    <row r="475" spans="1:3" hidden="1" x14ac:dyDescent="0.35">
      <c r="A475">
        <v>347</v>
      </c>
      <c r="B475" t="s">
        <v>15</v>
      </c>
      <c r="C475" s="79">
        <v>16026.45</v>
      </c>
    </row>
    <row r="476" spans="1:3" hidden="1" x14ac:dyDescent="0.35">
      <c r="A476">
        <v>348</v>
      </c>
      <c r="B476" t="s">
        <v>15</v>
      </c>
      <c r="C476" s="79">
        <v>19819.8</v>
      </c>
    </row>
    <row r="477" spans="1:3" hidden="1" x14ac:dyDescent="0.35">
      <c r="A477">
        <v>349</v>
      </c>
      <c r="B477" t="s">
        <v>15</v>
      </c>
      <c r="C477" s="79">
        <v>1733.69</v>
      </c>
    </row>
    <row r="478" spans="1:3" hidden="1" x14ac:dyDescent="0.35">
      <c r="A478">
        <v>350</v>
      </c>
      <c r="B478" t="s">
        <v>15</v>
      </c>
      <c r="C478" s="79">
        <v>30516.68</v>
      </c>
    </row>
    <row r="479" spans="1:3" hidden="1" x14ac:dyDescent="0.35">
      <c r="A479">
        <v>351</v>
      </c>
      <c r="B479" t="s">
        <v>15</v>
      </c>
      <c r="C479" s="79">
        <v>57603.74</v>
      </c>
    </row>
    <row r="480" spans="1:3" hidden="1" x14ac:dyDescent="0.35">
      <c r="A480">
        <v>352</v>
      </c>
      <c r="B480" t="s">
        <v>15</v>
      </c>
      <c r="C480" s="79">
        <v>3547.72</v>
      </c>
    </row>
    <row r="481" spans="1:3" hidden="1" x14ac:dyDescent="0.35">
      <c r="A481">
        <v>353</v>
      </c>
      <c r="B481" t="s">
        <v>15</v>
      </c>
      <c r="C481" s="79">
        <v>14175.39</v>
      </c>
    </row>
    <row r="482" spans="1:3" hidden="1" x14ac:dyDescent="0.35">
      <c r="A482">
        <v>354</v>
      </c>
      <c r="B482" t="s">
        <v>15</v>
      </c>
      <c r="C482" s="79">
        <v>90529.3</v>
      </c>
    </row>
    <row r="483" spans="1:3" hidden="1" x14ac:dyDescent="0.35">
      <c r="A483">
        <v>355</v>
      </c>
      <c r="B483" t="s">
        <v>15</v>
      </c>
      <c r="C483" s="79">
        <v>5337.55</v>
      </c>
    </row>
    <row r="484" spans="1:3" hidden="1" x14ac:dyDescent="0.35">
      <c r="A484">
        <v>356</v>
      </c>
      <c r="B484" t="s">
        <v>15</v>
      </c>
      <c r="C484" s="79">
        <v>79729.710000000006</v>
      </c>
    </row>
    <row r="485" spans="1:3" hidden="1" x14ac:dyDescent="0.35">
      <c r="A485">
        <v>357</v>
      </c>
      <c r="B485" t="s">
        <v>15</v>
      </c>
      <c r="C485" s="79">
        <v>6839.95</v>
      </c>
    </row>
    <row r="486" spans="1:3" hidden="1" x14ac:dyDescent="0.35">
      <c r="A486">
        <v>358</v>
      </c>
      <c r="B486" t="s">
        <v>15</v>
      </c>
      <c r="C486" s="79">
        <v>44757.9</v>
      </c>
    </row>
    <row r="487" spans="1:3" hidden="1" x14ac:dyDescent="0.35">
      <c r="A487">
        <v>359</v>
      </c>
      <c r="B487" t="s">
        <v>15</v>
      </c>
      <c r="C487" s="79">
        <v>67700</v>
      </c>
    </row>
    <row r="488" spans="1:3" hidden="1" x14ac:dyDescent="0.35">
      <c r="A488">
        <v>360</v>
      </c>
      <c r="B488" t="s">
        <v>15</v>
      </c>
      <c r="C488" s="79">
        <v>65400</v>
      </c>
    </row>
    <row r="489" spans="1:3" hidden="1" x14ac:dyDescent="0.35">
      <c r="A489">
        <v>361</v>
      </c>
      <c r="B489" t="s">
        <v>15</v>
      </c>
      <c r="C489" s="79">
        <v>67760</v>
      </c>
    </row>
    <row r="490" spans="1:3" hidden="1" x14ac:dyDescent="0.35">
      <c r="A490">
        <v>362</v>
      </c>
      <c r="B490" t="s">
        <v>15</v>
      </c>
      <c r="C490" s="79">
        <v>71377.899999999994</v>
      </c>
    </row>
    <row r="491" spans="1:3" hidden="1" x14ac:dyDescent="0.35">
      <c r="A491">
        <v>363</v>
      </c>
      <c r="B491" t="s">
        <v>15</v>
      </c>
      <c r="C491" s="79">
        <v>43149.89</v>
      </c>
    </row>
    <row r="492" spans="1:3" hidden="1" x14ac:dyDescent="0.35">
      <c r="A492">
        <v>364</v>
      </c>
      <c r="B492" t="s">
        <v>15</v>
      </c>
      <c r="C492" s="79">
        <v>60500</v>
      </c>
    </row>
    <row r="493" spans="1:3" hidden="1" x14ac:dyDescent="0.35">
      <c r="A493">
        <v>365</v>
      </c>
      <c r="B493" t="s">
        <v>15</v>
      </c>
      <c r="C493" s="79">
        <v>50745.71</v>
      </c>
    </row>
    <row r="494" spans="1:3" hidden="1" x14ac:dyDescent="0.35">
      <c r="A494">
        <v>366</v>
      </c>
      <c r="B494" t="s">
        <v>15</v>
      </c>
      <c r="C494" s="79">
        <v>6952800</v>
      </c>
    </row>
    <row r="495" spans="1:3" hidden="1" x14ac:dyDescent="0.35">
      <c r="A495">
        <v>367</v>
      </c>
      <c r="B495" t="s">
        <v>15</v>
      </c>
      <c r="C495" s="79">
        <v>4171680</v>
      </c>
    </row>
    <row r="496" spans="1:3" hidden="1" x14ac:dyDescent="0.35">
      <c r="A496">
        <v>368</v>
      </c>
      <c r="B496" t="s">
        <v>15</v>
      </c>
      <c r="C496" s="79">
        <v>2502500</v>
      </c>
    </row>
    <row r="497" spans="1:3" hidden="1" x14ac:dyDescent="0.35">
      <c r="A497">
        <v>369</v>
      </c>
      <c r="B497" t="s">
        <v>15</v>
      </c>
      <c r="C497" s="79">
        <v>4184800</v>
      </c>
    </row>
    <row r="498" spans="1:3" hidden="1" x14ac:dyDescent="0.35">
      <c r="A498">
        <v>370</v>
      </c>
      <c r="B498" t="s">
        <v>15</v>
      </c>
      <c r="C498" s="79">
        <v>5562240</v>
      </c>
    </row>
    <row r="499" spans="1:3" hidden="1" x14ac:dyDescent="0.35">
      <c r="A499">
        <v>371</v>
      </c>
      <c r="B499" t="s">
        <v>15</v>
      </c>
      <c r="C499" s="79">
        <v>825570</v>
      </c>
    </row>
    <row r="500" spans="1:3" hidden="1" x14ac:dyDescent="0.35">
      <c r="A500">
        <v>372</v>
      </c>
      <c r="B500" t="s">
        <v>15</v>
      </c>
      <c r="C500" s="80">
        <v>2486.56</v>
      </c>
    </row>
    <row r="501" spans="1:3" hidden="1" x14ac:dyDescent="0.35">
      <c r="A501">
        <v>373</v>
      </c>
      <c r="B501" t="s">
        <v>15</v>
      </c>
      <c r="C501" s="79">
        <v>69015.19</v>
      </c>
    </row>
    <row r="502" spans="1:3" hidden="1" x14ac:dyDescent="0.35">
      <c r="A502">
        <v>374</v>
      </c>
      <c r="B502" t="s">
        <v>15</v>
      </c>
      <c r="C502" s="79">
        <v>1794.67</v>
      </c>
    </row>
    <row r="503" spans="1:3" hidden="1" x14ac:dyDescent="0.35">
      <c r="A503">
        <v>375</v>
      </c>
      <c r="B503" t="s">
        <v>15</v>
      </c>
      <c r="C503" s="79">
        <v>11487.98</v>
      </c>
    </row>
    <row r="504" spans="1:3" hidden="1" x14ac:dyDescent="0.35">
      <c r="A504">
        <v>376</v>
      </c>
      <c r="B504" t="s">
        <v>15</v>
      </c>
      <c r="C504" s="79">
        <v>5902.63</v>
      </c>
    </row>
    <row r="505" spans="1:3" hidden="1" x14ac:dyDescent="0.35">
      <c r="A505">
        <v>377</v>
      </c>
      <c r="B505" t="s">
        <v>15</v>
      </c>
      <c r="C505" s="79">
        <v>4145.58</v>
      </c>
    </row>
    <row r="506" spans="1:3" hidden="1" x14ac:dyDescent="0.35">
      <c r="A506">
        <v>378</v>
      </c>
      <c r="B506" t="s">
        <v>15</v>
      </c>
      <c r="C506" s="79">
        <v>34819.81</v>
      </c>
    </row>
    <row r="507" spans="1:3" hidden="1" x14ac:dyDescent="0.35">
      <c r="A507">
        <v>379</v>
      </c>
      <c r="B507" t="s">
        <v>15</v>
      </c>
      <c r="C507" s="79">
        <v>27225</v>
      </c>
    </row>
    <row r="508" spans="1:3" hidden="1" x14ac:dyDescent="0.35">
      <c r="A508">
        <v>380</v>
      </c>
      <c r="B508" t="s">
        <v>15</v>
      </c>
      <c r="C508" s="79">
        <v>84003.7</v>
      </c>
    </row>
    <row r="509" spans="1:3" hidden="1" x14ac:dyDescent="0.35">
      <c r="A509">
        <v>381</v>
      </c>
      <c r="B509" t="s">
        <v>15</v>
      </c>
      <c r="C509" s="79">
        <v>39899.51</v>
      </c>
    </row>
    <row r="510" spans="1:3" hidden="1" x14ac:dyDescent="0.35">
      <c r="A510">
        <v>382</v>
      </c>
      <c r="B510" t="s">
        <v>15</v>
      </c>
      <c r="C510" s="79">
        <v>142533.35999999999</v>
      </c>
    </row>
    <row r="511" spans="1:3" hidden="1" x14ac:dyDescent="0.35">
      <c r="A511">
        <v>383</v>
      </c>
      <c r="B511" t="s">
        <v>15</v>
      </c>
      <c r="C511" s="79">
        <v>15826.8</v>
      </c>
    </row>
    <row r="512" spans="1:3" hidden="1" x14ac:dyDescent="0.35">
      <c r="A512">
        <v>384</v>
      </c>
      <c r="B512" t="s">
        <v>15</v>
      </c>
      <c r="C512" s="79">
        <v>35283.370000000003</v>
      </c>
    </row>
    <row r="513" spans="1:3" hidden="1" x14ac:dyDescent="0.35">
      <c r="A513">
        <v>385</v>
      </c>
      <c r="B513" t="s">
        <v>15</v>
      </c>
      <c r="C513" s="79">
        <v>1147.06</v>
      </c>
    </row>
    <row r="514" spans="1:3" hidden="1" x14ac:dyDescent="0.35">
      <c r="A514">
        <v>386</v>
      </c>
      <c r="B514" t="s">
        <v>15</v>
      </c>
      <c r="C514" s="79">
        <v>54450</v>
      </c>
    </row>
    <row r="515" spans="1:3" hidden="1" x14ac:dyDescent="0.35">
      <c r="A515">
        <v>387</v>
      </c>
      <c r="B515" t="s">
        <v>15</v>
      </c>
      <c r="C515" s="79">
        <v>30071.4</v>
      </c>
    </row>
    <row r="516" spans="1:3" hidden="1" x14ac:dyDescent="0.35">
      <c r="A516">
        <v>388</v>
      </c>
      <c r="B516" t="s">
        <v>15</v>
      </c>
      <c r="C516" s="79">
        <v>87868.42</v>
      </c>
    </row>
    <row r="517" spans="1:3" hidden="1" x14ac:dyDescent="0.35">
      <c r="A517">
        <v>389</v>
      </c>
      <c r="B517" t="s">
        <v>15</v>
      </c>
      <c r="C517" s="79">
        <v>5844.3</v>
      </c>
    </row>
    <row r="518" spans="1:3" hidden="1" x14ac:dyDescent="0.35">
      <c r="A518">
        <v>390</v>
      </c>
      <c r="B518" t="s">
        <v>15</v>
      </c>
      <c r="C518" s="79">
        <v>30128.36</v>
      </c>
    </row>
    <row r="519" spans="1:3" hidden="1" x14ac:dyDescent="0.35">
      <c r="A519">
        <v>391</v>
      </c>
      <c r="B519" t="s">
        <v>15</v>
      </c>
      <c r="C519" s="79">
        <v>43243.199999999997</v>
      </c>
    </row>
    <row r="520" spans="1:3" hidden="1" x14ac:dyDescent="0.35">
      <c r="A520">
        <v>392</v>
      </c>
      <c r="B520" t="s">
        <v>15</v>
      </c>
      <c r="C520" s="79">
        <v>34277.85</v>
      </c>
    </row>
    <row r="521" spans="1:3" hidden="1" x14ac:dyDescent="0.35">
      <c r="A521">
        <v>393</v>
      </c>
      <c r="B521" t="s">
        <v>15</v>
      </c>
      <c r="C521" s="79">
        <v>477.95</v>
      </c>
    </row>
    <row r="522" spans="1:3" hidden="1" x14ac:dyDescent="0.35">
      <c r="A522">
        <v>394</v>
      </c>
      <c r="B522" t="s">
        <v>15</v>
      </c>
      <c r="C522" s="79">
        <v>7467.15</v>
      </c>
    </row>
    <row r="523" spans="1:3" hidden="1" x14ac:dyDescent="0.35">
      <c r="A523">
        <v>395</v>
      </c>
      <c r="B523" t="s">
        <v>15</v>
      </c>
      <c r="C523" s="79">
        <v>34012.160000000003</v>
      </c>
    </row>
    <row r="524" spans="1:3" hidden="1" x14ac:dyDescent="0.35">
      <c r="A524">
        <v>396</v>
      </c>
      <c r="B524" t="s">
        <v>15</v>
      </c>
      <c r="C524" s="79">
        <v>14517</v>
      </c>
    </row>
    <row r="525" spans="1:3" hidden="1" x14ac:dyDescent="0.35">
      <c r="A525">
        <v>397</v>
      </c>
      <c r="B525" t="s">
        <v>15</v>
      </c>
      <c r="C525" s="79">
        <v>23929.14</v>
      </c>
    </row>
    <row r="526" spans="1:3" hidden="1" x14ac:dyDescent="0.35">
      <c r="A526">
        <v>398</v>
      </c>
      <c r="B526" t="s">
        <v>15</v>
      </c>
      <c r="C526" s="79">
        <v>2604.88</v>
      </c>
    </row>
    <row r="527" spans="1:3" hidden="1" x14ac:dyDescent="0.35">
      <c r="A527">
        <v>399</v>
      </c>
      <c r="B527" t="s">
        <v>15</v>
      </c>
      <c r="C527" s="79">
        <v>4721.87</v>
      </c>
    </row>
    <row r="528" spans="1:3" hidden="1" x14ac:dyDescent="0.35">
      <c r="A528">
        <v>400</v>
      </c>
      <c r="B528" t="s">
        <v>15</v>
      </c>
      <c r="C528" s="79">
        <v>12076.53</v>
      </c>
    </row>
    <row r="529" spans="1:3" hidden="1" x14ac:dyDescent="0.35">
      <c r="A529">
        <v>401</v>
      </c>
      <c r="B529" t="s">
        <v>15</v>
      </c>
      <c r="C529" s="79">
        <v>5191.7700000000004</v>
      </c>
    </row>
    <row r="530" spans="1:3" hidden="1" x14ac:dyDescent="0.35">
      <c r="A530">
        <v>402</v>
      </c>
      <c r="B530" t="s">
        <v>15</v>
      </c>
      <c r="C530" s="79">
        <v>3115.8</v>
      </c>
    </row>
    <row r="531" spans="1:3" hidden="1" x14ac:dyDescent="0.35">
      <c r="A531">
        <v>403</v>
      </c>
      <c r="B531" t="s">
        <v>15</v>
      </c>
      <c r="C531" s="79">
        <v>52778.99</v>
      </c>
    </row>
    <row r="532" spans="1:3" hidden="1" x14ac:dyDescent="0.35">
      <c r="A532">
        <v>404</v>
      </c>
      <c r="B532" t="s">
        <v>15</v>
      </c>
      <c r="C532" s="79">
        <v>1790800</v>
      </c>
    </row>
    <row r="533" spans="1:3" hidden="1" x14ac:dyDescent="0.35">
      <c r="A533">
        <v>405</v>
      </c>
      <c r="B533" t="s">
        <v>15</v>
      </c>
      <c r="C533" s="79">
        <v>394878.02</v>
      </c>
    </row>
    <row r="534" spans="1:3" hidden="1" x14ac:dyDescent="0.35">
      <c r="A534">
        <v>406</v>
      </c>
      <c r="B534" t="s">
        <v>15</v>
      </c>
      <c r="C534" s="79">
        <v>863990.4</v>
      </c>
    </row>
    <row r="535" spans="1:3" hidden="1" x14ac:dyDescent="0.35">
      <c r="A535">
        <v>407</v>
      </c>
      <c r="B535" t="s">
        <v>15</v>
      </c>
      <c r="C535" s="79">
        <v>894847.2</v>
      </c>
    </row>
    <row r="536" spans="1:3" hidden="1" x14ac:dyDescent="0.35">
      <c r="A536">
        <v>408</v>
      </c>
      <c r="B536" t="s">
        <v>15</v>
      </c>
      <c r="C536" s="79">
        <v>13544.22</v>
      </c>
    </row>
    <row r="537" spans="1:3" hidden="1" x14ac:dyDescent="0.35">
      <c r="A537">
        <v>409</v>
      </c>
      <c r="B537" t="s">
        <v>15</v>
      </c>
      <c r="C537" s="79">
        <v>109000</v>
      </c>
    </row>
    <row r="538" spans="1:3" hidden="1" x14ac:dyDescent="0.35">
      <c r="A538">
        <v>410</v>
      </c>
      <c r="B538" t="s">
        <v>15</v>
      </c>
      <c r="C538" s="79">
        <v>94120</v>
      </c>
    </row>
    <row r="539" spans="1:3" hidden="1" x14ac:dyDescent="0.35">
      <c r="A539">
        <v>411</v>
      </c>
      <c r="B539" t="s">
        <v>15</v>
      </c>
      <c r="C539" s="79">
        <v>123527.8</v>
      </c>
    </row>
    <row r="540" spans="1:3" hidden="1" x14ac:dyDescent="0.35">
      <c r="A540">
        <v>412</v>
      </c>
      <c r="B540" t="s">
        <v>15</v>
      </c>
      <c r="C540" s="79">
        <v>77953.399999999994</v>
      </c>
    </row>
    <row r="541" spans="1:3" hidden="1" x14ac:dyDescent="0.35">
      <c r="A541">
        <v>413</v>
      </c>
      <c r="B541" t="s">
        <v>15</v>
      </c>
      <c r="C541" s="79">
        <v>1641950.55</v>
      </c>
    </row>
    <row r="542" spans="1:3" hidden="1" x14ac:dyDescent="0.35">
      <c r="A542">
        <v>414</v>
      </c>
      <c r="B542" t="s">
        <v>15</v>
      </c>
      <c r="C542" s="79">
        <v>82138.37</v>
      </c>
    </row>
    <row r="543" spans="1:3" hidden="1" x14ac:dyDescent="0.35">
      <c r="A543">
        <v>415</v>
      </c>
      <c r="B543" t="s">
        <v>15</v>
      </c>
      <c r="C543" s="79">
        <v>9552.1</v>
      </c>
    </row>
    <row r="544" spans="1:3" hidden="1" x14ac:dyDescent="0.35">
      <c r="A544">
        <v>416</v>
      </c>
      <c r="B544" t="s">
        <v>15</v>
      </c>
      <c r="C544" s="79">
        <v>75991.960000000006</v>
      </c>
    </row>
    <row r="545" spans="1:3" hidden="1" x14ac:dyDescent="0.35">
      <c r="A545">
        <v>417</v>
      </c>
      <c r="B545" t="s">
        <v>15</v>
      </c>
      <c r="C545" s="79">
        <v>31058.2</v>
      </c>
    </row>
    <row r="546" spans="1:3" hidden="1" x14ac:dyDescent="0.35">
      <c r="A546">
        <v>418</v>
      </c>
      <c r="B546" t="s">
        <v>15</v>
      </c>
      <c r="C546" s="79">
        <v>75419.28</v>
      </c>
    </row>
    <row r="547" spans="1:3" hidden="1" x14ac:dyDescent="0.35">
      <c r="A547">
        <v>419</v>
      </c>
      <c r="B547" t="s">
        <v>15</v>
      </c>
      <c r="C547" s="79">
        <v>49077.599999999999</v>
      </c>
    </row>
    <row r="548" spans="1:3" hidden="1" x14ac:dyDescent="0.35">
      <c r="A548">
        <v>420</v>
      </c>
      <c r="B548" t="s">
        <v>15</v>
      </c>
      <c r="C548" s="79">
        <v>6490.44</v>
      </c>
    </row>
    <row r="549" spans="1:3" hidden="1" x14ac:dyDescent="0.35">
      <c r="A549">
        <v>421</v>
      </c>
      <c r="B549" t="s">
        <v>15</v>
      </c>
      <c r="C549" s="79">
        <v>22159.63</v>
      </c>
    </row>
    <row r="550" spans="1:3" hidden="1" x14ac:dyDescent="0.35">
      <c r="A550">
        <v>422</v>
      </c>
      <c r="B550" t="s">
        <v>15</v>
      </c>
      <c r="C550" s="79">
        <v>20088.66</v>
      </c>
    </row>
    <row r="551" spans="1:3" hidden="1" x14ac:dyDescent="0.35">
      <c r="A551">
        <v>423</v>
      </c>
      <c r="B551" t="s">
        <v>15</v>
      </c>
      <c r="C551" s="79">
        <v>15640.74</v>
      </c>
    </row>
    <row r="552" spans="1:3" hidden="1" x14ac:dyDescent="0.35">
      <c r="A552">
        <v>424</v>
      </c>
      <c r="B552" t="s">
        <v>15</v>
      </c>
      <c r="C552" s="79">
        <v>8551.68</v>
      </c>
    </row>
    <row r="553" spans="1:3" hidden="1" x14ac:dyDescent="0.35">
      <c r="A553">
        <v>425</v>
      </c>
      <c r="B553" t="s">
        <v>15</v>
      </c>
      <c r="C553" s="79">
        <v>11907.13</v>
      </c>
    </row>
    <row r="554" spans="1:3" hidden="1" x14ac:dyDescent="0.35">
      <c r="A554">
        <v>426</v>
      </c>
      <c r="B554" t="s">
        <v>15</v>
      </c>
      <c r="C554" s="79">
        <v>454214.28</v>
      </c>
    </row>
    <row r="555" spans="1:3" hidden="1" x14ac:dyDescent="0.35">
      <c r="A555">
        <v>427</v>
      </c>
      <c r="B555" t="s">
        <v>15</v>
      </c>
      <c r="C555" s="79">
        <v>105939.13</v>
      </c>
    </row>
    <row r="556" spans="1:3" hidden="1" x14ac:dyDescent="0.35">
      <c r="A556">
        <v>428</v>
      </c>
      <c r="B556" t="s">
        <v>15</v>
      </c>
      <c r="C556" s="79">
        <v>705400.4</v>
      </c>
    </row>
    <row r="557" spans="1:3" hidden="1" x14ac:dyDescent="0.35">
      <c r="A557">
        <v>429</v>
      </c>
      <c r="B557" t="s">
        <v>15</v>
      </c>
      <c r="C557" s="79">
        <v>30522.46</v>
      </c>
    </row>
    <row r="558" spans="1:3" hidden="1" x14ac:dyDescent="0.35">
      <c r="A558">
        <v>430</v>
      </c>
      <c r="B558" t="s">
        <v>15</v>
      </c>
      <c r="C558" s="79">
        <v>114202.46</v>
      </c>
    </row>
    <row r="559" spans="1:3" hidden="1" x14ac:dyDescent="0.35">
      <c r="A559">
        <v>431</v>
      </c>
      <c r="B559" t="s">
        <v>15</v>
      </c>
      <c r="C559" s="79">
        <v>58231.46</v>
      </c>
    </row>
    <row r="560" spans="1:3" hidden="1" x14ac:dyDescent="0.35">
      <c r="A560">
        <v>432</v>
      </c>
      <c r="B560" t="s">
        <v>15</v>
      </c>
      <c r="C560" s="79">
        <v>1896056.3</v>
      </c>
    </row>
    <row r="561" spans="1:3" hidden="1" x14ac:dyDescent="0.35">
      <c r="A561">
        <v>433</v>
      </c>
      <c r="B561" t="s">
        <v>15</v>
      </c>
      <c r="C561" s="79">
        <v>43648.57</v>
      </c>
    </row>
    <row r="562" spans="1:3" hidden="1" x14ac:dyDescent="0.35">
      <c r="A562">
        <v>434</v>
      </c>
      <c r="B562" t="s">
        <v>15</v>
      </c>
      <c r="C562" s="79">
        <v>2788500</v>
      </c>
    </row>
    <row r="563" spans="1:3" hidden="1" x14ac:dyDescent="0.35">
      <c r="A563">
        <v>435</v>
      </c>
      <c r="B563" t="s">
        <v>15</v>
      </c>
      <c r="C563" s="79">
        <v>304022.65999999997</v>
      </c>
    </row>
    <row r="564" spans="1:3" hidden="1" x14ac:dyDescent="0.35">
      <c r="A564">
        <v>436</v>
      </c>
      <c r="B564" t="s">
        <v>15</v>
      </c>
      <c r="C564" s="79">
        <v>70994.990000000005</v>
      </c>
    </row>
    <row r="565" spans="1:3" hidden="1" x14ac:dyDescent="0.35">
      <c r="A565">
        <v>437</v>
      </c>
      <c r="B565" t="s">
        <v>15</v>
      </c>
      <c r="C565" s="79">
        <v>994014.95</v>
      </c>
    </row>
    <row r="566" spans="1:3" hidden="1" x14ac:dyDescent="0.35">
      <c r="A566">
        <v>438</v>
      </c>
      <c r="B566" t="s">
        <v>15</v>
      </c>
      <c r="C566" s="79">
        <v>482966.13</v>
      </c>
    </row>
    <row r="567" spans="1:3" hidden="1" x14ac:dyDescent="0.35">
      <c r="A567">
        <v>439</v>
      </c>
      <c r="B567" t="s">
        <v>15</v>
      </c>
      <c r="C567" s="79">
        <v>849.27</v>
      </c>
    </row>
    <row r="568" spans="1:3" hidden="1" x14ac:dyDescent="0.35">
      <c r="A568">
        <v>440</v>
      </c>
      <c r="B568" t="s">
        <v>15</v>
      </c>
      <c r="C568" s="79">
        <v>4114</v>
      </c>
    </row>
    <row r="569" spans="1:3" hidden="1" x14ac:dyDescent="0.35">
      <c r="A569">
        <v>441</v>
      </c>
      <c r="B569" t="s">
        <v>15</v>
      </c>
      <c r="C569" s="79">
        <v>1075.93</v>
      </c>
    </row>
    <row r="570" spans="1:3" hidden="1" x14ac:dyDescent="0.35">
      <c r="A570">
        <v>442</v>
      </c>
      <c r="B570" t="s">
        <v>15</v>
      </c>
      <c r="C570" s="79">
        <v>653.4</v>
      </c>
    </row>
    <row r="571" spans="1:3" hidden="1" x14ac:dyDescent="0.35">
      <c r="A571">
        <v>443</v>
      </c>
      <c r="B571" t="s">
        <v>15</v>
      </c>
      <c r="C571" s="79">
        <v>859.39</v>
      </c>
    </row>
    <row r="572" spans="1:3" hidden="1" x14ac:dyDescent="0.35">
      <c r="A572">
        <v>444</v>
      </c>
      <c r="B572" t="s">
        <v>15</v>
      </c>
      <c r="C572" s="79">
        <v>12342</v>
      </c>
    </row>
    <row r="573" spans="1:3" hidden="1" x14ac:dyDescent="0.35">
      <c r="A573">
        <v>445</v>
      </c>
      <c r="B573" t="s">
        <v>15</v>
      </c>
      <c r="C573" s="79">
        <v>4954.95</v>
      </c>
    </row>
    <row r="574" spans="1:3" hidden="1" x14ac:dyDescent="0.35">
      <c r="A574">
        <v>446</v>
      </c>
      <c r="B574" t="s">
        <v>15</v>
      </c>
      <c r="C574" s="79">
        <v>18364.900000000001</v>
      </c>
    </row>
    <row r="575" spans="1:3" hidden="1" x14ac:dyDescent="0.35">
      <c r="A575">
        <v>447</v>
      </c>
      <c r="B575" t="s">
        <v>15</v>
      </c>
      <c r="C575" s="79">
        <v>1236.52</v>
      </c>
    </row>
    <row r="576" spans="1:3" hidden="1" x14ac:dyDescent="0.35">
      <c r="A576">
        <v>448</v>
      </c>
      <c r="B576" t="s">
        <v>15</v>
      </c>
      <c r="C576" s="79">
        <v>170851.3</v>
      </c>
    </row>
    <row r="577" spans="1:3" hidden="1" x14ac:dyDescent="0.35">
      <c r="A577">
        <v>449</v>
      </c>
      <c r="B577" t="s">
        <v>15</v>
      </c>
      <c r="C577" s="79">
        <v>12342</v>
      </c>
    </row>
    <row r="578" spans="1:3" hidden="1" x14ac:dyDescent="0.35">
      <c r="A578">
        <v>450</v>
      </c>
      <c r="B578" t="s">
        <v>15</v>
      </c>
      <c r="C578" s="79">
        <v>56311.95</v>
      </c>
    </row>
    <row r="579" spans="1:3" hidden="1" x14ac:dyDescent="0.35">
      <c r="A579">
        <v>451</v>
      </c>
      <c r="B579" t="s">
        <v>15</v>
      </c>
      <c r="C579" s="79">
        <v>49147.73</v>
      </c>
    </row>
    <row r="580" spans="1:3" hidden="1" x14ac:dyDescent="0.35">
      <c r="A580">
        <v>452</v>
      </c>
      <c r="B580" t="s">
        <v>15</v>
      </c>
      <c r="C580" s="79">
        <v>306.27999999999997</v>
      </c>
    </row>
    <row r="581" spans="1:3" hidden="1" x14ac:dyDescent="0.35">
      <c r="A581">
        <v>453</v>
      </c>
      <c r="B581" t="s">
        <v>15</v>
      </c>
      <c r="C581" s="79">
        <v>32325.47</v>
      </c>
    </row>
    <row r="582" spans="1:3" hidden="1" x14ac:dyDescent="0.35">
      <c r="A582">
        <v>454</v>
      </c>
      <c r="B582" t="s">
        <v>15</v>
      </c>
      <c r="C582" s="79">
        <v>328515</v>
      </c>
    </row>
    <row r="583" spans="1:3" hidden="1" x14ac:dyDescent="0.35">
      <c r="A583">
        <v>455</v>
      </c>
      <c r="B583" t="s">
        <v>15</v>
      </c>
      <c r="C583" s="79">
        <v>290460</v>
      </c>
    </row>
    <row r="584" spans="1:3" hidden="1" x14ac:dyDescent="0.35">
      <c r="A584">
        <v>456</v>
      </c>
      <c r="B584" t="s">
        <v>15</v>
      </c>
      <c r="C584" s="79">
        <v>56433.87</v>
      </c>
    </row>
    <row r="585" spans="1:3" hidden="1" x14ac:dyDescent="0.35">
      <c r="A585">
        <v>457</v>
      </c>
      <c r="B585" t="s">
        <v>15</v>
      </c>
      <c r="C585" s="79">
        <v>50499.35</v>
      </c>
    </row>
    <row r="586" spans="1:3" hidden="1" x14ac:dyDescent="0.35">
      <c r="A586">
        <v>458</v>
      </c>
      <c r="B586" t="s">
        <v>15</v>
      </c>
      <c r="C586" s="79">
        <v>38890.370000000003</v>
      </c>
    </row>
    <row r="587" spans="1:3" hidden="1" x14ac:dyDescent="0.35">
      <c r="A587">
        <v>459</v>
      </c>
      <c r="B587" t="s">
        <v>15</v>
      </c>
      <c r="C587" s="79">
        <v>3524.16</v>
      </c>
    </row>
    <row r="588" spans="1:3" hidden="1" x14ac:dyDescent="0.35">
      <c r="A588">
        <v>460</v>
      </c>
      <c r="B588" t="s">
        <v>15</v>
      </c>
      <c r="C588" s="79">
        <v>117592.68</v>
      </c>
    </row>
    <row r="589" spans="1:3" hidden="1" x14ac:dyDescent="0.35">
      <c r="A589">
        <v>461</v>
      </c>
      <c r="B589" t="s">
        <v>15</v>
      </c>
      <c r="C589" s="79">
        <v>95641.32</v>
      </c>
    </row>
    <row r="590" spans="1:3" hidden="1" x14ac:dyDescent="0.35">
      <c r="A590">
        <v>462</v>
      </c>
      <c r="B590" t="s">
        <v>15</v>
      </c>
      <c r="C590" s="79">
        <v>54546.720000000001</v>
      </c>
    </row>
    <row r="591" spans="1:3" hidden="1" x14ac:dyDescent="0.35">
      <c r="A591">
        <v>463</v>
      </c>
      <c r="B591" t="s">
        <v>15</v>
      </c>
      <c r="C591" s="79">
        <v>42818.03</v>
      </c>
    </row>
    <row r="592" spans="1:3" hidden="1" x14ac:dyDescent="0.35">
      <c r="A592">
        <v>464</v>
      </c>
      <c r="B592" t="s">
        <v>15</v>
      </c>
      <c r="C592" s="79">
        <v>82328.399999999994</v>
      </c>
    </row>
    <row r="593" spans="1:3" hidden="1" x14ac:dyDescent="0.35">
      <c r="A593">
        <v>465</v>
      </c>
      <c r="B593" t="s">
        <v>15</v>
      </c>
      <c r="C593" s="79">
        <v>701787.5</v>
      </c>
    </row>
    <row r="594" spans="1:3" hidden="1" x14ac:dyDescent="0.35">
      <c r="A594">
        <v>466</v>
      </c>
      <c r="B594" t="s">
        <v>15</v>
      </c>
      <c r="C594" s="79">
        <v>6057884.7699999996</v>
      </c>
    </row>
    <row r="595" spans="1:3" hidden="1" x14ac:dyDescent="0.35">
      <c r="A595">
        <v>467</v>
      </c>
      <c r="B595" t="s">
        <v>15</v>
      </c>
      <c r="C595" s="79">
        <v>18358596.890000001</v>
      </c>
    </row>
    <row r="596" spans="1:3" hidden="1" x14ac:dyDescent="0.35">
      <c r="A596">
        <v>468</v>
      </c>
      <c r="B596" t="s">
        <v>15</v>
      </c>
      <c r="C596" s="79">
        <v>1882284.91</v>
      </c>
    </row>
    <row r="597" spans="1:3" hidden="1" x14ac:dyDescent="0.35">
      <c r="A597">
        <v>469</v>
      </c>
      <c r="B597" t="s">
        <v>15</v>
      </c>
      <c r="C597" s="79">
        <v>32665.19</v>
      </c>
    </row>
    <row r="598" spans="1:3" hidden="1" x14ac:dyDescent="0.35">
      <c r="A598">
        <v>470</v>
      </c>
      <c r="B598" t="s">
        <v>15</v>
      </c>
      <c r="C598" s="79">
        <v>2765256.92</v>
      </c>
    </row>
    <row r="599" spans="1:3" hidden="1" x14ac:dyDescent="0.35">
      <c r="A599">
        <v>471</v>
      </c>
      <c r="B599" t="s">
        <v>15</v>
      </c>
      <c r="C599" s="79">
        <v>100914</v>
      </c>
    </row>
    <row r="600" spans="1:3" hidden="1" x14ac:dyDescent="0.35">
      <c r="A600">
        <v>472</v>
      </c>
      <c r="B600" t="s">
        <v>15</v>
      </c>
      <c r="C600" s="79">
        <v>2477547.6</v>
      </c>
    </row>
    <row r="601" spans="1:3" hidden="1" x14ac:dyDescent="0.35">
      <c r="A601">
        <v>473</v>
      </c>
      <c r="B601" t="s">
        <v>15</v>
      </c>
      <c r="C601" s="79">
        <v>44407</v>
      </c>
    </row>
    <row r="602" spans="1:3" hidden="1" x14ac:dyDescent="0.35">
      <c r="A602">
        <v>474</v>
      </c>
      <c r="B602" t="s">
        <v>15</v>
      </c>
      <c r="C602" s="79">
        <v>233544.53</v>
      </c>
    </row>
    <row r="603" spans="1:3" hidden="1" x14ac:dyDescent="0.35">
      <c r="A603">
        <v>475</v>
      </c>
      <c r="B603" t="s">
        <v>15</v>
      </c>
      <c r="C603" s="79">
        <v>30576.7</v>
      </c>
    </row>
    <row r="604" spans="1:3" hidden="1" x14ac:dyDescent="0.35">
      <c r="A604">
        <v>476</v>
      </c>
      <c r="B604" t="s">
        <v>15</v>
      </c>
      <c r="C604" s="79">
        <v>496456.71</v>
      </c>
    </row>
    <row r="605" spans="1:3" hidden="1" x14ac:dyDescent="0.35">
      <c r="A605">
        <v>477</v>
      </c>
      <c r="B605" t="s">
        <v>15</v>
      </c>
      <c r="C605" s="79">
        <v>9525.1200000000008</v>
      </c>
    </row>
    <row r="606" spans="1:3" hidden="1" x14ac:dyDescent="0.35">
      <c r="A606">
        <v>478</v>
      </c>
      <c r="B606" t="s">
        <v>15</v>
      </c>
      <c r="C606" s="79">
        <v>6607250</v>
      </c>
    </row>
    <row r="607" spans="1:3" hidden="1" x14ac:dyDescent="0.35">
      <c r="A607">
        <v>479</v>
      </c>
      <c r="B607" t="s">
        <v>15</v>
      </c>
      <c r="C607" s="79">
        <v>39809</v>
      </c>
    </row>
    <row r="608" spans="1:3" hidden="1" x14ac:dyDescent="0.35">
      <c r="A608">
        <v>480</v>
      </c>
      <c r="B608" t="s">
        <v>15</v>
      </c>
      <c r="C608" s="79">
        <v>89358.5</v>
      </c>
    </row>
    <row r="609" spans="1:3" hidden="1" x14ac:dyDescent="0.35">
      <c r="A609">
        <v>481</v>
      </c>
      <c r="B609" t="s">
        <v>15</v>
      </c>
      <c r="C609" s="79">
        <v>33838.980000000003</v>
      </c>
    </row>
    <row r="610" spans="1:3" hidden="1" x14ac:dyDescent="0.35">
      <c r="A610">
        <v>482</v>
      </c>
      <c r="B610" t="s">
        <v>15</v>
      </c>
      <c r="C610" s="79">
        <v>60016</v>
      </c>
    </row>
    <row r="611" spans="1:3" hidden="1" x14ac:dyDescent="0.35">
      <c r="A611">
        <v>483</v>
      </c>
      <c r="B611" t="s">
        <v>15</v>
      </c>
      <c r="C611" s="79">
        <v>1422.96</v>
      </c>
    </row>
    <row r="612" spans="1:3" hidden="1" x14ac:dyDescent="0.35">
      <c r="A612">
        <v>484</v>
      </c>
      <c r="B612" t="s">
        <v>15</v>
      </c>
      <c r="C612" s="79">
        <v>32089.200000000001</v>
      </c>
    </row>
    <row r="613" spans="1:3" hidden="1" x14ac:dyDescent="0.35">
      <c r="A613">
        <v>485</v>
      </c>
      <c r="B613" t="s">
        <v>15</v>
      </c>
      <c r="C613" s="79">
        <v>47332.4</v>
      </c>
    </row>
    <row r="614" spans="1:3" hidden="1" x14ac:dyDescent="0.35">
      <c r="A614">
        <v>486</v>
      </c>
      <c r="B614" t="s">
        <v>15</v>
      </c>
      <c r="C614" s="79">
        <v>78383.8</v>
      </c>
    </row>
    <row r="615" spans="1:3" hidden="1" x14ac:dyDescent="0.35">
      <c r="A615">
        <v>487</v>
      </c>
      <c r="B615" t="s">
        <v>15</v>
      </c>
      <c r="C615" s="79">
        <v>13310</v>
      </c>
    </row>
    <row r="616" spans="1:3" hidden="1" x14ac:dyDescent="0.35">
      <c r="A616">
        <v>488</v>
      </c>
      <c r="B616" t="s">
        <v>15</v>
      </c>
      <c r="C616" s="79">
        <v>22754290.789999999</v>
      </c>
    </row>
    <row r="617" spans="1:3" hidden="1" x14ac:dyDescent="0.35">
      <c r="A617">
        <v>489</v>
      </c>
      <c r="B617" t="s">
        <v>15</v>
      </c>
      <c r="C617" s="79">
        <v>59339.61</v>
      </c>
    </row>
    <row r="618" spans="1:3" hidden="1" x14ac:dyDescent="0.35">
      <c r="A618">
        <v>490</v>
      </c>
      <c r="B618" t="s">
        <v>15</v>
      </c>
      <c r="C618" s="79">
        <v>36701.599999999999</v>
      </c>
    </row>
    <row r="619" spans="1:3" hidden="1" x14ac:dyDescent="0.35">
      <c r="A619">
        <v>491</v>
      </c>
      <c r="B619" t="s">
        <v>15</v>
      </c>
      <c r="C619" s="79">
        <v>15200.7</v>
      </c>
    </row>
    <row r="620" spans="1:3" hidden="1" x14ac:dyDescent="0.35">
      <c r="A620">
        <v>492</v>
      </c>
      <c r="B620" t="s">
        <v>15</v>
      </c>
      <c r="C620" s="79">
        <v>96266.44</v>
      </c>
    </row>
    <row r="621" spans="1:3" hidden="1" x14ac:dyDescent="0.35">
      <c r="A621">
        <v>493</v>
      </c>
      <c r="B621" t="s">
        <v>15</v>
      </c>
      <c r="C621" s="79">
        <v>3706864.04</v>
      </c>
    </row>
    <row r="622" spans="1:3" hidden="1" x14ac:dyDescent="0.35">
      <c r="A622">
        <v>494</v>
      </c>
      <c r="B622" t="s">
        <v>15</v>
      </c>
      <c r="C622" s="79">
        <v>-2667.32</v>
      </c>
    </row>
    <row r="623" spans="1:3" hidden="1" x14ac:dyDescent="0.35">
      <c r="A623">
        <v>495</v>
      </c>
      <c r="B623" t="s">
        <v>15</v>
      </c>
      <c r="C623" s="79">
        <v>71874</v>
      </c>
    </row>
    <row r="624" spans="1:3" hidden="1" x14ac:dyDescent="0.35">
      <c r="A624">
        <v>496</v>
      </c>
      <c r="B624" t="s">
        <v>15</v>
      </c>
      <c r="C624" s="79">
        <v>53845</v>
      </c>
    </row>
    <row r="625" spans="1:3" hidden="1" x14ac:dyDescent="0.35">
      <c r="A625">
        <v>497</v>
      </c>
      <c r="B625" t="s">
        <v>15</v>
      </c>
      <c r="C625" s="79">
        <v>77450.429999999993</v>
      </c>
    </row>
    <row r="626" spans="1:3" hidden="1" x14ac:dyDescent="0.35">
      <c r="A626">
        <v>498</v>
      </c>
      <c r="B626" t="s">
        <v>15</v>
      </c>
      <c r="C626" s="79">
        <v>78840</v>
      </c>
    </row>
    <row r="627" spans="1:3" hidden="1" x14ac:dyDescent="0.35">
      <c r="A627">
        <v>499</v>
      </c>
      <c r="B627" t="s">
        <v>15</v>
      </c>
      <c r="C627" s="79">
        <v>87600</v>
      </c>
    </row>
    <row r="628" spans="1:3" hidden="1" x14ac:dyDescent="0.35">
      <c r="A628">
        <v>500</v>
      </c>
      <c r="B628" t="s">
        <v>15</v>
      </c>
      <c r="C628" s="79">
        <v>3284739.96</v>
      </c>
    </row>
    <row r="629" spans="1:3" hidden="1" x14ac:dyDescent="0.35">
      <c r="A629">
        <v>501</v>
      </c>
      <c r="B629" t="s">
        <v>15</v>
      </c>
      <c r="C629" s="79">
        <v>1232375.32</v>
      </c>
    </row>
    <row r="630" spans="1:3" hidden="1" x14ac:dyDescent="0.35">
      <c r="A630">
        <v>502</v>
      </c>
      <c r="B630" t="s">
        <v>15</v>
      </c>
      <c r="C630" s="79">
        <v>43741.5</v>
      </c>
    </row>
    <row r="631" spans="1:3" hidden="1" x14ac:dyDescent="0.35">
      <c r="A631">
        <v>503</v>
      </c>
      <c r="B631" t="s">
        <v>15</v>
      </c>
      <c r="C631" s="79">
        <v>14520</v>
      </c>
    </row>
    <row r="632" spans="1:3" hidden="1" x14ac:dyDescent="0.35">
      <c r="A632">
        <v>504</v>
      </c>
      <c r="B632" t="s">
        <v>15</v>
      </c>
      <c r="C632" s="79">
        <v>1059249.3600000001</v>
      </c>
    </row>
    <row r="633" spans="1:3" hidden="1" x14ac:dyDescent="0.35">
      <c r="A633">
        <v>505</v>
      </c>
      <c r="B633" t="s">
        <v>15</v>
      </c>
      <c r="C633" s="79">
        <v>78408</v>
      </c>
    </row>
    <row r="634" spans="1:3" hidden="1" x14ac:dyDescent="0.35">
      <c r="A634">
        <v>506</v>
      </c>
      <c r="B634" t="s">
        <v>15</v>
      </c>
      <c r="C634" s="79">
        <v>27071.18</v>
      </c>
    </row>
    <row r="635" spans="1:3" hidden="1" x14ac:dyDescent="0.35">
      <c r="A635">
        <v>507</v>
      </c>
      <c r="B635" t="s">
        <v>15</v>
      </c>
      <c r="C635" s="79">
        <v>100000</v>
      </c>
    </row>
    <row r="636" spans="1:3" hidden="1" x14ac:dyDescent="0.35">
      <c r="A636">
        <v>508</v>
      </c>
      <c r="B636" t="s">
        <v>15</v>
      </c>
      <c r="C636" s="79">
        <v>580211.84</v>
      </c>
    </row>
    <row r="637" spans="1:3" hidden="1" x14ac:dyDescent="0.35">
      <c r="A637">
        <v>509</v>
      </c>
      <c r="B637" t="s">
        <v>15</v>
      </c>
      <c r="C637" s="79">
        <v>39760.6</v>
      </c>
    </row>
    <row r="638" spans="1:3" hidden="1" x14ac:dyDescent="0.35">
      <c r="A638">
        <v>510</v>
      </c>
      <c r="B638" t="s">
        <v>15</v>
      </c>
      <c r="C638" s="79">
        <v>98409.4</v>
      </c>
    </row>
    <row r="639" spans="1:3" hidden="1" x14ac:dyDescent="0.35">
      <c r="A639">
        <v>511</v>
      </c>
      <c r="B639" t="s">
        <v>15</v>
      </c>
      <c r="C639" s="79">
        <v>4348195.29</v>
      </c>
    </row>
    <row r="640" spans="1:3" hidden="1" x14ac:dyDescent="0.35">
      <c r="A640">
        <v>512</v>
      </c>
      <c r="B640" t="s">
        <v>15</v>
      </c>
      <c r="C640" s="79">
        <v>106020</v>
      </c>
    </row>
    <row r="641" spans="1:3" hidden="1" x14ac:dyDescent="0.35">
      <c r="A641">
        <v>513</v>
      </c>
      <c r="B641" t="s">
        <v>15</v>
      </c>
      <c r="C641" s="79">
        <v>5691182.0800000001</v>
      </c>
    </row>
    <row r="642" spans="1:3" hidden="1" x14ac:dyDescent="0.35">
      <c r="A642">
        <v>514</v>
      </c>
      <c r="B642" t="s">
        <v>15</v>
      </c>
      <c r="C642" s="79">
        <v>24805</v>
      </c>
    </row>
    <row r="643" spans="1:3" hidden="1" x14ac:dyDescent="0.35">
      <c r="A643">
        <v>515</v>
      </c>
      <c r="B643" t="s">
        <v>15</v>
      </c>
      <c r="C643" s="79">
        <v>65856</v>
      </c>
    </row>
    <row r="644" spans="1:3" hidden="1" x14ac:dyDescent="0.35">
      <c r="A644">
        <v>516</v>
      </c>
      <c r="B644" t="s">
        <v>15</v>
      </c>
      <c r="C644" s="79">
        <v>162003.48000000001</v>
      </c>
    </row>
    <row r="645" spans="1:3" hidden="1" x14ac:dyDescent="0.35">
      <c r="A645">
        <v>517</v>
      </c>
      <c r="B645" t="s">
        <v>15</v>
      </c>
      <c r="C645" s="79">
        <v>160010.4</v>
      </c>
    </row>
    <row r="646" spans="1:3" hidden="1" x14ac:dyDescent="0.35">
      <c r="A646">
        <v>518</v>
      </c>
      <c r="B646" t="s">
        <v>15</v>
      </c>
      <c r="C646" s="79">
        <v>27878.400000000001</v>
      </c>
    </row>
    <row r="647" spans="1:3" hidden="1" x14ac:dyDescent="0.35">
      <c r="A647">
        <v>519</v>
      </c>
      <c r="B647" t="s">
        <v>15</v>
      </c>
      <c r="C647" s="79">
        <v>133342</v>
      </c>
    </row>
    <row r="648" spans="1:3" hidden="1" x14ac:dyDescent="0.35">
      <c r="A648">
        <v>520</v>
      </c>
      <c r="B648" t="s">
        <v>15</v>
      </c>
      <c r="C648" s="79">
        <v>96751.21</v>
      </c>
    </row>
    <row r="649" spans="1:3" hidden="1" x14ac:dyDescent="0.35">
      <c r="A649">
        <v>521</v>
      </c>
      <c r="B649" t="s">
        <v>15</v>
      </c>
      <c r="C649" s="79">
        <v>156024</v>
      </c>
    </row>
    <row r="650" spans="1:3" hidden="1" x14ac:dyDescent="0.35">
      <c r="A650">
        <v>522</v>
      </c>
      <c r="B650" t="s">
        <v>15</v>
      </c>
      <c r="C650" s="79">
        <v>34793.53</v>
      </c>
    </row>
    <row r="651" spans="1:3" hidden="1" x14ac:dyDescent="0.35">
      <c r="A651">
        <v>523</v>
      </c>
      <c r="B651" t="s">
        <v>15</v>
      </c>
      <c r="C651" s="79">
        <v>204441.60000000001</v>
      </c>
    </row>
    <row r="652" spans="1:3" hidden="1" x14ac:dyDescent="0.35">
      <c r="A652">
        <v>524</v>
      </c>
      <c r="B652" t="s">
        <v>15</v>
      </c>
      <c r="C652" s="79">
        <v>1261703.74</v>
      </c>
    </row>
    <row r="653" spans="1:3" hidden="1" x14ac:dyDescent="0.35">
      <c r="A653">
        <v>525</v>
      </c>
      <c r="B653" t="s">
        <v>15</v>
      </c>
      <c r="C653" s="79">
        <v>29188.59</v>
      </c>
    </row>
    <row r="654" spans="1:3" hidden="1" x14ac:dyDescent="0.35">
      <c r="A654">
        <v>526</v>
      </c>
      <c r="B654" t="s">
        <v>15</v>
      </c>
      <c r="C654" s="79">
        <v>34522.629999999997</v>
      </c>
    </row>
    <row r="655" spans="1:3" hidden="1" x14ac:dyDescent="0.35">
      <c r="A655">
        <v>527</v>
      </c>
      <c r="B655" t="s">
        <v>15</v>
      </c>
      <c r="C655" s="79">
        <v>30937.759999999998</v>
      </c>
    </row>
    <row r="656" spans="1:3" hidden="1" x14ac:dyDescent="0.35">
      <c r="A656">
        <v>528</v>
      </c>
      <c r="B656" t="s">
        <v>15</v>
      </c>
      <c r="C656" s="79">
        <v>7575.82</v>
      </c>
    </row>
    <row r="657" spans="1:3" hidden="1" x14ac:dyDescent="0.35">
      <c r="A657">
        <v>529</v>
      </c>
      <c r="B657" t="s">
        <v>15</v>
      </c>
      <c r="C657" s="79">
        <v>7933.37</v>
      </c>
    </row>
    <row r="658" spans="1:3" hidden="1" x14ac:dyDescent="0.35">
      <c r="A658">
        <v>530</v>
      </c>
      <c r="B658" t="s">
        <v>15</v>
      </c>
      <c r="C658" s="79">
        <v>9923.0400000000009</v>
      </c>
    </row>
    <row r="659" spans="1:3" hidden="1" x14ac:dyDescent="0.35">
      <c r="A659">
        <v>531</v>
      </c>
      <c r="B659" t="s">
        <v>15</v>
      </c>
      <c r="C659" s="79">
        <v>9662.76</v>
      </c>
    </row>
    <row r="660" spans="1:3" hidden="1" x14ac:dyDescent="0.35">
      <c r="A660">
        <v>532</v>
      </c>
      <c r="B660" t="s">
        <v>15</v>
      </c>
      <c r="C660" s="79">
        <v>9628.8799999999992</v>
      </c>
    </row>
    <row r="661" spans="1:3" hidden="1" x14ac:dyDescent="0.35">
      <c r="A661">
        <v>533</v>
      </c>
      <c r="B661" t="s">
        <v>15</v>
      </c>
      <c r="C661" s="79">
        <v>92492.4</v>
      </c>
    </row>
    <row r="662" spans="1:3" hidden="1" x14ac:dyDescent="0.35">
      <c r="A662">
        <v>534</v>
      </c>
      <c r="B662" t="s">
        <v>15</v>
      </c>
      <c r="C662" s="79">
        <v>71474.41</v>
      </c>
    </row>
    <row r="663" spans="1:3" hidden="1" x14ac:dyDescent="0.35">
      <c r="A663">
        <v>535</v>
      </c>
      <c r="B663" t="s">
        <v>15</v>
      </c>
      <c r="C663" s="79">
        <v>730345.15</v>
      </c>
    </row>
    <row r="664" spans="1:3" hidden="1" x14ac:dyDescent="0.35">
      <c r="A664">
        <v>536</v>
      </c>
      <c r="B664" t="s">
        <v>15</v>
      </c>
      <c r="C664" s="79">
        <v>1661085.25</v>
      </c>
    </row>
    <row r="665" spans="1:3" hidden="1" x14ac:dyDescent="0.35">
      <c r="A665">
        <v>537</v>
      </c>
      <c r="B665" t="s">
        <v>15</v>
      </c>
      <c r="C665" s="79">
        <v>26158.7</v>
      </c>
    </row>
    <row r="666" spans="1:3" hidden="1" x14ac:dyDescent="0.35">
      <c r="A666">
        <v>538</v>
      </c>
      <c r="B666" t="s">
        <v>15</v>
      </c>
      <c r="C666" s="79">
        <v>551469.6</v>
      </c>
    </row>
    <row r="667" spans="1:3" hidden="1" x14ac:dyDescent="0.35">
      <c r="A667">
        <v>539</v>
      </c>
      <c r="B667" t="s">
        <v>15</v>
      </c>
      <c r="C667" s="79">
        <v>61155.839999999997</v>
      </c>
    </row>
    <row r="668" spans="1:3" hidden="1" x14ac:dyDescent="0.35">
      <c r="A668">
        <v>540</v>
      </c>
      <c r="B668" t="s">
        <v>15</v>
      </c>
      <c r="C668" s="79">
        <v>732984.12</v>
      </c>
    </row>
    <row r="669" spans="1:3" hidden="1" x14ac:dyDescent="0.35">
      <c r="A669">
        <v>541</v>
      </c>
      <c r="B669" t="s">
        <v>15</v>
      </c>
      <c r="C669" s="79">
        <v>253301.1</v>
      </c>
    </row>
    <row r="670" spans="1:3" hidden="1" x14ac:dyDescent="0.35">
      <c r="A670">
        <v>542</v>
      </c>
      <c r="B670" t="s">
        <v>15</v>
      </c>
      <c r="C670" s="79">
        <v>91223.65</v>
      </c>
    </row>
    <row r="671" spans="1:3" hidden="1" x14ac:dyDescent="0.35">
      <c r="A671">
        <v>543</v>
      </c>
      <c r="B671" t="s">
        <v>15</v>
      </c>
      <c r="C671" s="79">
        <v>28962.44</v>
      </c>
    </row>
    <row r="672" spans="1:3" hidden="1" x14ac:dyDescent="0.35">
      <c r="A672">
        <v>544</v>
      </c>
      <c r="B672" t="s">
        <v>15</v>
      </c>
      <c r="C672" s="80">
        <v>291225.2</v>
      </c>
    </row>
    <row r="673" spans="1:4" hidden="1" x14ac:dyDescent="0.35">
      <c r="A673">
        <v>545</v>
      </c>
      <c r="B673" t="s">
        <v>15</v>
      </c>
      <c r="C673" s="79">
        <v>11749.63</v>
      </c>
    </row>
    <row r="674" spans="1:4" x14ac:dyDescent="0.35">
      <c r="A674" s="10">
        <v>545</v>
      </c>
      <c r="B674" s="10" t="s">
        <v>15</v>
      </c>
      <c r="C674" s="102">
        <f>SUM(C129:C673)</f>
        <v>191175956.11999992</v>
      </c>
      <c r="D674" s="61">
        <f>C674/1000000</f>
        <v>191.17595611999991</v>
      </c>
    </row>
    <row r="675" spans="1:4" hidden="1" x14ac:dyDescent="0.35">
      <c r="A675">
        <v>1</v>
      </c>
      <c r="B675" t="s">
        <v>14</v>
      </c>
      <c r="C675" s="79">
        <v>7000</v>
      </c>
    </row>
    <row r="676" spans="1:4" hidden="1" x14ac:dyDescent="0.35">
      <c r="A676">
        <v>2</v>
      </c>
      <c r="B676" t="s">
        <v>14</v>
      </c>
      <c r="C676" s="79">
        <v>35000</v>
      </c>
    </row>
    <row r="677" spans="1:4" hidden="1" x14ac:dyDescent="0.35">
      <c r="A677">
        <v>3</v>
      </c>
      <c r="B677" t="s">
        <v>14</v>
      </c>
      <c r="C677" s="79">
        <v>67518</v>
      </c>
    </row>
    <row r="678" spans="1:4" hidden="1" x14ac:dyDescent="0.35">
      <c r="A678">
        <v>4</v>
      </c>
      <c r="B678" t="s">
        <v>14</v>
      </c>
      <c r="C678" s="79">
        <v>35000</v>
      </c>
    </row>
    <row r="679" spans="1:4" hidden="1" x14ac:dyDescent="0.35">
      <c r="A679">
        <v>5</v>
      </c>
      <c r="B679" t="s">
        <v>14</v>
      </c>
      <c r="C679" s="79">
        <v>71909.37</v>
      </c>
    </row>
    <row r="680" spans="1:4" hidden="1" x14ac:dyDescent="0.35">
      <c r="A680">
        <v>6</v>
      </c>
      <c r="B680" t="s">
        <v>14</v>
      </c>
      <c r="C680" s="79">
        <v>48805.35</v>
      </c>
    </row>
    <row r="681" spans="1:4" hidden="1" x14ac:dyDescent="0.35">
      <c r="A681">
        <v>7</v>
      </c>
      <c r="B681" t="s">
        <v>14</v>
      </c>
      <c r="C681" s="79">
        <v>1500</v>
      </c>
    </row>
    <row r="682" spans="1:4" hidden="1" x14ac:dyDescent="0.35">
      <c r="A682">
        <v>8</v>
      </c>
      <c r="B682" t="s">
        <v>14</v>
      </c>
      <c r="C682" s="79">
        <v>60802.5</v>
      </c>
    </row>
    <row r="683" spans="1:4" hidden="1" x14ac:dyDescent="0.35">
      <c r="A683">
        <v>9</v>
      </c>
      <c r="B683" t="s">
        <v>14</v>
      </c>
      <c r="C683" s="79">
        <v>137664.79999999999</v>
      </c>
    </row>
    <row r="684" spans="1:4" hidden="1" x14ac:dyDescent="0.35">
      <c r="A684">
        <v>10</v>
      </c>
      <c r="B684" t="s">
        <v>14</v>
      </c>
      <c r="C684" s="79">
        <v>40801.199999999997</v>
      </c>
    </row>
    <row r="685" spans="1:4" hidden="1" x14ac:dyDescent="0.35">
      <c r="A685">
        <v>11</v>
      </c>
      <c r="B685" t="s">
        <v>14</v>
      </c>
      <c r="C685" s="79">
        <v>20146.5</v>
      </c>
    </row>
    <row r="686" spans="1:4" hidden="1" x14ac:dyDescent="0.35">
      <c r="A686">
        <v>12</v>
      </c>
      <c r="B686" t="s">
        <v>14</v>
      </c>
      <c r="C686" s="79">
        <v>42035.4</v>
      </c>
    </row>
    <row r="687" spans="1:4" hidden="1" x14ac:dyDescent="0.35">
      <c r="A687">
        <v>13</v>
      </c>
      <c r="B687" t="s">
        <v>14</v>
      </c>
      <c r="C687" s="79">
        <v>26034.36</v>
      </c>
    </row>
    <row r="688" spans="1:4" hidden="1" x14ac:dyDescent="0.35">
      <c r="A688">
        <v>14</v>
      </c>
      <c r="B688" t="s">
        <v>14</v>
      </c>
      <c r="C688" s="79">
        <v>68722.77</v>
      </c>
    </row>
    <row r="689" spans="1:3" hidden="1" x14ac:dyDescent="0.35">
      <c r="A689">
        <v>15</v>
      </c>
      <c r="B689" t="s">
        <v>14</v>
      </c>
      <c r="C689" s="79">
        <v>82559.03</v>
      </c>
    </row>
    <row r="690" spans="1:3" hidden="1" x14ac:dyDescent="0.35">
      <c r="A690">
        <v>16</v>
      </c>
      <c r="B690" t="s">
        <v>14</v>
      </c>
      <c r="C690" s="79">
        <v>17180.689999999999</v>
      </c>
    </row>
    <row r="691" spans="1:3" hidden="1" x14ac:dyDescent="0.35">
      <c r="A691">
        <v>17</v>
      </c>
      <c r="B691" t="s">
        <v>14</v>
      </c>
      <c r="C691" s="79">
        <v>440000</v>
      </c>
    </row>
    <row r="692" spans="1:3" hidden="1" x14ac:dyDescent="0.35">
      <c r="A692">
        <v>18</v>
      </c>
      <c r="B692" t="s">
        <v>14</v>
      </c>
      <c r="C692" s="79">
        <v>349903.57</v>
      </c>
    </row>
    <row r="693" spans="1:3" hidden="1" x14ac:dyDescent="0.35">
      <c r="A693">
        <v>19</v>
      </c>
      <c r="B693" t="s">
        <v>14</v>
      </c>
      <c r="C693" s="79">
        <v>99002.2</v>
      </c>
    </row>
    <row r="694" spans="1:3" hidden="1" x14ac:dyDescent="0.35">
      <c r="A694">
        <v>20</v>
      </c>
      <c r="B694" t="s">
        <v>14</v>
      </c>
      <c r="C694" s="79">
        <v>352960.47</v>
      </c>
    </row>
    <row r="695" spans="1:3" hidden="1" x14ac:dyDescent="0.35">
      <c r="A695">
        <v>21</v>
      </c>
      <c r="B695" t="s">
        <v>14</v>
      </c>
      <c r="C695" s="79">
        <v>147695.63</v>
      </c>
    </row>
    <row r="696" spans="1:3" hidden="1" x14ac:dyDescent="0.35">
      <c r="A696">
        <v>22</v>
      </c>
      <c r="B696" t="s">
        <v>14</v>
      </c>
      <c r="C696" s="79">
        <v>175301.53</v>
      </c>
    </row>
    <row r="697" spans="1:3" hidden="1" x14ac:dyDescent="0.35">
      <c r="A697">
        <v>23</v>
      </c>
      <c r="B697" t="s">
        <v>14</v>
      </c>
      <c r="C697" s="79">
        <v>44821.120000000003</v>
      </c>
    </row>
    <row r="698" spans="1:3" hidden="1" x14ac:dyDescent="0.35">
      <c r="A698">
        <v>24</v>
      </c>
      <c r="B698" t="s">
        <v>14</v>
      </c>
      <c r="C698" s="79">
        <v>71299.25</v>
      </c>
    </row>
    <row r="699" spans="1:3" hidden="1" x14ac:dyDescent="0.35">
      <c r="A699">
        <v>25</v>
      </c>
      <c r="B699" t="s">
        <v>14</v>
      </c>
      <c r="C699" s="79">
        <v>56604.41</v>
      </c>
    </row>
    <row r="700" spans="1:3" hidden="1" x14ac:dyDescent="0.35">
      <c r="A700">
        <v>26</v>
      </c>
      <c r="B700" t="s">
        <v>14</v>
      </c>
      <c r="C700" s="79">
        <v>424710</v>
      </c>
    </row>
    <row r="701" spans="1:3" hidden="1" x14ac:dyDescent="0.35">
      <c r="A701">
        <v>27</v>
      </c>
      <c r="B701" t="s">
        <v>14</v>
      </c>
      <c r="C701" s="79">
        <v>36300</v>
      </c>
    </row>
    <row r="702" spans="1:3" hidden="1" x14ac:dyDescent="0.35">
      <c r="A702">
        <v>28</v>
      </c>
      <c r="B702" t="s">
        <v>14</v>
      </c>
      <c r="C702" s="79">
        <v>10000</v>
      </c>
    </row>
    <row r="703" spans="1:3" hidden="1" x14ac:dyDescent="0.35">
      <c r="A703">
        <v>29</v>
      </c>
      <c r="B703" t="s">
        <v>14</v>
      </c>
      <c r="C703" s="79">
        <v>160000</v>
      </c>
    </row>
    <row r="704" spans="1:3" hidden="1" x14ac:dyDescent="0.35">
      <c r="A704">
        <v>30</v>
      </c>
      <c r="B704" t="s">
        <v>14</v>
      </c>
      <c r="C704" s="79">
        <v>35332</v>
      </c>
    </row>
    <row r="705" spans="1:3" hidden="1" x14ac:dyDescent="0.35">
      <c r="A705">
        <v>31</v>
      </c>
      <c r="B705" t="s">
        <v>14</v>
      </c>
      <c r="C705" s="79">
        <v>30000</v>
      </c>
    </row>
    <row r="706" spans="1:3" hidden="1" x14ac:dyDescent="0.35">
      <c r="A706">
        <v>32</v>
      </c>
      <c r="B706" t="s">
        <v>14</v>
      </c>
      <c r="C706" s="79">
        <v>135000</v>
      </c>
    </row>
    <row r="707" spans="1:3" hidden="1" x14ac:dyDescent="0.35">
      <c r="A707">
        <v>33</v>
      </c>
      <c r="B707" t="s">
        <v>14</v>
      </c>
      <c r="C707" s="79">
        <v>55000</v>
      </c>
    </row>
    <row r="708" spans="1:3" hidden="1" x14ac:dyDescent="0.35">
      <c r="A708">
        <v>34</v>
      </c>
      <c r="B708" t="s">
        <v>14</v>
      </c>
      <c r="C708" s="79">
        <v>133000</v>
      </c>
    </row>
    <row r="709" spans="1:3" hidden="1" x14ac:dyDescent="0.35">
      <c r="A709">
        <v>35</v>
      </c>
      <c r="B709" t="s">
        <v>14</v>
      </c>
      <c r="C709" s="79">
        <v>26156.880000000001</v>
      </c>
    </row>
    <row r="710" spans="1:3" hidden="1" x14ac:dyDescent="0.35">
      <c r="A710">
        <v>36</v>
      </c>
      <c r="B710" t="s">
        <v>14</v>
      </c>
      <c r="C710" s="79">
        <v>37000</v>
      </c>
    </row>
    <row r="711" spans="1:3" hidden="1" x14ac:dyDescent="0.35">
      <c r="A711">
        <v>37</v>
      </c>
      <c r="B711" t="s">
        <v>14</v>
      </c>
      <c r="C711" s="79">
        <v>97000</v>
      </c>
    </row>
    <row r="712" spans="1:3" hidden="1" x14ac:dyDescent="0.35">
      <c r="A712">
        <v>38</v>
      </c>
      <c r="B712" t="s">
        <v>14</v>
      </c>
      <c r="C712" s="79">
        <v>50937.16</v>
      </c>
    </row>
    <row r="713" spans="1:3" hidden="1" x14ac:dyDescent="0.35">
      <c r="A713">
        <v>39</v>
      </c>
      <c r="B713" t="s">
        <v>14</v>
      </c>
      <c r="C713" s="79">
        <v>11000</v>
      </c>
    </row>
    <row r="714" spans="1:3" hidden="1" x14ac:dyDescent="0.35">
      <c r="A714">
        <v>40</v>
      </c>
      <c r="B714" t="s">
        <v>14</v>
      </c>
      <c r="C714" s="79">
        <v>205000</v>
      </c>
    </row>
    <row r="715" spans="1:3" hidden="1" x14ac:dyDescent="0.35">
      <c r="A715">
        <v>41</v>
      </c>
      <c r="B715" t="s">
        <v>14</v>
      </c>
      <c r="C715" s="79">
        <v>57157.35</v>
      </c>
    </row>
    <row r="716" spans="1:3" hidden="1" x14ac:dyDescent="0.35">
      <c r="A716">
        <v>42</v>
      </c>
      <c r="B716" t="s">
        <v>14</v>
      </c>
      <c r="C716" s="79">
        <v>1698160.7</v>
      </c>
    </row>
    <row r="717" spans="1:3" hidden="1" x14ac:dyDescent="0.35">
      <c r="A717">
        <v>43</v>
      </c>
      <c r="B717" t="s">
        <v>14</v>
      </c>
      <c r="C717" s="79">
        <v>159463.48000000001</v>
      </c>
    </row>
    <row r="718" spans="1:3" hidden="1" x14ac:dyDescent="0.35">
      <c r="A718">
        <v>44</v>
      </c>
      <c r="B718" t="s">
        <v>14</v>
      </c>
      <c r="C718" s="79">
        <v>61257.46</v>
      </c>
    </row>
    <row r="719" spans="1:3" hidden="1" x14ac:dyDescent="0.35">
      <c r="A719">
        <v>45</v>
      </c>
      <c r="B719" t="s">
        <v>14</v>
      </c>
      <c r="C719" s="79">
        <v>490045.64</v>
      </c>
    </row>
    <row r="720" spans="1:3" hidden="1" x14ac:dyDescent="0.35">
      <c r="A720">
        <v>46</v>
      </c>
      <c r="B720" t="s">
        <v>14</v>
      </c>
      <c r="C720" s="79">
        <v>491828.46</v>
      </c>
    </row>
    <row r="721" spans="1:3" hidden="1" x14ac:dyDescent="0.35">
      <c r="A721">
        <v>47</v>
      </c>
      <c r="B721" t="s">
        <v>14</v>
      </c>
      <c r="C721" s="79">
        <v>262792.11</v>
      </c>
    </row>
    <row r="722" spans="1:3" hidden="1" x14ac:dyDescent="0.35">
      <c r="A722">
        <v>48</v>
      </c>
      <c r="B722" t="s">
        <v>14</v>
      </c>
      <c r="C722" s="79">
        <v>191739.08</v>
      </c>
    </row>
    <row r="723" spans="1:3" hidden="1" x14ac:dyDescent="0.35">
      <c r="A723">
        <v>49</v>
      </c>
      <c r="B723" t="s">
        <v>14</v>
      </c>
      <c r="C723" s="79">
        <v>334427.15999999997</v>
      </c>
    </row>
    <row r="724" spans="1:3" hidden="1" x14ac:dyDescent="0.35">
      <c r="A724">
        <v>50</v>
      </c>
      <c r="B724" t="s">
        <v>14</v>
      </c>
      <c r="C724" s="79">
        <v>79731.740000000005</v>
      </c>
    </row>
    <row r="725" spans="1:3" hidden="1" x14ac:dyDescent="0.35">
      <c r="A725">
        <v>51</v>
      </c>
      <c r="B725" t="s">
        <v>14</v>
      </c>
      <c r="C725" s="79">
        <v>498241.1</v>
      </c>
    </row>
    <row r="726" spans="1:3" hidden="1" x14ac:dyDescent="0.35">
      <c r="A726">
        <v>52</v>
      </c>
      <c r="B726" t="s">
        <v>14</v>
      </c>
      <c r="C726" s="79">
        <v>276578.36</v>
      </c>
    </row>
    <row r="727" spans="1:3" hidden="1" x14ac:dyDescent="0.35">
      <c r="A727">
        <v>53</v>
      </c>
      <c r="B727" t="s">
        <v>14</v>
      </c>
      <c r="C727" s="79">
        <v>84758.43</v>
      </c>
    </row>
    <row r="728" spans="1:3" hidden="1" x14ac:dyDescent="0.35">
      <c r="A728">
        <v>54</v>
      </c>
      <c r="B728" t="s">
        <v>14</v>
      </c>
      <c r="C728" s="79">
        <v>129684.98</v>
      </c>
    </row>
    <row r="729" spans="1:3" hidden="1" x14ac:dyDescent="0.35">
      <c r="A729">
        <v>55</v>
      </c>
      <c r="B729" t="s">
        <v>14</v>
      </c>
      <c r="C729" s="79">
        <v>88177.89</v>
      </c>
    </row>
    <row r="730" spans="1:3" hidden="1" x14ac:dyDescent="0.35">
      <c r="A730">
        <v>56</v>
      </c>
      <c r="B730" t="s">
        <v>14</v>
      </c>
      <c r="C730" s="79">
        <v>24393.599999999999</v>
      </c>
    </row>
    <row r="731" spans="1:3" hidden="1" x14ac:dyDescent="0.35">
      <c r="A731">
        <v>57</v>
      </c>
      <c r="B731" t="s">
        <v>14</v>
      </c>
      <c r="C731" s="79">
        <v>40343.22</v>
      </c>
    </row>
    <row r="732" spans="1:3" hidden="1" x14ac:dyDescent="0.35">
      <c r="A732">
        <v>58</v>
      </c>
      <c r="B732" t="s">
        <v>14</v>
      </c>
      <c r="C732" s="79">
        <v>37225.300000000003</v>
      </c>
    </row>
    <row r="733" spans="1:3" hidden="1" x14ac:dyDescent="0.35">
      <c r="A733">
        <v>59</v>
      </c>
      <c r="B733" t="s">
        <v>14</v>
      </c>
      <c r="C733" s="79">
        <v>25833.599999999999</v>
      </c>
    </row>
    <row r="734" spans="1:3" hidden="1" x14ac:dyDescent="0.35">
      <c r="A734">
        <v>60</v>
      </c>
      <c r="B734" t="s">
        <v>14</v>
      </c>
      <c r="C734" s="79">
        <v>25833.599999999999</v>
      </c>
    </row>
    <row r="735" spans="1:3" hidden="1" x14ac:dyDescent="0.35">
      <c r="A735">
        <v>61</v>
      </c>
      <c r="B735" t="s">
        <v>14</v>
      </c>
      <c r="C735" s="79">
        <v>8611.2000000000007</v>
      </c>
    </row>
    <row r="736" spans="1:3" hidden="1" x14ac:dyDescent="0.35">
      <c r="A736">
        <v>62</v>
      </c>
      <c r="B736" t="s">
        <v>14</v>
      </c>
      <c r="C736" s="79">
        <v>74112.5</v>
      </c>
    </row>
    <row r="737" spans="1:3" hidden="1" x14ac:dyDescent="0.35">
      <c r="A737">
        <v>63</v>
      </c>
      <c r="B737" t="s">
        <v>14</v>
      </c>
      <c r="C737" s="79">
        <v>39076.51</v>
      </c>
    </row>
    <row r="738" spans="1:3" hidden="1" x14ac:dyDescent="0.35">
      <c r="A738">
        <v>64</v>
      </c>
      <c r="B738" t="s">
        <v>14</v>
      </c>
      <c r="C738" s="79">
        <v>39952.99</v>
      </c>
    </row>
    <row r="739" spans="1:3" hidden="1" x14ac:dyDescent="0.35">
      <c r="A739">
        <v>65</v>
      </c>
      <c r="B739" t="s">
        <v>14</v>
      </c>
      <c r="C739" s="79">
        <v>34547.19</v>
      </c>
    </row>
    <row r="740" spans="1:3" hidden="1" x14ac:dyDescent="0.35">
      <c r="A740">
        <v>66</v>
      </c>
      <c r="B740" t="s">
        <v>14</v>
      </c>
      <c r="C740" s="79">
        <v>25675.32</v>
      </c>
    </row>
    <row r="741" spans="1:3" hidden="1" x14ac:dyDescent="0.35">
      <c r="A741">
        <v>67</v>
      </c>
      <c r="B741" t="s">
        <v>14</v>
      </c>
      <c r="C741" s="79">
        <v>22674</v>
      </c>
    </row>
    <row r="742" spans="1:3" hidden="1" x14ac:dyDescent="0.35">
      <c r="A742">
        <v>68</v>
      </c>
      <c r="B742" t="s">
        <v>14</v>
      </c>
      <c r="C742" s="79">
        <v>5546186.25</v>
      </c>
    </row>
    <row r="743" spans="1:3" hidden="1" x14ac:dyDescent="0.35">
      <c r="A743">
        <v>69</v>
      </c>
      <c r="B743" t="s">
        <v>14</v>
      </c>
      <c r="C743" s="79">
        <v>1591882.05</v>
      </c>
    </row>
    <row r="744" spans="1:3" hidden="1" x14ac:dyDescent="0.35">
      <c r="A744">
        <v>70</v>
      </c>
      <c r="B744" t="s">
        <v>14</v>
      </c>
      <c r="C744" s="79">
        <v>1568141.85</v>
      </c>
    </row>
    <row r="745" spans="1:3" hidden="1" x14ac:dyDescent="0.35">
      <c r="A745">
        <v>71</v>
      </c>
      <c r="B745" t="s">
        <v>14</v>
      </c>
      <c r="C745" s="79">
        <v>1714878</v>
      </c>
    </row>
    <row r="746" spans="1:3" hidden="1" x14ac:dyDescent="0.35">
      <c r="A746">
        <v>72</v>
      </c>
      <c r="B746" t="s">
        <v>14</v>
      </c>
      <c r="C746" s="79">
        <v>4187470.8</v>
      </c>
    </row>
    <row r="747" spans="1:3" hidden="1" x14ac:dyDescent="0.35">
      <c r="A747">
        <v>73</v>
      </c>
      <c r="B747" t="s">
        <v>14</v>
      </c>
      <c r="C747" s="79">
        <v>33890.949999999997</v>
      </c>
    </row>
    <row r="748" spans="1:3" hidden="1" x14ac:dyDescent="0.35">
      <c r="A748">
        <v>74</v>
      </c>
      <c r="B748" t="s">
        <v>14</v>
      </c>
      <c r="C748" s="79">
        <v>28202.07</v>
      </c>
    </row>
    <row r="749" spans="1:3" hidden="1" x14ac:dyDescent="0.35">
      <c r="A749">
        <v>75</v>
      </c>
      <c r="B749" t="s">
        <v>14</v>
      </c>
      <c r="C749" s="79">
        <v>72505.62</v>
      </c>
    </row>
    <row r="750" spans="1:3" hidden="1" x14ac:dyDescent="0.35">
      <c r="A750">
        <v>76</v>
      </c>
      <c r="B750" t="s">
        <v>14</v>
      </c>
      <c r="C750" s="79">
        <v>22444.639999999999</v>
      </c>
    </row>
    <row r="751" spans="1:3" hidden="1" x14ac:dyDescent="0.35">
      <c r="A751">
        <v>77</v>
      </c>
      <c r="B751" t="s">
        <v>14</v>
      </c>
      <c r="C751" s="79">
        <v>10635.53</v>
      </c>
    </row>
    <row r="752" spans="1:3" hidden="1" x14ac:dyDescent="0.35">
      <c r="A752">
        <v>78</v>
      </c>
      <c r="B752" t="s">
        <v>14</v>
      </c>
      <c r="C752" s="79">
        <v>7324.63</v>
      </c>
    </row>
    <row r="753" spans="1:3" hidden="1" x14ac:dyDescent="0.35">
      <c r="A753">
        <v>79</v>
      </c>
      <c r="B753" t="s">
        <v>14</v>
      </c>
      <c r="C753" s="79">
        <v>45348</v>
      </c>
    </row>
    <row r="754" spans="1:3" hidden="1" x14ac:dyDescent="0.35">
      <c r="A754">
        <v>80</v>
      </c>
      <c r="B754" t="s">
        <v>14</v>
      </c>
      <c r="C754" s="79">
        <v>51325</v>
      </c>
    </row>
    <row r="755" spans="1:3" hidden="1" x14ac:dyDescent="0.35">
      <c r="A755">
        <v>81</v>
      </c>
      <c r="B755" t="s">
        <v>14</v>
      </c>
      <c r="C755" s="79">
        <v>18952.52</v>
      </c>
    </row>
    <row r="756" spans="1:3" hidden="1" x14ac:dyDescent="0.35">
      <c r="A756">
        <v>82</v>
      </c>
      <c r="B756" t="s">
        <v>14</v>
      </c>
      <c r="C756" s="79">
        <v>21780</v>
      </c>
    </row>
    <row r="757" spans="1:3" hidden="1" x14ac:dyDescent="0.35">
      <c r="A757">
        <v>83</v>
      </c>
      <c r="B757" t="s">
        <v>14</v>
      </c>
      <c r="C757" s="79">
        <v>71327.679999999993</v>
      </c>
    </row>
    <row r="758" spans="1:3" hidden="1" x14ac:dyDescent="0.35">
      <c r="A758">
        <v>84</v>
      </c>
      <c r="B758" t="s">
        <v>14</v>
      </c>
      <c r="C758" s="79">
        <v>71790.990000000005</v>
      </c>
    </row>
    <row r="759" spans="1:3" hidden="1" x14ac:dyDescent="0.35">
      <c r="A759">
        <v>85</v>
      </c>
      <c r="B759" t="s">
        <v>14</v>
      </c>
      <c r="C759" s="80">
        <v>39707.360000000001</v>
      </c>
    </row>
    <row r="760" spans="1:3" hidden="1" x14ac:dyDescent="0.35">
      <c r="A760">
        <v>86</v>
      </c>
      <c r="B760" t="s">
        <v>14</v>
      </c>
      <c r="C760" s="79">
        <v>70518.8</v>
      </c>
    </row>
    <row r="761" spans="1:3" hidden="1" x14ac:dyDescent="0.35">
      <c r="A761">
        <v>87</v>
      </c>
      <c r="B761" t="s">
        <v>14</v>
      </c>
      <c r="C761" s="79">
        <v>286649</v>
      </c>
    </row>
    <row r="762" spans="1:3" hidden="1" x14ac:dyDescent="0.35">
      <c r="A762">
        <v>88</v>
      </c>
      <c r="B762" t="s">
        <v>14</v>
      </c>
      <c r="C762" s="79">
        <v>34908.5</v>
      </c>
    </row>
    <row r="763" spans="1:3" hidden="1" x14ac:dyDescent="0.35">
      <c r="A763">
        <v>89</v>
      </c>
      <c r="B763" t="s">
        <v>14</v>
      </c>
      <c r="C763" s="80">
        <v>57886.400000000001</v>
      </c>
    </row>
    <row r="764" spans="1:3" hidden="1" x14ac:dyDescent="0.35">
      <c r="A764">
        <v>90</v>
      </c>
      <c r="B764" t="s">
        <v>14</v>
      </c>
      <c r="C764" s="80">
        <v>29454.04</v>
      </c>
    </row>
    <row r="765" spans="1:3" hidden="1" x14ac:dyDescent="0.35">
      <c r="A765">
        <v>91</v>
      </c>
      <c r="B765" t="s">
        <v>14</v>
      </c>
      <c r="C765" s="79">
        <v>30000</v>
      </c>
    </row>
    <row r="766" spans="1:3" hidden="1" x14ac:dyDescent="0.35">
      <c r="A766">
        <v>92</v>
      </c>
      <c r="B766" t="s">
        <v>14</v>
      </c>
      <c r="C766" s="79">
        <v>80000</v>
      </c>
    </row>
    <row r="767" spans="1:3" hidden="1" x14ac:dyDescent="0.35">
      <c r="A767">
        <v>93</v>
      </c>
      <c r="B767" t="s">
        <v>14</v>
      </c>
      <c r="C767" s="79">
        <v>85000</v>
      </c>
    </row>
    <row r="768" spans="1:3" hidden="1" x14ac:dyDescent="0.35">
      <c r="A768">
        <v>94</v>
      </c>
      <c r="B768" t="s">
        <v>14</v>
      </c>
      <c r="C768" s="79">
        <v>35000</v>
      </c>
    </row>
    <row r="769" spans="1:3" hidden="1" x14ac:dyDescent="0.35">
      <c r="A769">
        <v>95</v>
      </c>
      <c r="B769" t="s">
        <v>14</v>
      </c>
      <c r="C769" s="79">
        <v>60000</v>
      </c>
    </row>
    <row r="770" spans="1:3" hidden="1" x14ac:dyDescent="0.35">
      <c r="A770">
        <v>96</v>
      </c>
      <c r="B770" t="s">
        <v>14</v>
      </c>
      <c r="C770" s="79">
        <v>30000</v>
      </c>
    </row>
    <row r="771" spans="1:3" hidden="1" x14ac:dyDescent="0.35">
      <c r="A771">
        <v>97</v>
      </c>
      <c r="B771" t="s">
        <v>14</v>
      </c>
      <c r="C771" s="79">
        <v>30000</v>
      </c>
    </row>
    <row r="772" spans="1:3" hidden="1" x14ac:dyDescent="0.35">
      <c r="A772">
        <v>98</v>
      </c>
      <c r="B772" t="s">
        <v>14</v>
      </c>
      <c r="C772" s="79">
        <v>65000</v>
      </c>
    </row>
    <row r="773" spans="1:3" hidden="1" x14ac:dyDescent="0.35">
      <c r="A773">
        <v>99</v>
      </c>
      <c r="B773" t="s">
        <v>14</v>
      </c>
      <c r="C773" s="79">
        <v>30977.46</v>
      </c>
    </row>
    <row r="774" spans="1:3" hidden="1" x14ac:dyDescent="0.35">
      <c r="A774">
        <v>100</v>
      </c>
      <c r="B774" t="s">
        <v>14</v>
      </c>
      <c r="C774" s="79">
        <v>135000</v>
      </c>
    </row>
    <row r="775" spans="1:3" hidden="1" x14ac:dyDescent="0.35">
      <c r="A775">
        <v>101</v>
      </c>
      <c r="B775" t="s">
        <v>14</v>
      </c>
      <c r="C775" s="79">
        <v>45000</v>
      </c>
    </row>
    <row r="776" spans="1:3" hidden="1" x14ac:dyDescent="0.35">
      <c r="A776">
        <v>102</v>
      </c>
      <c r="B776" t="s">
        <v>14</v>
      </c>
      <c r="C776" s="79">
        <v>108000</v>
      </c>
    </row>
    <row r="777" spans="1:3" hidden="1" x14ac:dyDescent="0.35">
      <c r="A777">
        <v>103</v>
      </c>
      <c r="B777" t="s">
        <v>14</v>
      </c>
      <c r="C777" s="79">
        <v>108000</v>
      </c>
    </row>
    <row r="778" spans="1:3" hidden="1" x14ac:dyDescent="0.35">
      <c r="A778">
        <v>104</v>
      </c>
      <c r="B778" t="s">
        <v>14</v>
      </c>
      <c r="C778" s="79">
        <v>41800</v>
      </c>
    </row>
    <row r="779" spans="1:3" hidden="1" x14ac:dyDescent="0.35">
      <c r="A779">
        <v>105</v>
      </c>
      <c r="B779" t="s">
        <v>14</v>
      </c>
      <c r="C779" s="79">
        <v>149800</v>
      </c>
    </row>
    <row r="780" spans="1:3" hidden="1" x14ac:dyDescent="0.35">
      <c r="A780">
        <v>106</v>
      </c>
      <c r="B780" t="s">
        <v>14</v>
      </c>
      <c r="C780" s="79">
        <v>48740.14</v>
      </c>
    </row>
    <row r="781" spans="1:3" hidden="1" x14ac:dyDescent="0.35">
      <c r="A781">
        <v>107</v>
      </c>
      <c r="B781" t="s">
        <v>14</v>
      </c>
      <c r="C781" s="79">
        <v>192455.34</v>
      </c>
    </row>
    <row r="782" spans="1:3" hidden="1" x14ac:dyDescent="0.35">
      <c r="A782">
        <v>108</v>
      </c>
      <c r="B782" t="s">
        <v>14</v>
      </c>
      <c r="C782" s="79">
        <v>15000</v>
      </c>
    </row>
    <row r="783" spans="1:3" hidden="1" x14ac:dyDescent="0.35">
      <c r="A783">
        <v>109</v>
      </c>
      <c r="B783" t="s">
        <v>14</v>
      </c>
      <c r="C783" s="79">
        <v>19000</v>
      </c>
    </row>
    <row r="784" spans="1:3" hidden="1" x14ac:dyDescent="0.35">
      <c r="A784">
        <v>110</v>
      </c>
      <c r="B784" t="s">
        <v>14</v>
      </c>
      <c r="C784" s="79">
        <v>144053.65</v>
      </c>
    </row>
    <row r="785" spans="1:3" hidden="1" x14ac:dyDescent="0.35">
      <c r="A785">
        <v>111</v>
      </c>
      <c r="B785" t="s">
        <v>14</v>
      </c>
      <c r="C785" s="79">
        <v>62770.78</v>
      </c>
    </row>
    <row r="786" spans="1:3" hidden="1" x14ac:dyDescent="0.35">
      <c r="A786">
        <v>112</v>
      </c>
      <c r="B786" t="s">
        <v>14</v>
      </c>
      <c r="C786" s="79">
        <v>235950</v>
      </c>
    </row>
    <row r="787" spans="1:3" hidden="1" x14ac:dyDescent="0.35">
      <c r="A787">
        <v>113</v>
      </c>
      <c r="B787" t="s">
        <v>14</v>
      </c>
      <c r="C787" s="79">
        <v>15000</v>
      </c>
    </row>
    <row r="788" spans="1:3" hidden="1" x14ac:dyDescent="0.35">
      <c r="A788">
        <v>114</v>
      </c>
      <c r="B788" t="s">
        <v>14</v>
      </c>
      <c r="C788" s="79">
        <v>1000</v>
      </c>
    </row>
    <row r="789" spans="1:3" hidden="1" x14ac:dyDescent="0.35">
      <c r="A789">
        <v>115</v>
      </c>
      <c r="B789" t="s">
        <v>14</v>
      </c>
      <c r="C789" s="79">
        <v>93835.5</v>
      </c>
    </row>
    <row r="790" spans="1:3" hidden="1" x14ac:dyDescent="0.35">
      <c r="A790">
        <v>116</v>
      </c>
      <c r="B790" t="s">
        <v>14</v>
      </c>
      <c r="C790" s="79">
        <v>12700</v>
      </c>
    </row>
    <row r="791" spans="1:3" hidden="1" x14ac:dyDescent="0.35">
      <c r="A791">
        <v>117</v>
      </c>
      <c r="B791" t="s">
        <v>14</v>
      </c>
      <c r="C791" s="79">
        <v>8500</v>
      </c>
    </row>
    <row r="792" spans="1:3" hidden="1" x14ac:dyDescent="0.35">
      <c r="A792">
        <v>118</v>
      </c>
      <c r="B792" t="s">
        <v>14</v>
      </c>
      <c r="C792" s="79">
        <v>7000</v>
      </c>
    </row>
    <row r="793" spans="1:3" hidden="1" x14ac:dyDescent="0.35">
      <c r="A793">
        <v>119</v>
      </c>
      <c r="B793" t="s">
        <v>14</v>
      </c>
      <c r="C793" s="79">
        <v>30000</v>
      </c>
    </row>
    <row r="794" spans="1:3" hidden="1" x14ac:dyDescent="0.35">
      <c r="A794">
        <v>120</v>
      </c>
      <c r="B794" t="s">
        <v>14</v>
      </c>
      <c r="C794" s="79">
        <v>2473536</v>
      </c>
    </row>
    <row r="795" spans="1:3" hidden="1" x14ac:dyDescent="0.35">
      <c r="A795">
        <v>121</v>
      </c>
      <c r="B795" t="s">
        <v>14</v>
      </c>
      <c r="C795" s="79">
        <v>126178.8</v>
      </c>
    </row>
    <row r="796" spans="1:3" hidden="1" x14ac:dyDescent="0.35">
      <c r="A796">
        <v>122</v>
      </c>
      <c r="B796" t="s">
        <v>14</v>
      </c>
      <c r="C796" s="79">
        <v>17206.2</v>
      </c>
    </row>
    <row r="797" spans="1:3" hidden="1" x14ac:dyDescent="0.35">
      <c r="A797">
        <v>123</v>
      </c>
      <c r="B797" t="s">
        <v>14</v>
      </c>
      <c r="C797" s="79">
        <v>170755.20000000001</v>
      </c>
    </row>
    <row r="798" spans="1:3" hidden="1" x14ac:dyDescent="0.35">
      <c r="A798">
        <v>124</v>
      </c>
      <c r="B798" t="s">
        <v>14</v>
      </c>
      <c r="C798" s="79">
        <v>52042.1</v>
      </c>
    </row>
    <row r="799" spans="1:3" hidden="1" x14ac:dyDescent="0.35">
      <c r="A799">
        <v>125</v>
      </c>
      <c r="B799" t="s">
        <v>14</v>
      </c>
      <c r="C799" s="79">
        <v>7408.18</v>
      </c>
    </row>
    <row r="800" spans="1:3" hidden="1" x14ac:dyDescent="0.35">
      <c r="A800">
        <v>126</v>
      </c>
      <c r="B800" t="s">
        <v>14</v>
      </c>
      <c r="C800" s="79">
        <v>12076.88</v>
      </c>
    </row>
    <row r="801" spans="1:3" hidden="1" x14ac:dyDescent="0.35">
      <c r="A801">
        <v>127</v>
      </c>
      <c r="B801" t="s">
        <v>14</v>
      </c>
      <c r="C801" s="79">
        <v>12709.03</v>
      </c>
    </row>
    <row r="802" spans="1:3" hidden="1" x14ac:dyDescent="0.35">
      <c r="A802">
        <v>128</v>
      </c>
      <c r="B802" t="s">
        <v>14</v>
      </c>
      <c r="C802" s="79">
        <v>61553.23</v>
      </c>
    </row>
    <row r="803" spans="1:3" hidden="1" x14ac:dyDescent="0.35">
      <c r="A803">
        <v>129</v>
      </c>
      <c r="B803" t="s">
        <v>14</v>
      </c>
      <c r="C803" s="79">
        <v>14222.4</v>
      </c>
    </row>
    <row r="804" spans="1:3" hidden="1" x14ac:dyDescent="0.35">
      <c r="A804">
        <v>130</v>
      </c>
      <c r="B804" t="s">
        <v>14</v>
      </c>
      <c r="C804" s="79">
        <v>12816.32</v>
      </c>
    </row>
    <row r="805" spans="1:3" hidden="1" x14ac:dyDescent="0.35">
      <c r="A805">
        <v>131</v>
      </c>
      <c r="B805" t="s">
        <v>14</v>
      </c>
      <c r="C805" s="79">
        <v>63582.11</v>
      </c>
    </row>
    <row r="806" spans="1:3" hidden="1" x14ac:dyDescent="0.35">
      <c r="A806">
        <v>132</v>
      </c>
      <c r="B806" t="s">
        <v>14</v>
      </c>
      <c r="C806" s="79">
        <v>13709.46</v>
      </c>
    </row>
    <row r="807" spans="1:3" hidden="1" x14ac:dyDescent="0.35">
      <c r="A807">
        <v>133</v>
      </c>
      <c r="B807" t="s">
        <v>14</v>
      </c>
      <c r="C807" s="79">
        <v>3884.1</v>
      </c>
    </row>
    <row r="808" spans="1:3" hidden="1" x14ac:dyDescent="0.35">
      <c r="A808">
        <v>134</v>
      </c>
      <c r="B808" t="s">
        <v>14</v>
      </c>
      <c r="C808" s="79">
        <v>14598.89</v>
      </c>
    </row>
    <row r="809" spans="1:3" hidden="1" x14ac:dyDescent="0.35">
      <c r="A809">
        <v>135</v>
      </c>
      <c r="B809" t="s">
        <v>14</v>
      </c>
      <c r="C809" s="79">
        <v>4671.9799999999996</v>
      </c>
    </row>
    <row r="810" spans="1:3" hidden="1" x14ac:dyDescent="0.35">
      <c r="A810">
        <v>136</v>
      </c>
      <c r="B810" t="s">
        <v>14</v>
      </c>
      <c r="C810" s="79">
        <v>3920.4</v>
      </c>
    </row>
    <row r="811" spans="1:3" hidden="1" x14ac:dyDescent="0.35">
      <c r="A811">
        <v>137</v>
      </c>
      <c r="B811" t="s">
        <v>14</v>
      </c>
      <c r="C811" s="79">
        <v>534.82000000000005</v>
      </c>
    </row>
    <row r="812" spans="1:3" hidden="1" x14ac:dyDescent="0.35">
      <c r="A812">
        <v>138</v>
      </c>
      <c r="B812" t="s">
        <v>14</v>
      </c>
      <c r="C812" s="79">
        <v>855140</v>
      </c>
    </row>
    <row r="813" spans="1:3" hidden="1" x14ac:dyDescent="0.35">
      <c r="A813">
        <v>139</v>
      </c>
      <c r="B813" t="s">
        <v>14</v>
      </c>
      <c r="C813" s="79">
        <v>12126.4</v>
      </c>
    </row>
    <row r="814" spans="1:3" hidden="1" x14ac:dyDescent="0.35">
      <c r="A814">
        <v>140</v>
      </c>
      <c r="B814" t="s">
        <v>14</v>
      </c>
      <c r="C814" s="79">
        <v>27264.02</v>
      </c>
    </row>
    <row r="815" spans="1:3" hidden="1" x14ac:dyDescent="0.35">
      <c r="A815">
        <v>141</v>
      </c>
      <c r="B815" t="s">
        <v>14</v>
      </c>
      <c r="C815" s="79">
        <v>6681</v>
      </c>
    </row>
    <row r="816" spans="1:3" hidden="1" x14ac:dyDescent="0.35">
      <c r="A816">
        <v>142</v>
      </c>
      <c r="B816" t="s">
        <v>14</v>
      </c>
      <c r="C816" s="79">
        <v>5263.5</v>
      </c>
    </row>
    <row r="817" spans="1:3" hidden="1" x14ac:dyDescent="0.35">
      <c r="A817">
        <v>143</v>
      </c>
      <c r="B817" t="s">
        <v>14</v>
      </c>
      <c r="C817" s="79">
        <v>5371.19</v>
      </c>
    </row>
    <row r="818" spans="1:3" hidden="1" x14ac:dyDescent="0.35">
      <c r="A818">
        <v>144</v>
      </c>
      <c r="B818" t="s">
        <v>14</v>
      </c>
      <c r="C818" s="79">
        <v>4387.46</v>
      </c>
    </row>
    <row r="819" spans="1:3" hidden="1" x14ac:dyDescent="0.35">
      <c r="A819">
        <v>145</v>
      </c>
      <c r="B819" t="s">
        <v>14</v>
      </c>
      <c r="C819" s="79">
        <v>3107.67</v>
      </c>
    </row>
    <row r="820" spans="1:3" hidden="1" x14ac:dyDescent="0.35">
      <c r="A820">
        <v>146</v>
      </c>
      <c r="B820" t="s">
        <v>14</v>
      </c>
      <c r="C820" s="79">
        <v>32123.08</v>
      </c>
    </row>
    <row r="821" spans="1:3" hidden="1" x14ac:dyDescent="0.35">
      <c r="A821">
        <v>147</v>
      </c>
      <c r="B821" t="s">
        <v>14</v>
      </c>
      <c r="C821" s="79">
        <v>30160</v>
      </c>
    </row>
    <row r="822" spans="1:3" hidden="1" x14ac:dyDescent="0.35">
      <c r="A822">
        <v>148</v>
      </c>
      <c r="B822" t="s">
        <v>14</v>
      </c>
      <c r="C822" s="79">
        <v>36774.79</v>
      </c>
    </row>
    <row r="823" spans="1:3" hidden="1" x14ac:dyDescent="0.35">
      <c r="A823">
        <v>149</v>
      </c>
      <c r="B823" t="s">
        <v>14</v>
      </c>
      <c r="C823" s="79">
        <v>23933.79</v>
      </c>
    </row>
    <row r="824" spans="1:3" hidden="1" x14ac:dyDescent="0.35">
      <c r="A824">
        <v>150</v>
      </c>
      <c r="B824" t="s">
        <v>14</v>
      </c>
      <c r="C824" s="79">
        <v>5792.88</v>
      </c>
    </row>
    <row r="825" spans="1:3" hidden="1" x14ac:dyDescent="0.35">
      <c r="A825">
        <v>151</v>
      </c>
      <c r="B825" t="s">
        <v>14</v>
      </c>
      <c r="C825" s="79">
        <v>13875.2</v>
      </c>
    </row>
    <row r="826" spans="1:3" hidden="1" x14ac:dyDescent="0.35">
      <c r="A826">
        <v>152</v>
      </c>
      <c r="B826" t="s">
        <v>14</v>
      </c>
      <c r="C826" s="79">
        <v>4496.8100000000004</v>
      </c>
    </row>
    <row r="827" spans="1:3" hidden="1" x14ac:dyDescent="0.35">
      <c r="A827">
        <v>153</v>
      </c>
      <c r="B827" t="s">
        <v>14</v>
      </c>
      <c r="C827" s="79">
        <v>58136</v>
      </c>
    </row>
    <row r="828" spans="1:3" hidden="1" x14ac:dyDescent="0.35">
      <c r="A828">
        <v>154</v>
      </c>
      <c r="B828" t="s">
        <v>14</v>
      </c>
      <c r="C828" s="80">
        <v>36430.58</v>
      </c>
    </row>
    <row r="829" spans="1:3" hidden="1" x14ac:dyDescent="0.35">
      <c r="A829">
        <v>155</v>
      </c>
      <c r="B829" t="s">
        <v>14</v>
      </c>
      <c r="C829" s="80">
        <v>24252.799999999999</v>
      </c>
    </row>
    <row r="830" spans="1:3" hidden="1" x14ac:dyDescent="0.35">
      <c r="A830">
        <v>156</v>
      </c>
      <c r="B830" t="s">
        <v>14</v>
      </c>
      <c r="C830" s="80">
        <v>122721.04</v>
      </c>
    </row>
    <row r="831" spans="1:3" hidden="1" x14ac:dyDescent="0.35">
      <c r="A831">
        <v>157</v>
      </c>
      <c r="B831" t="s">
        <v>14</v>
      </c>
      <c r="C831" s="80">
        <v>124800</v>
      </c>
    </row>
    <row r="832" spans="1:3" hidden="1" x14ac:dyDescent="0.35">
      <c r="A832">
        <v>158</v>
      </c>
      <c r="B832" t="s">
        <v>14</v>
      </c>
      <c r="C832" s="79">
        <v>0</v>
      </c>
    </row>
    <row r="833" spans="1:3" hidden="1" x14ac:dyDescent="0.35">
      <c r="A833">
        <v>159</v>
      </c>
      <c r="B833" t="s">
        <v>14</v>
      </c>
      <c r="C833" s="79">
        <v>0</v>
      </c>
    </row>
    <row r="834" spans="1:3" hidden="1" x14ac:dyDescent="0.35">
      <c r="A834">
        <v>160</v>
      </c>
      <c r="B834" t="s">
        <v>14</v>
      </c>
      <c r="C834" s="79">
        <v>0</v>
      </c>
    </row>
    <row r="835" spans="1:3" hidden="1" x14ac:dyDescent="0.35">
      <c r="A835">
        <v>161</v>
      </c>
      <c r="B835" t="s">
        <v>14</v>
      </c>
      <c r="C835" s="79">
        <v>0</v>
      </c>
    </row>
    <row r="836" spans="1:3" hidden="1" x14ac:dyDescent="0.35">
      <c r="A836">
        <v>162</v>
      </c>
      <c r="B836" t="s">
        <v>14</v>
      </c>
      <c r="C836" s="79">
        <v>0</v>
      </c>
    </row>
    <row r="837" spans="1:3" hidden="1" x14ac:dyDescent="0.35">
      <c r="A837">
        <v>163</v>
      </c>
      <c r="B837" t="s">
        <v>14</v>
      </c>
      <c r="C837" s="79">
        <v>0</v>
      </c>
    </row>
    <row r="838" spans="1:3" hidden="1" x14ac:dyDescent="0.35">
      <c r="A838">
        <v>164</v>
      </c>
      <c r="B838" t="s">
        <v>14</v>
      </c>
      <c r="C838" s="79">
        <v>0</v>
      </c>
    </row>
    <row r="839" spans="1:3" hidden="1" x14ac:dyDescent="0.35">
      <c r="A839">
        <v>165</v>
      </c>
      <c r="B839" t="s">
        <v>14</v>
      </c>
      <c r="C839" s="79">
        <v>28912</v>
      </c>
    </row>
    <row r="840" spans="1:3" hidden="1" x14ac:dyDescent="0.35">
      <c r="A840">
        <v>166</v>
      </c>
      <c r="B840" t="s">
        <v>14</v>
      </c>
      <c r="C840" s="79">
        <v>20020</v>
      </c>
    </row>
    <row r="841" spans="1:3" hidden="1" x14ac:dyDescent="0.35">
      <c r="A841">
        <v>167</v>
      </c>
      <c r="B841" t="s">
        <v>14</v>
      </c>
      <c r="C841" s="79">
        <v>28050</v>
      </c>
    </row>
    <row r="842" spans="1:3" hidden="1" x14ac:dyDescent="0.35">
      <c r="A842">
        <v>168</v>
      </c>
      <c r="B842" t="s">
        <v>14</v>
      </c>
      <c r="C842" s="79">
        <v>21010</v>
      </c>
    </row>
    <row r="843" spans="1:3" hidden="1" x14ac:dyDescent="0.35">
      <c r="A843">
        <v>169</v>
      </c>
      <c r="B843" t="s">
        <v>14</v>
      </c>
      <c r="C843" s="79">
        <v>1634.1</v>
      </c>
    </row>
    <row r="844" spans="1:3" hidden="1" x14ac:dyDescent="0.35">
      <c r="A844">
        <v>170</v>
      </c>
      <c r="B844" t="s">
        <v>14</v>
      </c>
      <c r="C844" s="79">
        <v>10144.370000000001</v>
      </c>
    </row>
    <row r="845" spans="1:3" hidden="1" x14ac:dyDescent="0.35">
      <c r="A845">
        <v>171</v>
      </c>
      <c r="B845" t="s">
        <v>14</v>
      </c>
      <c r="C845" s="79">
        <v>14282.69</v>
      </c>
    </row>
    <row r="846" spans="1:3" hidden="1" x14ac:dyDescent="0.35">
      <c r="A846">
        <v>172</v>
      </c>
      <c r="B846" t="s">
        <v>14</v>
      </c>
      <c r="C846" s="79">
        <v>4366.1899999999996</v>
      </c>
    </row>
    <row r="847" spans="1:3" hidden="1" x14ac:dyDescent="0.35">
      <c r="A847">
        <v>173</v>
      </c>
      <c r="B847" t="s">
        <v>14</v>
      </c>
      <c r="C847" s="79">
        <v>12540.01</v>
      </c>
    </row>
    <row r="848" spans="1:3" hidden="1" x14ac:dyDescent="0.35">
      <c r="A848">
        <v>174</v>
      </c>
      <c r="B848" t="s">
        <v>14</v>
      </c>
      <c r="C848" s="79">
        <v>19800</v>
      </c>
    </row>
    <row r="849" spans="1:3" hidden="1" x14ac:dyDescent="0.35">
      <c r="A849">
        <v>175</v>
      </c>
      <c r="B849" t="s">
        <v>14</v>
      </c>
      <c r="C849" s="79">
        <v>30773.93</v>
      </c>
    </row>
    <row r="850" spans="1:3" hidden="1" x14ac:dyDescent="0.35">
      <c r="A850">
        <v>176</v>
      </c>
      <c r="B850" t="s">
        <v>14</v>
      </c>
      <c r="C850" s="79">
        <v>26169.4</v>
      </c>
    </row>
    <row r="851" spans="1:3" hidden="1" x14ac:dyDescent="0.35">
      <c r="A851">
        <v>177</v>
      </c>
      <c r="B851" t="s">
        <v>14</v>
      </c>
      <c r="C851" s="79">
        <v>30558.19</v>
      </c>
    </row>
    <row r="852" spans="1:3" hidden="1" x14ac:dyDescent="0.35">
      <c r="A852">
        <v>178</v>
      </c>
      <c r="B852" t="s">
        <v>14</v>
      </c>
      <c r="C852" s="79">
        <v>47101.51</v>
      </c>
    </row>
    <row r="853" spans="1:3" hidden="1" x14ac:dyDescent="0.35">
      <c r="A853">
        <v>179</v>
      </c>
      <c r="B853" t="s">
        <v>14</v>
      </c>
      <c r="C853" s="79">
        <v>9000</v>
      </c>
    </row>
    <row r="854" spans="1:3" hidden="1" x14ac:dyDescent="0.35">
      <c r="A854">
        <v>180</v>
      </c>
      <c r="B854" t="s">
        <v>14</v>
      </c>
      <c r="C854" s="79">
        <v>33000</v>
      </c>
    </row>
    <row r="855" spans="1:3" hidden="1" x14ac:dyDescent="0.35">
      <c r="A855">
        <v>181</v>
      </c>
      <c r="B855" t="s">
        <v>14</v>
      </c>
      <c r="C855" s="79">
        <v>0</v>
      </c>
    </row>
    <row r="856" spans="1:3" hidden="1" x14ac:dyDescent="0.35">
      <c r="A856">
        <v>182</v>
      </c>
      <c r="B856" t="s">
        <v>14</v>
      </c>
      <c r="C856" s="79">
        <v>23761.98</v>
      </c>
    </row>
    <row r="857" spans="1:3" hidden="1" x14ac:dyDescent="0.35">
      <c r="A857">
        <v>183</v>
      </c>
      <c r="B857" t="s">
        <v>14</v>
      </c>
      <c r="C857" s="79">
        <v>148830</v>
      </c>
    </row>
    <row r="858" spans="1:3" hidden="1" x14ac:dyDescent="0.35">
      <c r="A858">
        <v>184</v>
      </c>
      <c r="B858" t="s">
        <v>14</v>
      </c>
      <c r="C858" s="79">
        <v>80619.88</v>
      </c>
    </row>
    <row r="859" spans="1:3" hidden="1" x14ac:dyDescent="0.35">
      <c r="A859">
        <v>185</v>
      </c>
      <c r="B859" t="s">
        <v>14</v>
      </c>
      <c r="C859" s="79">
        <v>53227.9</v>
      </c>
    </row>
    <row r="860" spans="1:3" hidden="1" x14ac:dyDescent="0.35">
      <c r="A860">
        <v>186</v>
      </c>
      <c r="B860" t="s">
        <v>14</v>
      </c>
      <c r="C860" s="79">
        <v>269318.40999999997</v>
      </c>
    </row>
    <row r="861" spans="1:3" hidden="1" x14ac:dyDescent="0.35">
      <c r="A861">
        <v>187</v>
      </c>
      <c r="B861" t="s">
        <v>14</v>
      </c>
      <c r="C861" s="79">
        <v>21407.32</v>
      </c>
    </row>
    <row r="862" spans="1:3" hidden="1" x14ac:dyDescent="0.35">
      <c r="A862">
        <v>188</v>
      </c>
      <c r="B862" t="s">
        <v>14</v>
      </c>
      <c r="C862" s="79">
        <v>45496</v>
      </c>
    </row>
    <row r="863" spans="1:3" hidden="1" x14ac:dyDescent="0.35">
      <c r="A863">
        <v>189</v>
      </c>
      <c r="B863" t="s">
        <v>14</v>
      </c>
      <c r="C863" s="79">
        <v>43132.08</v>
      </c>
    </row>
    <row r="864" spans="1:3" hidden="1" x14ac:dyDescent="0.35">
      <c r="A864">
        <v>190</v>
      </c>
      <c r="B864" t="s">
        <v>14</v>
      </c>
      <c r="C864" s="79">
        <v>4355.6400000000003</v>
      </c>
    </row>
    <row r="865" spans="1:3" hidden="1" x14ac:dyDescent="0.35">
      <c r="A865">
        <v>191</v>
      </c>
      <c r="B865" t="s">
        <v>14</v>
      </c>
      <c r="C865" s="79">
        <v>125.24</v>
      </c>
    </row>
    <row r="866" spans="1:3" hidden="1" x14ac:dyDescent="0.35">
      <c r="A866">
        <v>192</v>
      </c>
      <c r="B866" t="s">
        <v>14</v>
      </c>
      <c r="C866" s="79">
        <v>46740.6</v>
      </c>
    </row>
    <row r="867" spans="1:3" hidden="1" x14ac:dyDescent="0.35">
      <c r="A867">
        <v>193</v>
      </c>
      <c r="B867" t="s">
        <v>14</v>
      </c>
      <c r="C867" s="79">
        <v>114400.59</v>
      </c>
    </row>
    <row r="868" spans="1:3" hidden="1" x14ac:dyDescent="0.35">
      <c r="A868">
        <v>194</v>
      </c>
      <c r="B868" t="s">
        <v>14</v>
      </c>
      <c r="C868" s="79">
        <v>43039.46</v>
      </c>
    </row>
    <row r="869" spans="1:3" hidden="1" x14ac:dyDescent="0.35">
      <c r="A869">
        <v>195</v>
      </c>
      <c r="B869" t="s">
        <v>14</v>
      </c>
      <c r="C869" s="79">
        <v>792</v>
      </c>
    </row>
    <row r="870" spans="1:3" hidden="1" x14ac:dyDescent="0.35">
      <c r="A870">
        <v>196</v>
      </c>
      <c r="B870" t="s">
        <v>14</v>
      </c>
      <c r="C870" s="79">
        <v>13988</v>
      </c>
    </row>
    <row r="871" spans="1:3" hidden="1" x14ac:dyDescent="0.35">
      <c r="A871">
        <v>197</v>
      </c>
      <c r="B871" t="s">
        <v>14</v>
      </c>
      <c r="C871" s="79">
        <v>45320</v>
      </c>
    </row>
    <row r="872" spans="1:3" hidden="1" x14ac:dyDescent="0.35">
      <c r="A872">
        <v>198</v>
      </c>
      <c r="B872" t="s">
        <v>14</v>
      </c>
      <c r="C872" s="79">
        <v>38115</v>
      </c>
    </row>
    <row r="873" spans="1:3" hidden="1" x14ac:dyDescent="0.35">
      <c r="A873">
        <v>199</v>
      </c>
      <c r="B873" t="s">
        <v>14</v>
      </c>
      <c r="C873" s="79">
        <v>797.5</v>
      </c>
    </row>
    <row r="874" spans="1:3" hidden="1" x14ac:dyDescent="0.35">
      <c r="A874">
        <v>200</v>
      </c>
      <c r="B874" t="s">
        <v>14</v>
      </c>
      <c r="C874" s="79">
        <v>13229.7</v>
      </c>
    </row>
    <row r="875" spans="1:3" hidden="1" x14ac:dyDescent="0.35">
      <c r="A875">
        <v>201</v>
      </c>
      <c r="B875" t="s">
        <v>14</v>
      </c>
      <c r="C875" s="79">
        <v>37675</v>
      </c>
    </row>
    <row r="876" spans="1:3" hidden="1" x14ac:dyDescent="0.35">
      <c r="A876">
        <v>202</v>
      </c>
      <c r="B876" t="s">
        <v>14</v>
      </c>
      <c r="C876" s="79">
        <v>20700</v>
      </c>
    </row>
    <row r="877" spans="1:3" hidden="1" x14ac:dyDescent="0.35">
      <c r="A877">
        <v>203</v>
      </c>
      <c r="B877" t="s">
        <v>14</v>
      </c>
      <c r="C877" s="79">
        <v>38060</v>
      </c>
    </row>
    <row r="878" spans="1:3" hidden="1" x14ac:dyDescent="0.35">
      <c r="A878">
        <v>204</v>
      </c>
      <c r="B878" t="s">
        <v>14</v>
      </c>
      <c r="C878" s="79">
        <v>690</v>
      </c>
    </row>
    <row r="879" spans="1:3" hidden="1" x14ac:dyDescent="0.35">
      <c r="A879">
        <v>205</v>
      </c>
      <c r="B879" t="s">
        <v>14</v>
      </c>
      <c r="C879" s="79">
        <v>82232</v>
      </c>
    </row>
    <row r="880" spans="1:3" hidden="1" x14ac:dyDescent="0.35">
      <c r="A880">
        <v>206</v>
      </c>
      <c r="B880" t="s">
        <v>14</v>
      </c>
      <c r="C880" s="79">
        <v>23606</v>
      </c>
    </row>
    <row r="881" spans="1:3" hidden="1" x14ac:dyDescent="0.35">
      <c r="A881">
        <v>207</v>
      </c>
      <c r="B881" t="s">
        <v>14</v>
      </c>
      <c r="C881" s="79">
        <v>167035</v>
      </c>
    </row>
    <row r="882" spans="1:3" hidden="1" x14ac:dyDescent="0.35">
      <c r="A882">
        <v>208</v>
      </c>
      <c r="B882" t="s">
        <v>14</v>
      </c>
      <c r="C882" s="79">
        <v>1980</v>
      </c>
    </row>
    <row r="883" spans="1:3" hidden="1" x14ac:dyDescent="0.35">
      <c r="A883">
        <v>209</v>
      </c>
      <c r="B883" t="s">
        <v>14</v>
      </c>
      <c r="C883" s="79">
        <v>17710</v>
      </c>
    </row>
    <row r="884" spans="1:3" hidden="1" x14ac:dyDescent="0.35">
      <c r="A884">
        <v>210</v>
      </c>
      <c r="B884" t="s">
        <v>14</v>
      </c>
      <c r="C884" s="79">
        <v>690</v>
      </c>
    </row>
    <row r="885" spans="1:3" hidden="1" x14ac:dyDescent="0.35">
      <c r="A885">
        <v>211</v>
      </c>
      <c r="B885" t="s">
        <v>14</v>
      </c>
      <c r="C885" s="79">
        <v>17210</v>
      </c>
    </row>
    <row r="886" spans="1:3" hidden="1" x14ac:dyDescent="0.35">
      <c r="A886">
        <v>212</v>
      </c>
      <c r="B886" t="s">
        <v>14</v>
      </c>
      <c r="C886" s="79">
        <v>10890</v>
      </c>
    </row>
    <row r="887" spans="1:3" hidden="1" x14ac:dyDescent="0.35">
      <c r="A887">
        <v>213</v>
      </c>
      <c r="B887" t="s">
        <v>14</v>
      </c>
      <c r="C887" s="79">
        <v>8439.5300000000007</v>
      </c>
    </row>
    <row r="888" spans="1:3" hidden="1" x14ac:dyDescent="0.35">
      <c r="A888">
        <v>214</v>
      </c>
      <c r="B888" t="s">
        <v>14</v>
      </c>
      <c r="C888" s="79">
        <v>63829.919999999998</v>
      </c>
    </row>
    <row r="889" spans="1:3" hidden="1" x14ac:dyDescent="0.35">
      <c r="A889">
        <v>215</v>
      </c>
      <c r="B889" t="s">
        <v>14</v>
      </c>
      <c r="C889" s="79">
        <v>44528</v>
      </c>
    </row>
    <row r="890" spans="1:3" hidden="1" x14ac:dyDescent="0.35">
      <c r="A890">
        <v>216</v>
      </c>
      <c r="B890" t="s">
        <v>14</v>
      </c>
      <c r="C890" s="79">
        <v>102640.93</v>
      </c>
    </row>
    <row r="891" spans="1:3" hidden="1" x14ac:dyDescent="0.35">
      <c r="A891">
        <v>217</v>
      </c>
      <c r="B891" t="s">
        <v>14</v>
      </c>
      <c r="C891" s="79">
        <v>49271.199999999997</v>
      </c>
    </row>
    <row r="892" spans="1:3" hidden="1" x14ac:dyDescent="0.35">
      <c r="A892">
        <v>218</v>
      </c>
      <c r="B892" t="s">
        <v>14</v>
      </c>
      <c r="C892" s="79">
        <v>71995</v>
      </c>
    </row>
    <row r="893" spans="1:3" hidden="1" x14ac:dyDescent="0.35">
      <c r="A893">
        <v>219</v>
      </c>
      <c r="B893" t="s">
        <v>14</v>
      </c>
      <c r="C893" s="79">
        <v>119535</v>
      </c>
    </row>
    <row r="894" spans="1:3" hidden="1" x14ac:dyDescent="0.35">
      <c r="A894">
        <v>220</v>
      </c>
      <c r="B894" t="s">
        <v>14</v>
      </c>
      <c r="C894" s="79">
        <v>60137</v>
      </c>
    </row>
    <row r="895" spans="1:3" hidden="1" x14ac:dyDescent="0.35">
      <c r="A895">
        <v>221</v>
      </c>
      <c r="B895" t="s">
        <v>14</v>
      </c>
      <c r="C895" s="79">
        <v>47190</v>
      </c>
    </row>
    <row r="896" spans="1:3" hidden="1" x14ac:dyDescent="0.35">
      <c r="A896">
        <v>222</v>
      </c>
      <c r="B896" t="s">
        <v>14</v>
      </c>
      <c r="C896" s="79">
        <v>78878</v>
      </c>
    </row>
    <row r="897" spans="1:3" hidden="1" x14ac:dyDescent="0.35">
      <c r="A897">
        <v>223</v>
      </c>
      <c r="B897" t="s">
        <v>14</v>
      </c>
      <c r="C897" s="79">
        <v>136730</v>
      </c>
    </row>
    <row r="898" spans="1:3" hidden="1" x14ac:dyDescent="0.35">
      <c r="A898">
        <v>224</v>
      </c>
      <c r="B898" t="s">
        <v>14</v>
      </c>
      <c r="C898" s="79">
        <v>793155</v>
      </c>
    </row>
    <row r="899" spans="1:3" hidden="1" x14ac:dyDescent="0.35">
      <c r="A899">
        <v>225</v>
      </c>
      <c r="B899" t="s">
        <v>14</v>
      </c>
      <c r="C899" s="79">
        <v>11720.2</v>
      </c>
    </row>
    <row r="900" spans="1:3" hidden="1" x14ac:dyDescent="0.35">
      <c r="A900">
        <v>226</v>
      </c>
      <c r="B900" t="s">
        <v>14</v>
      </c>
      <c r="C900" s="79">
        <v>2722</v>
      </c>
    </row>
    <row r="901" spans="1:3" hidden="1" x14ac:dyDescent="0.35">
      <c r="A901">
        <v>227</v>
      </c>
      <c r="B901" t="s">
        <v>14</v>
      </c>
      <c r="C901" s="79">
        <v>47622.080000000002</v>
      </c>
    </row>
    <row r="902" spans="1:3" hidden="1" x14ac:dyDescent="0.35">
      <c r="A902">
        <v>228</v>
      </c>
      <c r="B902" t="s">
        <v>14</v>
      </c>
      <c r="C902" s="79">
        <v>371.8</v>
      </c>
    </row>
    <row r="903" spans="1:3" hidden="1" x14ac:dyDescent="0.35">
      <c r="A903">
        <v>229</v>
      </c>
      <c r="B903" t="s">
        <v>14</v>
      </c>
      <c r="C903" s="79">
        <v>12277.1</v>
      </c>
    </row>
    <row r="904" spans="1:3" hidden="1" x14ac:dyDescent="0.35">
      <c r="A904">
        <v>230</v>
      </c>
      <c r="B904" t="s">
        <v>14</v>
      </c>
      <c r="C904" s="79">
        <v>55973.5</v>
      </c>
    </row>
    <row r="905" spans="1:3" hidden="1" x14ac:dyDescent="0.35">
      <c r="A905">
        <v>231</v>
      </c>
      <c r="B905" t="s">
        <v>14</v>
      </c>
      <c r="C905" s="79">
        <v>22207.46</v>
      </c>
    </row>
    <row r="906" spans="1:3" hidden="1" x14ac:dyDescent="0.35">
      <c r="A906">
        <v>232</v>
      </c>
      <c r="B906" t="s">
        <v>14</v>
      </c>
      <c r="C906" s="79">
        <v>37165.699999999997</v>
      </c>
    </row>
    <row r="907" spans="1:3" hidden="1" x14ac:dyDescent="0.35">
      <c r="A907">
        <v>233</v>
      </c>
      <c r="B907" t="s">
        <v>14</v>
      </c>
      <c r="C907" s="79">
        <v>79.2</v>
      </c>
    </row>
    <row r="908" spans="1:3" hidden="1" x14ac:dyDescent="0.35">
      <c r="A908">
        <v>234</v>
      </c>
      <c r="B908" t="s">
        <v>14</v>
      </c>
      <c r="C908" s="79">
        <v>18318.7</v>
      </c>
    </row>
    <row r="909" spans="1:3" hidden="1" x14ac:dyDescent="0.35">
      <c r="A909">
        <v>235</v>
      </c>
      <c r="B909" t="s">
        <v>14</v>
      </c>
      <c r="C909" s="79">
        <v>99825</v>
      </c>
    </row>
    <row r="910" spans="1:3" hidden="1" x14ac:dyDescent="0.35">
      <c r="A910">
        <v>236</v>
      </c>
      <c r="B910" t="s">
        <v>14</v>
      </c>
      <c r="C910" s="79">
        <v>183436</v>
      </c>
    </row>
    <row r="911" spans="1:3" hidden="1" x14ac:dyDescent="0.35">
      <c r="A911">
        <v>237</v>
      </c>
      <c r="B911" t="s">
        <v>14</v>
      </c>
      <c r="C911" s="79">
        <v>848210</v>
      </c>
    </row>
    <row r="912" spans="1:3" hidden="1" x14ac:dyDescent="0.35">
      <c r="A912">
        <v>238</v>
      </c>
      <c r="B912" t="s">
        <v>14</v>
      </c>
      <c r="C912" s="79">
        <v>606659.38</v>
      </c>
    </row>
    <row r="913" spans="1:3" hidden="1" x14ac:dyDescent="0.35">
      <c r="A913">
        <v>239</v>
      </c>
      <c r="B913" t="s">
        <v>14</v>
      </c>
      <c r="C913" s="79">
        <v>60427.4</v>
      </c>
    </row>
    <row r="914" spans="1:3" hidden="1" x14ac:dyDescent="0.35">
      <c r="A914">
        <v>240</v>
      </c>
      <c r="B914" t="s">
        <v>14</v>
      </c>
      <c r="C914" s="79">
        <v>66550</v>
      </c>
    </row>
    <row r="915" spans="1:3" hidden="1" x14ac:dyDescent="0.35">
      <c r="A915">
        <v>241</v>
      </c>
      <c r="B915" t="s">
        <v>14</v>
      </c>
      <c r="C915" s="79">
        <v>20265806</v>
      </c>
    </row>
    <row r="916" spans="1:3" hidden="1" x14ac:dyDescent="0.35">
      <c r="A916">
        <v>242</v>
      </c>
      <c r="B916" t="s">
        <v>14</v>
      </c>
      <c r="C916" s="79">
        <v>8788230</v>
      </c>
    </row>
    <row r="917" spans="1:3" hidden="1" x14ac:dyDescent="0.35">
      <c r="A917">
        <v>243</v>
      </c>
      <c r="B917" t="s">
        <v>14</v>
      </c>
      <c r="C917" s="79">
        <v>190575</v>
      </c>
    </row>
    <row r="918" spans="1:3" hidden="1" x14ac:dyDescent="0.35">
      <c r="A918">
        <v>244</v>
      </c>
      <c r="B918" t="s">
        <v>14</v>
      </c>
      <c r="C918" s="79">
        <v>41184.89</v>
      </c>
    </row>
    <row r="919" spans="1:3" hidden="1" x14ac:dyDescent="0.35">
      <c r="A919">
        <v>245</v>
      </c>
      <c r="B919" t="s">
        <v>14</v>
      </c>
      <c r="C919" s="79">
        <v>0</v>
      </c>
    </row>
    <row r="920" spans="1:3" hidden="1" x14ac:dyDescent="0.35">
      <c r="A920">
        <v>246</v>
      </c>
      <c r="B920" t="s">
        <v>14</v>
      </c>
      <c r="C920" s="79">
        <v>67359.600000000006</v>
      </c>
    </row>
    <row r="921" spans="1:3" hidden="1" x14ac:dyDescent="0.35">
      <c r="A921">
        <v>247</v>
      </c>
      <c r="B921" t="s">
        <v>14</v>
      </c>
      <c r="C921" s="79">
        <v>70301</v>
      </c>
    </row>
    <row r="922" spans="1:3" hidden="1" x14ac:dyDescent="0.35">
      <c r="A922">
        <v>248</v>
      </c>
      <c r="B922" t="s">
        <v>14</v>
      </c>
      <c r="C922" s="79">
        <v>56307.35</v>
      </c>
    </row>
    <row r="923" spans="1:3" hidden="1" x14ac:dyDescent="0.35">
      <c r="A923">
        <v>249</v>
      </c>
      <c r="B923" t="s">
        <v>14</v>
      </c>
      <c r="C923" s="79">
        <v>3448.5</v>
      </c>
    </row>
    <row r="924" spans="1:3" hidden="1" x14ac:dyDescent="0.35">
      <c r="A924">
        <v>250</v>
      </c>
      <c r="B924" t="s">
        <v>14</v>
      </c>
      <c r="C924" s="79">
        <v>5200</v>
      </c>
    </row>
    <row r="925" spans="1:3" hidden="1" x14ac:dyDescent="0.35">
      <c r="A925">
        <v>251</v>
      </c>
      <c r="B925" t="s">
        <v>14</v>
      </c>
      <c r="C925" s="79">
        <v>45272.15</v>
      </c>
    </row>
    <row r="926" spans="1:3" hidden="1" x14ac:dyDescent="0.35">
      <c r="A926">
        <v>252</v>
      </c>
      <c r="B926" t="s">
        <v>14</v>
      </c>
      <c r="C926" s="79">
        <v>251781.64</v>
      </c>
    </row>
    <row r="927" spans="1:3" hidden="1" x14ac:dyDescent="0.35">
      <c r="A927">
        <v>253</v>
      </c>
      <c r="B927" t="s">
        <v>14</v>
      </c>
      <c r="C927" s="79">
        <v>32276.75</v>
      </c>
    </row>
    <row r="928" spans="1:3" hidden="1" x14ac:dyDescent="0.35">
      <c r="A928">
        <v>254</v>
      </c>
      <c r="B928" t="s">
        <v>14</v>
      </c>
      <c r="C928" s="79">
        <v>469755</v>
      </c>
    </row>
    <row r="929" spans="1:3" hidden="1" x14ac:dyDescent="0.35">
      <c r="A929">
        <v>255</v>
      </c>
      <c r="B929" t="s">
        <v>14</v>
      </c>
      <c r="C929" s="79">
        <v>5841</v>
      </c>
    </row>
    <row r="930" spans="1:3" hidden="1" x14ac:dyDescent="0.35">
      <c r="A930">
        <v>256</v>
      </c>
      <c r="B930" t="s">
        <v>14</v>
      </c>
      <c r="C930" s="79">
        <v>33890.89</v>
      </c>
    </row>
    <row r="931" spans="1:3" hidden="1" x14ac:dyDescent="0.35">
      <c r="A931">
        <v>257</v>
      </c>
      <c r="B931" t="s">
        <v>14</v>
      </c>
      <c r="C931" s="79">
        <v>14839</v>
      </c>
    </row>
    <row r="932" spans="1:3" hidden="1" x14ac:dyDescent="0.35">
      <c r="A932">
        <v>258</v>
      </c>
      <c r="B932" t="s">
        <v>14</v>
      </c>
      <c r="C932" s="79">
        <v>4972</v>
      </c>
    </row>
    <row r="933" spans="1:3" hidden="1" x14ac:dyDescent="0.35">
      <c r="A933">
        <v>259</v>
      </c>
      <c r="B933" t="s">
        <v>14</v>
      </c>
      <c r="C933" s="79">
        <v>807.4</v>
      </c>
    </row>
    <row r="934" spans="1:3" hidden="1" x14ac:dyDescent="0.35">
      <c r="A934">
        <v>260</v>
      </c>
      <c r="B934" t="s">
        <v>14</v>
      </c>
      <c r="C934" s="79">
        <v>29425</v>
      </c>
    </row>
    <row r="935" spans="1:3" hidden="1" x14ac:dyDescent="0.35">
      <c r="A935">
        <v>261</v>
      </c>
      <c r="B935" t="s">
        <v>14</v>
      </c>
      <c r="C935" s="79">
        <v>167.97</v>
      </c>
    </row>
    <row r="936" spans="1:3" hidden="1" x14ac:dyDescent="0.35">
      <c r="A936">
        <v>262</v>
      </c>
      <c r="B936" t="s">
        <v>14</v>
      </c>
      <c r="C936" s="79">
        <v>288.2</v>
      </c>
    </row>
    <row r="937" spans="1:3" hidden="1" x14ac:dyDescent="0.35">
      <c r="A937">
        <v>263</v>
      </c>
      <c r="B937" t="s">
        <v>14</v>
      </c>
      <c r="C937" s="79">
        <v>37378</v>
      </c>
    </row>
    <row r="938" spans="1:3" hidden="1" x14ac:dyDescent="0.35">
      <c r="A938">
        <v>264</v>
      </c>
      <c r="B938" t="s">
        <v>14</v>
      </c>
      <c r="C938" s="79">
        <v>39990.5</v>
      </c>
    </row>
    <row r="939" spans="1:3" hidden="1" x14ac:dyDescent="0.35">
      <c r="A939">
        <v>265</v>
      </c>
      <c r="B939" t="s">
        <v>14</v>
      </c>
      <c r="C939" s="79">
        <v>76109</v>
      </c>
    </row>
    <row r="940" spans="1:3" hidden="1" x14ac:dyDescent="0.35">
      <c r="A940">
        <v>266</v>
      </c>
      <c r="B940" t="s">
        <v>14</v>
      </c>
      <c r="C940" s="79">
        <v>358160</v>
      </c>
    </row>
    <row r="941" spans="1:3" hidden="1" x14ac:dyDescent="0.35">
      <c r="A941">
        <v>267</v>
      </c>
      <c r="B941" t="s">
        <v>14</v>
      </c>
      <c r="C941" s="79">
        <v>40293</v>
      </c>
    </row>
    <row r="942" spans="1:3" hidden="1" x14ac:dyDescent="0.35">
      <c r="A942">
        <v>268</v>
      </c>
      <c r="B942" t="s">
        <v>14</v>
      </c>
      <c r="C942" s="79">
        <v>88305.8</v>
      </c>
    </row>
    <row r="943" spans="1:3" hidden="1" x14ac:dyDescent="0.35">
      <c r="A943">
        <v>269</v>
      </c>
      <c r="B943" t="s">
        <v>14</v>
      </c>
      <c r="C943" s="79">
        <v>40535</v>
      </c>
    </row>
    <row r="944" spans="1:3" hidden="1" x14ac:dyDescent="0.35">
      <c r="A944">
        <v>270</v>
      </c>
      <c r="B944" t="s">
        <v>14</v>
      </c>
      <c r="C944" s="79">
        <v>35029.5</v>
      </c>
    </row>
    <row r="945" spans="1:3" hidden="1" x14ac:dyDescent="0.35">
      <c r="A945">
        <v>271</v>
      </c>
      <c r="B945" t="s">
        <v>14</v>
      </c>
      <c r="C945" s="79">
        <v>3391.92</v>
      </c>
    </row>
    <row r="946" spans="1:3" hidden="1" x14ac:dyDescent="0.35">
      <c r="A946">
        <v>272</v>
      </c>
      <c r="B946" t="s">
        <v>14</v>
      </c>
      <c r="C946" s="79">
        <v>4229.51</v>
      </c>
    </row>
    <row r="947" spans="1:3" hidden="1" x14ac:dyDescent="0.35">
      <c r="A947">
        <v>273</v>
      </c>
      <c r="B947" t="s">
        <v>14</v>
      </c>
      <c r="C947" s="79">
        <v>12743.72</v>
      </c>
    </row>
    <row r="948" spans="1:3" hidden="1" x14ac:dyDescent="0.35">
      <c r="A948">
        <v>274</v>
      </c>
      <c r="B948" t="s">
        <v>14</v>
      </c>
      <c r="C948" s="79">
        <v>10572.69</v>
      </c>
    </row>
    <row r="949" spans="1:3" hidden="1" x14ac:dyDescent="0.35">
      <c r="A949">
        <v>275</v>
      </c>
      <c r="B949" t="s">
        <v>14</v>
      </c>
      <c r="C949" s="79">
        <v>13846.16</v>
      </c>
    </row>
    <row r="950" spans="1:3" hidden="1" x14ac:dyDescent="0.35">
      <c r="A950">
        <v>276</v>
      </c>
      <c r="B950" t="s">
        <v>14</v>
      </c>
      <c r="C950" s="79">
        <v>50578</v>
      </c>
    </row>
    <row r="951" spans="1:3" hidden="1" x14ac:dyDescent="0.35">
      <c r="A951">
        <v>277</v>
      </c>
      <c r="B951" t="s">
        <v>14</v>
      </c>
      <c r="C951" s="79">
        <v>4827.8999999999996</v>
      </c>
    </row>
    <row r="952" spans="1:3" hidden="1" x14ac:dyDescent="0.35">
      <c r="A952">
        <v>278</v>
      </c>
      <c r="B952" t="s">
        <v>14</v>
      </c>
      <c r="C952" s="79">
        <v>61.71</v>
      </c>
    </row>
    <row r="953" spans="1:3" hidden="1" x14ac:dyDescent="0.35">
      <c r="A953">
        <v>279</v>
      </c>
      <c r="B953" t="s">
        <v>14</v>
      </c>
      <c r="C953" s="79">
        <v>601.98</v>
      </c>
    </row>
    <row r="954" spans="1:3" hidden="1" x14ac:dyDescent="0.35">
      <c r="A954">
        <v>280</v>
      </c>
      <c r="B954" t="s">
        <v>14</v>
      </c>
      <c r="C954" s="79">
        <v>14731.33</v>
      </c>
    </row>
    <row r="955" spans="1:3" hidden="1" x14ac:dyDescent="0.35">
      <c r="A955">
        <v>281</v>
      </c>
      <c r="B955" t="s">
        <v>14</v>
      </c>
      <c r="C955" s="79">
        <v>27442.799999999999</v>
      </c>
    </row>
    <row r="956" spans="1:3" hidden="1" x14ac:dyDescent="0.35">
      <c r="A956">
        <v>282</v>
      </c>
      <c r="B956" t="s">
        <v>14</v>
      </c>
      <c r="C956" s="79">
        <v>11341.57</v>
      </c>
    </row>
    <row r="957" spans="1:3" hidden="1" x14ac:dyDescent="0.35">
      <c r="A957">
        <v>283</v>
      </c>
      <c r="B957" t="s">
        <v>14</v>
      </c>
      <c r="C957" s="79">
        <v>38571.68</v>
      </c>
    </row>
    <row r="958" spans="1:3" hidden="1" x14ac:dyDescent="0.35">
      <c r="A958">
        <v>284</v>
      </c>
      <c r="B958" t="s">
        <v>14</v>
      </c>
      <c r="C958" s="79">
        <v>1062.1400000000001</v>
      </c>
    </row>
    <row r="959" spans="1:3" hidden="1" x14ac:dyDescent="0.35">
      <c r="A959">
        <v>285</v>
      </c>
      <c r="B959" t="s">
        <v>14</v>
      </c>
      <c r="C959" s="79">
        <v>7719.8</v>
      </c>
    </row>
    <row r="960" spans="1:3" hidden="1" x14ac:dyDescent="0.35">
      <c r="A960">
        <v>286</v>
      </c>
      <c r="B960" t="s">
        <v>14</v>
      </c>
      <c r="C960" s="79">
        <v>10120.68</v>
      </c>
    </row>
    <row r="961" spans="1:3" hidden="1" x14ac:dyDescent="0.35">
      <c r="A961">
        <v>287</v>
      </c>
      <c r="B961" t="s">
        <v>14</v>
      </c>
      <c r="C961" s="79">
        <v>5517.6</v>
      </c>
    </row>
    <row r="962" spans="1:3" hidden="1" x14ac:dyDescent="0.35">
      <c r="A962">
        <v>288</v>
      </c>
      <c r="B962" t="s">
        <v>14</v>
      </c>
      <c r="C962" s="79">
        <v>71728.800000000003</v>
      </c>
    </row>
    <row r="963" spans="1:3" hidden="1" x14ac:dyDescent="0.35">
      <c r="A963">
        <v>289</v>
      </c>
      <c r="B963" t="s">
        <v>14</v>
      </c>
      <c r="C963" s="79">
        <v>34485</v>
      </c>
    </row>
    <row r="964" spans="1:3" hidden="1" x14ac:dyDescent="0.35">
      <c r="A964">
        <v>290</v>
      </c>
      <c r="B964" t="s">
        <v>14</v>
      </c>
      <c r="C964" s="79">
        <v>35090</v>
      </c>
    </row>
    <row r="965" spans="1:3" hidden="1" x14ac:dyDescent="0.35">
      <c r="A965">
        <v>291</v>
      </c>
      <c r="B965" t="s">
        <v>14</v>
      </c>
      <c r="C965" s="79">
        <v>5837.04</v>
      </c>
    </row>
    <row r="966" spans="1:3" hidden="1" x14ac:dyDescent="0.35">
      <c r="A966">
        <v>292</v>
      </c>
      <c r="B966" t="s">
        <v>14</v>
      </c>
      <c r="C966" s="79">
        <v>58048.54</v>
      </c>
    </row>
    <row r="967" spans="1:3" hidden="1" x14ac:dyDescent="0.35">
      <c r="A967">
        <v>293</v>
      </c>
      <c r="B967" t="s">
        <v>14</v>
      </c>
      <c r="C967" s="79">
        <v>61624.2</v>
      </c>
    </row>
    <row r="968" spans="1:3" hidden="1" x14ac:dyDescent="0.35">
      <c r="A968">
        <v>294</v>
      </c>
      <c r="B968" t="s">
        <v>14</v>
      </c>
      <c r="C968" s="79">
        <v>617.1</v>
      </c>
    </row>
    <row r="969" spans="1:3" hidden="1" x14ac:dyDescent="0.35">
      <c r="A969">
        <v>295</v>
      </c>
      <c r="B969" t="s">
        <v>14</v>
      </c>
      <c r="C969" s="79">
        <v>8308.6200000000008</v>
      </c>
    </row>
    <row r="970" spans="1:3" hidden="1" x14ac:dyDescent="0.35">
      <c r="A970">
        <v>296</v>
      </c>
      <c r="B970" t="s">
        <v>14</v>
      </c>
      <c r="C970" s="79">
        <v>4497.8999999999996</v>
      </c>
    </row>
    <row r="971" spans="1:3" hidden="1" x14ac:dyDescent="0.35">
      <c r="A971">
        <v>297</v>
      </c>
      <c r="B971" t="s">
        <v>14</v>
      </c>
      <c r="C971" s="79">
        <v>13297.02</v>
      </c>
    </row>
    <row r="972" spans="1:3" hidden="1" x14ac:dyDescent="0.35">
      <c r="A972">
        <v>298</v>
      </c>
      <c r="B972" t="s">
        <v>14</v>
      </c>
      <c r="C972" s="79">
        <v>6776.3</v>
      </c>
    </row>
    <row r="973" spans="1:3" hidden="1" x14ac:dyDescent="0.35">
      <c r="A973">
        <v>299</v>
      </c>
      <c r="B973" t="s">
        <v>14</v>
      </c>
      <c r="C973" s="79">
        <v>11680.52</v>
      </c>
    </row>
    <row r="974" spans="1:3" hidden="1" x14ac:dyDescent="0.35">
      <c r="A974">
        <v>300</v>
      </c>
      <c r="B974" t="s">
        <v>14</v>
      </c>
      <c r="C974" s="79">
        <v>927.47</v>
      </c>
    </row>
    <row r="975" spans="1:3" hidden="1" x14ac:dyDescent="0.35">
      <c r="A975">
        <v>301</v>
      </c>
      <c r="B975" t="s">
        <v>14</v>
      </c>
      <c r="C975" s="79">
        <v>1892.87</v>
      </c>
    </row>
    <row r="976" spans="1:3" hidden="1" x14ac:dyDescent="0.35">
      <c r="A976">
        <v>302</v>
      </c>
      <c r="B976" t="s">
        <v>14</v>
      </c>
      <c r="C976" s="79">
        <v>227.63</v>
      </c>
    </row>
    <row r="977" spans="1:3" hidden="1" x14ac:dyDescent="0.35">
      <c r="A977">
        <v>303</v>
      </c>
      <c r="B977" t="s">
        <v>14</v>
      </c>
      <c r="C977" s="79">
        <v>1237.83</v>
      </c>
    </row>
    <row r="978" spans="1:3" hidden="1" x14ac:dyDescent="0.35">
      <c r="A978">
        <v>304</v>
      </c>
      <c r="B978" t="s">
        <v>14</v>
      </c>
      <c r="C978" s="79">
        <v>31108.62</v>
      </c>
    </row>
    <row r="979" spans="1:3" hidden="1" x14ac:dyDescent="0.35">
      <c r="A979">
        <v>305</v>
      </c>
      <c r="B979" t="s">
        <v>14</v>
      </c>
      <c r="C979" s="79">
        <v>14664.63</v>
      </c>
    </row>
    <row r="980" spans="1:3" hidden="1" x14ac:dyDescent="0.35">
      <c r="A980">
        <v>306</v>
      </c>
      <c r="B980" t="s">
        <v>14</v>
      </c>
      <c r="C980" s="79">
        <v>5052.96</v>
      </c>
    </row>
    <row r="981" spans="1:3" hidden="1" x14ac:dyDescent="0.35">
      <c r="A981">
        <v>307</v>
      </c>
      <c r="B981" t="s">
        <v>14</v>
      </c>
      <c r="C981" s="79">
        <v>70754.509999999995</v>
      </c>
    </row>
    <row r="982" spans="1:3" hidden="1" x14ac:dyDescent="0.35">
      <c r="A982">
        <v>308</v>
      </c>
      <c r="B982" t="s">
        <v>14</v>
      </c>
      <c r="C982" s="79">
        <v>16698</v>
      </c>
    </row>
    <row r="983" spans="1:3" hidden="1" x14ac:dyDescent="0.35">
      <c r="A983">
        <v>309</v>
      </c>
      <c r="B983" t="s">
        <v>14</v>
      </c>
      <c r="C983" s="79">
        <v>2058.21</v>
      </c>
    </row>
    <row r="984" spans="1:3" hidden="1" x14ac:dyDescent="0.35">
      <c r="A984">
        <v>310</v>
      </c>
      <c r="B984" t="s">
        <v>14</v>
      </c>
      <c r="C984" s="79">
        <v>4870.25</v>
      </c>
    </row>
    <row r="985" spans="1:3" hidden="1" x14ac:dyDescent="0.35">
      <c r="A985">
        <v>311</v>
      </c>
      <c r="B985" t="s">
        <v>14</v>
      </c>
      <c r="C985" s="79">
        <v>3339.6</v>
      </c>
    </row>
    <row r="986" spans="1:3" hidden="1" x14ac:dyDescent="0.35">
      <c r="A986">
        <v>312</v>
      </c>
      <c r="B986" t="s">
        <v>14</v>
      </c>
      <c r="C986" s="79">
        <v>12458.16</v>
      </c>
    </row>
    <row r="987" spans="1:3" hidden="1" x14ac:dyDescent="0.35">
      <c r="A987">
        <v>313</v>
      </c>
      <c r="B987" t="s">
        <v>14</v>
      </c>
      <c r="C987" s="79">
        <v>114417</v>
      </c>
    </row>
    <row r="988" spans="1:3" hidden="1" x14ac:dyDescent="0.35">
      <c r="A988">
        <v>314</v>
      </c>
      <c r="B988" t="s">
        <v>14</v>
      </c>
      <c r="C988" s="79">
        <v>148.5</v>
      </c>
    </row>
    <row r="989" spans="1:3" hidden="1" x14ac:dyDescent="0.35">
      <c r="A989">
        <v>315</v>
      </c>
      <c r="B989" t="s">
        <v>14</v>
      </c>
      <c r="C989" s="79">
        <v>415591</v>
      </c>
    </row>
    <row r="990" spans="1:3" hidden="1" x14ac:dyDescent="0.35">
      <c r="A990">
        <v>316</v>
      </c>
      <c r="B990" t="s">
        <v>14</v>
      </c>
      <c r="C990" s="79">
        <v>11480</v>
      </c>
    </row>
    <row r="991" spans="1:3" hidden="1" x14ac:dyDescent="0.35">
      <c r="A991">
        <v>317</v>
      </c>
      <c r="B991" t="s">
        <v>14</v>
      </c>
      <c r="C991" s="79">
        <v>20900</v>
      </c>
    </row>
    <row r="992" spans="1:3" hidden="1" x14ac:dyDescent="0.35">
      <c r="A992">
        <v>318</v>
      </c>
      <c r="B992" t="s">
        <v>14</v>
      </c>
      <c r="C992" s="79">
        <v>30250</v>
      </c>
    </row>
    <row r="993" spans="1:3" hidden="1" x14ac:dyDescent="0.35">
      <c r="A993">
        <v>319</v>
      </c>
      <c r="B993" t="s">
        <v>14</v>
      </c>
      <c r="C993" s="79">
        <v>53676.81</v>
      </c>
    </row>
    <row r="994" spans="1:3" hidden="1" x14ac:dyDescent="0.35">
      <c r="A994">
        <v>320</v>
      </c>
      <c r="B994" t="s">
        <v>14</v>
      </c>
      <c r="C994" s="79">
        <v>138096.09</v>
      </c>
    </row>
    <row r="995" spans="1:3" hidden="1" x14ac:dyDescent="0.35">
      <c r="A995">
        <v>321</v>
      </c>
      <c r="B995" t="s">
        <v>14</v>
      </c>
      <c r="C995" s="79">
        <v>148043.5</v>
      </c>
    </row>
    <row r="996" spans="1:3" hidden="1" x14ac:dyDescent="0.35">
      <c r="A996">
        <v>322</v>
      </c>
      <c r="B996" t="s">
        <v>14</v>
      </c>
      <c r="C996" s="79">
        <v>22506</v>
      </c>
    </row>
    <row r="997" spans="1:3" hidden="1" x14ac:dyDescent="0.35">
      <c r="A997">
        <v>323</v>
      </c>
      <c r="B997" t="s">
        <v>14</v>
      </c>
      <c r="C997" s="79">
        <v>190698.38</v>
      </c>
    </row>
    <row r="998" spans="1:3" hidden="1" x14ac:dyDescent="0.35">
      <c r="A998">
        <v>324</v>
      </c>
      <c r="B998" t="s">
        <v>14</v>
      </c>
      <c r="C998" s="79">
        <v>130401.7</v>
      </c>
    </row>
    <row r="999" spans="1:3" hidden="1" x14ac:dyDescent="0.35">
      <c r="A999">
        <v>325</v>
      </c>
      <c r="B999" t="s">
        <v>14</v>
      </c>
      <c r="C999" s="79">
        <v>30243.95</v>
      </c>
    </row>
    <row r="1000" spans="1:3" hidden="1" x14ac:dyDescent="0.35">
      <c r="A1000">
        <v>326</v>
      </c>
      <c r="B1000" t="s">
        <v>14</v>
      </c>
      <c r="C1000" s="79">
        <v>38804.699999999997</v>
      </c>
    </row>
    <row r="1001" spans="1:3" hidden="1" x14ac:dyDescent="0.35">
      <c r="A1001">
        <v>327</v>
      </c>
      <c r="B1001" t="s">
        <v>14</v>
      </c>
      <c r="C1001" s="79">
        <v>16129.54</v>
      </c>
    </row>
    <row r="1002" spans="1:3" hidden="1" x14ac:dyDescent="0.35">
      <c r="A1002">
        <v>328</v>
      </c>
      <c r="B1002" t="s">
        <v>14</v>
      </c>
      <c r="C1002" s="79">
        <v>5984.18</v>
      </c>
    </row>
    <row r="1003" spans="1:3" hidden="1" x14ac:dyDescent="0.35">
      <c r="A1003">
        <v>329</v>
      </c>
      <c r="B1003" t="s">
        <v>14</v>
      </c>
      <c r="C1003" s="79">
        <v>3799.88</v>
      </c>
    </row>
    <row r="1004" spans="1:3" hidden="1" x14ac:dyDescent="0.35">
      <c r="A1004">
        <v>330</v>
      </c>
      <c r="B1004" t="s">
        <v>14</v>
      </c>
      <c r="C1004" s="79">
        <v>83031.77</v>
      </c>
    </row>
    <row r="1005" spans="1:3" hidden="1" x14ac:dyDescent="0.35">
      <c r="A1005">
        <v>331</v>
      </c>
      <c r="B1005" t="s">
        <v>14</v>
      </c>
      <c r="C1005" s="79">
        <v>1185.56</v>
      </c>
    </row>
    <row r="1006" spans="1:3" hidden="1" x14ac:dyDescent="0.35">
      <c r="A1006">
        <v>332</v>
      </c>
      <c r="B1006" t="s">
        <v>14</v>
      </c>
      <c r="C1006" s="79">
        <v>1459.26</v>
      </c>
    </row>
    <row r="1007" spans="1:3" hidden="1" x14ac:dyDescent="0.35">
      <c r="A1007">
        <v>333</v>
      </c>
      <c r="B1007" t="s">
        <v>14</v>
      </c>
      <c r="C1007" s="79">
        <v>5025.8599999999997</v>
      </c>
    </row>
    <row r="1008" spans="1:3" hidden="1" x14ac:dyDescent="0.35">
      <c r="A1008">
        <v>334</v>
      </c>
      <c r="B1008" t="s">
        <v>14</v>
      </c>
      <c r="C1008" s="79">
        <v>24506.5</v>
      </c>
    </row>
    <row r="1009" spans="1:3" hidden="1" x14ac:dyDescent="0.35">
      <c r="A1009">
        <v>335</v>
      </c>
      <c r="B1009" t="s">
        <v>14</v>
      </c>
      <c r="C1009" s="79">
        <v>20211</v>
      </c>
    </row>
    <row r="1010" spans="1:3" hidden="1" x14ac:dyDescent="0.35">
      <c r="A1010">
        <v>336</v>
      </c>
      <c r="B1010" t="s">
        <v>14</v>
      </c>
      <c r="C1010" s="79">
        <v>8954</v>
      </c>
    </row>
    <row r="1011" spans="1:3" hidden="1" x14ac:dyDescent="0.35">
      <c r="A1011">
        <v>337</v>
      </c>
      <c r="B1011" t="s">
        <v>14</v>
      </c>
      <c r="C1011" s="79">
        <v>11071.5</v>
      </c>
    </row>
    <row r="1012" spans="1:3" hidden="1" x14ac:dyDescent="0.35">
      <c r="A1012">
        <v>338</v>
      </c>
      <c r="B1012" t="s">
        <v>14</v>
      </c>
      <c r="C1012" s="79">
        <v>30440.5</v>
      </c>
    </row>
    <row r="1013" spans="1:3" hidden="1" x14ac:dyDescent="0.35">
      <c r="A1013">
        <v>339</v>
      </c>
      <c r="B1013" t="s">
        <v>14</v>
      </c>
      <c r="C1013" s="79">
        <v>11966.9</v>
      </c>
    </row>
    <row r="1014" spans="1:3" hidden="1" x14ac:dyDescent="0.35">
      <c r="A1014">
        <v>340</v>
      </c>
      <c r="B1014" t="s">
        <v>14</v>
      </c>
      <c r="C1014" s="79">
        <v>7154.13</v>
      </c>
    </row>
    <row r="1015" spans="1:3" hidden="1" x14ac:dyDescent="0.35">
      <c r="A1015">
        <v>341</v>
      </c>
      <c r="B1015" t="s">
        <v>14</v>
      </c>
      <c r="C1015" s="79">
        <v>18730.8</v>
      </c>
    </row>
    <row r="1016" spans="1:3" hidden="1" x14ac:dyDescent="0.35">
      <c r="A1016">
        <v>342</v>
      </c>
      <c r="B1016" t="s">
        <v>14</v>
      </c>
      <c r="C1016" s="79">
        <v>7906.14</v>
      </c>
    </row>
    <row r="1017" spans="1:3" hidden="1" x14ac:dyDescent="0.35">
      <c r="A1017">
        <v>343</v>
      </c>
      <c r="B1017" t="s">
        <v>14</v>
      </c>
      <c r="C1017" s="79">
        <v>26336.86</v>
      </c>
    </row>
    <row r="1018" spans="1:3" hidden="1" x14ac:dyDescent="0.35">
      <c r="A1018">
        <v>344</v>
      </c>
      <c r="B1018" t="s">
        <v>14</v>
      </c>
      <c r="C1018" s="79">
        <v>6222.43</v>
      </c>
    </row>
    <row r="1019" spans="1:3" hidden="1" x14ac:dyDescent="0.35">
      <c r="A1019">
        <v>345</v>
      </c>
      <c r="B1019" t="s">
        <v>14</v>
      </c>
      <c r="C1019" s="79">
        <v>5229.74</v>
      </c>
    </row>
    <row r="1020" spans="1:3" hidden="1" x14ac:dyDescent="0.35">
      <c r="A1020">
        <v>346</v>
      </c>
      <c r="B1020" t="s">
        <v>14</v>
      </c>
      <c r="C1020" s="79">
        <v>665.5</v>
      </c>
    </row>
    <row r="1021" spans="1:3" hidden="1" x14ac:dyDescent="0.35">
      <c r="A1021">
        <v>347</v>
      </c>
      <c r="B1021" t="s">
        <v>14</v>
      </c>
      <c r="C1021" s="79">
        <v>6050</v>
      </c>
    </row>
    <row r="1022" spans="1:3" hidden="1" x14ac:dyDescent="0.35">
      <c r="A1022">
        <v>348</v>
      </c>
      <c r="B1022" t="s">
        <v>14</v>
      </c>
      <c r="C1022" s="79">
        <v>4603.5</v>
      </c>
    </row>
    <row r="1023" spans="1:3" hidden="1" x14ac:dyDescent="0.35">
      <c r="A1023">
        <v>349</v>
      </c>
      <c r="B1023" t="s">
        <v>14</v>
      </c>
      <c r="C1023" s="79">
        <v>12586.31</v>
      </c>
    </row>
    <row r="1024" spans="1:3" hidden="1" x14ac:dyDescent="0.35">
      <c r="A1024">
        <v>350</v>
      </c>
      <c r="B1024" t="s">
        <v>14</v>
      </c>
      <c r="C1024" s="79">
        <v>19759.3</v>
      </c>
    </row>
    <row r="1025" spans="1:3" hidden="1" x14ac:dyDescent="0.35">
      <c r="A1025">
        <v>351</v>
      </c>
      <c r="B1025" t="s">
        <v>14</v>
      </c>
      <c r="C1025" s="79">
        <v>9690.89</v>
      </c>
    </row>
    <row r="1026" spans="1:3" hidden="1" x14ac:dyDescent="0.35">
      <c r="A1026">
        <v>352</v>
      </c>
      <c r="B1026" t="s">
        <v>14</v>
      </c>
      <c r="C1026" s="79">
        <v>4577.91</v>
      </c>
    </row>
    <row r="1027" spans="1:3" hidden="1" x14ac:dyDescent="0.35">
      <c r="A1027">
        <v>353</v>
      </c>
      <c r="B1027" t="s">
        <v>14</v>
      </c>
      <c r="C1027" s="79">
        <v>4567.99</v>
      </c>
    </row>
    <row r="1028" spans="1:3" hidden="1" x14ac:dyDescent="0.35">
      <c r="A1028">
        <v>354</v>
      </c>
      <c r="B1028" t="s">
        <v>14</v>
      </c>
      <c r="C1028" s="79">
        <v>116211.96</v>
      </c>
    </row>
    <row r="1029" spans="1:3" hidden="1" x14ac:dyDescent="0.35">
      <c r="A1029">
        <v>355</v>
      </c>
      <c r="B1029" t="s">
        <v>14</v>
      </c>
      <c r="C1029" s="79">
        <v>33759</v>
      </c>
    </row>
    <row r="1030" spans="1:3" hidden="1" x14ac:dyDescent="0.35">
      <c r="A1030">
        <v>356</v>
      </c>
      <c r="B1030" t="s">
        <v>14</v>
      </c>
      <c r="C1030" s="79">
        <v>32786.620000000003</v>
      </c>
    </row>
    <row r="1031" spans="1:3" hidden="1" x14ac:dyDescent="0.35">
      <c r="A1031">
        <v>357</v>
      </c>
      <c r="B1031" t="s">
        <v>14</v>
      </c>
      <c r="C1031" s="79">
        <v>2208.25</v>
      </c>
    </row>
    <row r="1032" spans="1:3" hidden="1" x14ac:dyDescent="0.35">
      <c r="A1032">
        <v>358</v>
      </c>
      <c r="B1032" t="s">
        <v>14</v>
      </c>
      <c r="C1032" s="79">
        <v>4436.79</v>
      </c>
    </row>
    <row r="1033" spans="1:3" hidden="1" x14ac:dyDescent="0.35">
      <c r="A1033">
        <v>359</v>
      </c>
      <c r="B1033" t="s">
        <v>14</v>
      </c>
      <c r="C1033" s="79">
        <v>5059.08</v>
      </c>
    </row>
    <row r="1034" spans="1:3" hidden="1" x14ac:dyDescent="0.35">
      <c r="A1034">
        <v>360</v>
      </c>
      <c r="B1034" t="s">
        <v>14</v>
      </c>
      <c r="C1034" s="79">
        <v>21930.57</v>
      </c>
    </row>
    <row r="1035" spans="1:3" hidden="1" x14ac:dyDescent="0.35">
      <c r="A1035">
        <v>361</v>
      </c>
      <c r="B1035" t="s">
        <v>14</v>
      </c>
      <c r="C1035" s="79">
        <v>33702.9</v>
      </c>
    </row>
    <row r="1036" spans="1:3" hidden="1" x14ac:dyDescent="0.35">
      <c r="A1036">
        <v>362</v>
      </c>
      <c r="B1036" t="s">
        <v>14</v>
      </c>
      <c r="C1036" s="79">
        <v>17557.32</v>
      </c>
    </row>
    <row r="1037" spans="1:3" hidden="1" x14ac:dyDescent="0.35">
      <c r="A1037">
        <v>363</v>
      </c>
      <c r="B1037" t="s">
        <v>14</v>
      </c>
      <c r="C1037" s="79">
        <v>24305.64</v>
      </c>
    </row>
    <row r="1038" spans="1:3" hidden="1" x14ac:dyDescent="0.35">
      <c r="A1038">
        <v>364</v>
      </c>
      <c r="B1038" t="s">
        <v>14</v>
      </c>
      <c r="C1038" s="79">
        <v>8368.4500000000007</v>
      </c>
    </row>
    <row r="1039" spans="1:3" hidden="1" x14ac:dyDescent="0.35">
      <c r="A1039">
        <v>365</v>
      </c>
      <c r="B1039" t="s">
        <v>14</v>
      </c>
      <c r="C1039" s="79">
        <v>42229</v>
      </c>
    </row>
    <row r="1040" spans="1:3" hidden="1" x14ac:dyDescent="0.35">
      <c r="A1040">
        <v>366</v>
      </c>
      <c r="B1040" t="s">
        <v>14</v>
      </c>
      <c r="C1040" s="79">
        <v>57475</v>
      </c>
    </row>
    <row r="1041" spans="1:3" hidden="1" x14ac:dyDescent="0.35">
      <c r="A1041">
        <v>367</v>
      </c>
      <c r="B1041" t="s">
        <v>14</v>
      </c>
      <c r="C1041" s="79">
        <v>31339</v>
      </c>
    </row>
    <row r="1042" spans="1:3" hidden="1" x14ac:dyDescent="0.35">
      <c r="A1042">
        <v>368</v>
      </c>
      <c r="B1042" t="s">
        <v>14</v>
      </c>
      <c r="C1042" s="79">
        <v>44627.83</v>
      </c>
    </row>
    <row r="1043" spans="1:3" hidden="1" x14ac:dyDescent="0.35">
      <c r="A1043">
        <v>369</v>
      </c>
      <c r="B1043" t="s">
        <v>14</v>
      </c>
      <c r="C1043" s="79">
        <v>21332.3</v>
      </c>
    </row>
    <row r="1044" spans="1:3" hidden="1" x14ac:dyDescent="0.35">
      <c r="A1044">
        <v>370</v>
      </c>
      <c r="B1044" t="s">
        <v>14</v>
      </c>
      <c r="C1044" s="79">
        <v>4011.15</v>
      </c>
    </row>
    <row r="1045" spans="1:3" hidden="1" x14ac:dyDescent="0.35">
      <c r="A1045">
        <v>371</v>
      </c>
      <c r="B1045" t="s">
        <v>14</v>
      </c>
      <c r="C1045" s="80">
        <v>49597.9</v>
      </c>
    </row>
    <row r="1046" spans="1:3" hidden="1" x14ac:dyDescent="0.35">
      <c r="A1046">
        <v>372</v>
      </c>
      <c r="B1046" t="s">
        <v>14</v>
      </c>
      <c r="C1046" s="79">
        <v>2175</v>
      </c>
    </row>
    <row r="1047" spans="1:3" hidden="1" x14ac:dyDescent="0.35">
      <c r="A1047">
        <v>373</v>
      </c>
      <c r="B1047" t="s">
        <v>14</v>
      </c>
      <c r="C1047" s="79">
        <v>1684.78</v>
      </c>
    </row>
    <row r="1048" spans="1:3" hidden="1" x14ac:dyDescent="0.35">
      <c r="A1048">
        <v>374</v>
      </c>
      <c r="B1048" t="s">
        <v>14</v>
      </c>
      <c r="C1048" s="79">
        <v>21743.7</v>
      </c>
    </row>
    <row r="1049" spans="1:3" hidden="1" x14ac:dyDescent="0.35">
      <c r="A1049">
        <v>375</v>
      </c>
      <c r="B1049" t="s">
        <v>14</v>
      </c>
      <c r="C1049" s="79">
        <v>32307</v>
      </c>
    </row>
    <row r="1050" spans="1:3" hidden="1" x14ac:dyDescent="0.35">
      <c r="A1050">
        <v>376</v>
      </c>
      <c r="B1050" t="s">
        <v>14</v>
      </c>
      <c r="C1050" s="79">
        <v>47419.9</v>
      </c>
    </row>
    <row r="1051" spans="1:3" hidden="1" x14ac:dyDescent="0.35">
      <c r="A1051">
        <v>377</v>
      </c>
      <c r="B1051" t="s">
        <v>14</v>
      </c>
      <c r="C1051" s="79">
        <v>8390.64</v>
      </c>
    </row>
    <row r="1052" spans="1:3" hidden="1" x14ac:dyDescent="0.35">
      <c r="A1052">
        <v>378</v>
      </c>
      <c r="B1052" t="s">
        <v>14</v>
      </c>
      <c r="C1052" s="79">
        <v>56144</v>
      </c>
    </row>
    <row r="1053" spans="1:3" hidden="1" x14ac:dyDescent="0.35">
      <c r="A1053">
        <v>379</v>
      </c>
      <c r="B1053" t="s">
        <v>14</v>
      </c>
      <c r="C1053" s="79">
        <v>129627.35</v>
      </c>
    </row>
    <row r="1054" spans="1:3" hidden="1" x14ac:dyDescent="0.35">
      <c r="A1054">
        <v>380</v>
      </c>
      <c r="B1054" t="s">
        <v>14</v>
      </c>
      <c r="C1054" s="79">
        <v>31244.400000000001</v>
      </c>
    </row>
    <row r="1055" spans="1:3" hidden="1" x14ac:dyDescent="0.35">
      <c r="A1055">
        <v>381</v>
      </c>
      <c r="B1055" t="s">
        <v>14</v>
      </c>
      <c r="C1055" s="79">
        <v>5791.5</v>
      </c>
    </row>
    <row r="1056" spans="1:3" hidden="1" x14ac:dyDescent="0.35">
      <c r="A1056">
        <v>382</v>
      </c>
      <c r="B1056" t="s">
        <v>14</v>
      </c>
      <c r="C1056" s="79">
        <v>8712</v>
      </c>
    </row>
    <row r="1057" spans="1:3" hidden="1" x14ac:dyDescent="0.35">
      <c r="A1057">
        <v>383</v>
      </c>
      <c r="B1057" t="s">
        <v>14</v>
      </c>
      <c r="C1057" s="79">
        <v>26136</v>
      </c>
    </row>
    <row r="1058" spans="1:3" hidden="1" x14ac:dyDescent="0.35">
      <c r="A1058">
        <v>384</v>
      </c>
      <c r="B1058" t="s">
        <v>14</v>
      </c>
      <c r="C1058" s="79">
        <v>126225</v>
      </c>
    </row>
    <row r="1059" spans="1:3" hidden="1" x14ac:dyDescent="0.35">
      <c r="A1059">
        <v>385</v>
      </c>
      <c r="B1059" t="s">
        <v>14</v>
      </c>
      <c r="C1059" s="79">
        <v>2494.8000000000002</v>
      </c>
    </row>
    <row r="1060" spans="1:3" hidden="1" x14ac:dyDescent="0.35">
      <c r="A1060">
        <v>386</v>
      </c>
      <c r="B1060" t="s">
        <v>14</v>
      </c>
      <c r="C1060" s="79">
        <v>57827.22</v>
      </c>
    </row>
    <row r="1061" spans="1:3" hidden="1" x14ac:dyDescent="0.35">
      <c r="A1061">
        <v>387</v>
      </c>
      <c r="B1061" t="s">
        <v>14</v>
      </c>
      <c r="C1061" s="79">
        <v>101.2</v>
      </c>
    </row>
    <row r="1062" spans="1:3" hidden="1" x14ac:dyDescent="0.35">
      <c r="A1062">
        <v>388</v>
      </c>
      <c r="B1062" t="s">
        <v>14</v>
      </c>
      <c r="C1062" s="79">
        <v>4273.5</v>
      </c>
    </row>
    <row r="1063" spans="1:3" hidden="1" x14ac:dyDescent="0.35">
      <c r="A1063">
        <v>389</v>
      </c>
      <c r="B1063" t="s">
        <v>14</v>
      </c>
      <c r="C1063" s="79">
        <v>8314.44</v>
      </c>
    </row>
    <row r="1064" spans="1:3" hidden="1" x14ac:dyDescent="0.35">
      <c r="A1064">
        <v>390</v>
      </c>
      <c r="B1064" t="s">
        <v>14</v>
      </c>
      <c r="C1064" s="79">
        <v>9545.69</v>
      </c>
    </row>
    <row r="1065" spans="1:3" hidden="1" x14ac:dyDescent="0.35">
      <c r="A1065">
        <v>391</v>
      </c>
      <c r="B1065" t="s">
        <v>14</v>
      </c>
      <c r="C1065" s="79">
        <v>80186.7</v>
      </c>
    </row>
    <row r="1066" spans="1:3" hidden="1" x14ac:dyDescent="0.35">
      <c r="A1066">
        <v>392</v>
      </c>
      <c r="B1066" t="s">
        <v>14</v>
      </c>
      <c r="C1066" s="79">
        <v>99792</v>
      </c>
    </row>
    <row r="1067" spans="1:3" hidden="1" x14ac:dyDescent="0.35">
      <c r="A1067">
        <v>393</v>
      </c>
      <c r="B1067" t="s">
        <v>14</v>
      </c>
      <c r="C1067" s="79">
        <v>79749.89</v>
      </c>
    </row>
    <row r="1068" spans="1:3" hidden="1" x14ac:dyDescent="0.35">
      <c r="A1068">
        <v>394</v>
      </c>
      <c r="B1068" t="s">
        <v>14</v>
      </c>
      <c r="C1068" s="79">
        <v>339.24</v>
      </c>
    </row>
    <row r="1069" spans="1:3" hidden="1" x14ac:dyDescent="0.35">
      <c r="A1069">
        <v>395</v>
      </c>
      <c r="B1069" t="s">
        <v>14</v>
      </c>
      <c r="C1069" s="79">
        <v>93170</v>
      </c>
    </row>
    <row r="1070" spans="1:3" hidden="1" x14ac:dyDescent="0.35">
      <c r="A1070">
        <v>396</v>
      </c>
      <c r="B1070" t="s">
        <v>14</v>
      </c>
      <c r="C1070" s="79">
        <v>30420</v>
      </c>
    </row>
    <row r="1071" spans="1:3" hidden="1" x14ac:dyDescent="0.35">
      <c r="A1071">
        <v>397</v>
      </c>
      <c r="B1071" t="s">
        <v>14</v>
      </c>
      <c r="C1071" s="79">
        <v>3422.64</v>
      </c>
    </row>
    <row r="1072" spans="1:3" hidden="1" x14ac:dyDescent="0.35">
      <c r="A1072">
        <v>398</v>
      </c>
      <c r="B1072" t="s">
        <v>14</v>
      </c>
      <c r="C1072" s="79">
        <v>7726.09</v>
      </c>
    </row>
    <row r="1073" spans="1:3" hidden="1" x14ac:dyDescent="0.35">
      <c r="A1073">
        <v>399</v>
      </c>
      <c r="B1073" t="s">
        <v>14</v>
      </c>
      <c r="C1073" s="79">
        <v>3260.03</v>
      </c>
    </row>
    <row r="1074" spans="1:3" hidden="1" x14ac:dyDescent="0.35">
      <c r="A1074">
        <v>400</v>
      </c>
      <c r="B1074" t="s">
        <v>14</v>
      </c>
      <c r="C1074" s="79">
        <v>2204.7800000000002</v>
      </c>
    </row>
    <row r="1075" spans="1:3" hidden="1" x14ac:dyDescent="0.35">
      <c r="A1075">
        <v>401</v>
      </c>
      <c r="B1075" t="s">
        <v>14</v>
      </c>
      <c r="C1075" s="79">
        <v>6195.28</v>
      </c>
    </row>
    <row r="1076" spans="1:3" hidden="1" x14ac:dyDescent="0.35">
      <c r="A1076">
        <v>402</v>
      </c>
      <c r="B1076" t="s">
        <v>14</v>
      </c>
      <c r="C1076" s="79">
        <v>10988.66</v>
      </c>
    </row>
    <row r="1077" spans="1:3" hidden="1" x14ac:dyDescent="0.35">
      <c r="A1077">
        <v>403</v>
      </c>
      <c r="B1077" t="s">
        <v>14</v>
      </c>
      <c r="C1077" s="79">
        <v>26145.89</v>
      </c>
    </row>
    <row r="1078" spans="1:3" hidden="1" x14ac:dyDescent="0.35">
      <c r="A1078">
        <v>404</v>
      </c>
      <c r="B1078" t="s">
        <v>14</v>
      </c>
      <c r="C1078" s="79">
        <v>16253.95</v>
      </c>
    </row>
    <row r="1079" spans="1:3" hidden="1" x14ac:dyDescent="0.35">
      <c r="A1079">
        <v>405</v>
      </c>
      <c r="B1079" t="s">
        <v>14</v>
      </c>
      <c r="C1079" s="79">
        <v>102297</v>
      </c>
    </row>
    <row r="1080" spans="1:3" hidden="1" x14ac:dyDescent="0.35">
      <c r="A1080">
        <v>406</v>
      </c>
      <c r="B1080" t="s">
        <v>14</v>
      </c>
      <c r="C1080" s="79">
        <v>9359.25</v>
      </c>
    </row>
    <row r="1081" spans="1:3" hidden="1" x14ac:dyDescent="0.35">
      <c r="A1081">
        <v>407</v>
      </c>
      <c r="B1081" t="s">
        <v>14</v>
      </c>
      <c r="C1081" s="79">
        <v>2620.87</v>
      </c>
    </row>
    <row r="1082" spans="1:3" hidden="1" x14ac:dyDescent="0.35">
      <c r="A1082">
        <v>408</v>
      </c>
      <c r="B1082" t="s">
        <v>14</v>
      </c>
      <c r="C1082" s="79">
        <v>33274.93</v>
      </c>
    </row>
    <row r="1083" spans="1:3" hidden="1" x14ac:dyDescent="0.35">
      <c r="A1083">
        <v>409</v>
      </c>
      <c r="B1083" t="s">
        <v>14</v>
      </c>
      <c r="C1083" s="79">
        <v>578.57000000000005</v>
      </c>
    </row>
    <row r="1084" spans="1:3" hidden="1" x14ac:dyDescent="0.35">
      <c r="A1084">
        <v>410</v>
      </c>
      <c r="B1084" t="s">
        <v>14</v>
      </c>
      <c r="C1084" s="79">
        <v>37758</v>
      </c>
    </row>
    <row r="1085" spans="1:3" hidden="1" x14ac:dyDescent="0.35">
      <c r="A1085">
        <v>411</v>
      </c>
      <c r="B1085" t="s">
        <v>14</v>
      </c>
      <c r="C1085" s="79">
        <v>135520</v>
      </c>
    </row>
    <row r="1086" spans="1:3" hidden="1" x14ac:dyDescent="0.35">
      <c r="A1086">
        <v>412</v>
      </c>
      <c r="B1086" t="s">
        <v>14</v>
      </c>
      <c r="C1086" s="79">
        <v>84340.03</v>
      </c>
    </row>
    <row r="1087" spans="1:3" hidden="1" x14ac:dyDescent="0.35">
      <c r="A1087">
        <v>413</v>
      </c>
      <c r="B1087" t="s">
        <v>14</v>
      </c>
      <c r="C1087" s="79">
        <v>82280</v>
      </c>
    </row>
    <row r="1088" spans="1:3" hidden="1" x14ac:dyDescent="0.35">
      <c r="A1088">
        <v>414</v>
      </c>
      <c r="B1088" t="s">
        <v>14</v>
      </c>
      <c r="C1088" s="79">
        <v>31190.89</v>
      </c>
    </row>
    <row r="1089" spans="1:3" hidden="1" x14ac:dyDescent="0.35">
      <c r="A1089">
        <v>415</v>
      </c>
      <c r="B1089" t="s">
        <v>14</v>
      </c>
      <c r="C1089" s="79">
        <v>9899.82</v>
      </c>
    </row>
    <row r="1090" spans="1:3" hidden="1" x14ac:dyDescent="0.35">
      <c r="A1090">
        <v>416</v>
      </c>
      <c r="B1090" t="s">
        <v>14</v>
      </c>
      <c r="C1090" s="79">
        <v>17399.669999999998</v>
      </c>
    </row>
    <row r="1091" spans="1:3" hidden="1" x14ac:dyDescent="0.35">
      <c r="A1091">
        <v>417</v>
      </c>
      <c r="B1091" t="s">
        <v>14</v>
      </c>
      <c r="C1091" s="79">
        <v>557821.68000000005</v>
      </c>
    </row>
    <row r="1092" spans="1:3" hidden="1" x14ac:dyDescent="0.35">
      <c r="A1092">
        <v>418</v>
      </c>
      <c r="B1092" t="s">
        <v>14</v>
      </c>
      <c r="C1092" s="79">
        <v>670191.01</v>
      </c>
    </row>
    <row r="1093" spans="1:3" hidden="1" x14ac:dyDescent="0.35">
      <c r="A1093">
        <v>419</v>
      </c>
      <c r="B1093" t="s">
        <v>14</v>
      </c>
      <c r="C1093" s="79">
        <v>10086.98</v>
      </c>
    </row>
    <row r="1094" spans="1:3" hidden="1" x14ac:dyDescent="0.35">
      <c r="A1094">
        <v>420</v>
      </c>
      <c r="B1094" t="s">
        <v>14</v>
      </c>
      <c r="C1094" s="79">
        <v>34579.160000000003</v>
      </c>
    </row>
    <row r="1095" spans="1:3" hidden="1" x14ac:dyDescent="0.35">
      <c r="A1095">
        <v>421</v>
      </c>
      <c r="B1095" t="s">
        <v>14</v>
      </c>
      <c r="C1095" s="79">
        <v>1722599.42</v>
      </c>
    </row>
    <row r="1096" spans="1:3" hidden="1" x14ac:dyDescent="0.35">
      <c r="A1096">
        <v>422</v>
      </c>
      <c r="B1096" t="s">
        <v>14</v>
      </c>
      <c r="C1096" s="79">
        <v>3418360.47</v>
      </c>
    </row>
    <row r="1097" spans="1:3" hidden="1" x14ac:dyDescent="0.35">
      <c r="A1097">
        <v>423</v>
      </c>
      <c r="B1097" t="s">
        <v>14</v>
      </c>
      <c r="C1097" s="79">
        <v>889670.74</v>
      </c>
    </row>
    <row r="1098" spans="1:3" hidden="1" x14ac:dyDescent="0.35">
      <c r="A1098">
        <v>424</v>
      </c>
      <c r="B1098" t="s">
        <v>14</v>
      </c>
      <c r="C1098" s="79">
        <v>171761.23</v>
      </c>
    </row>
    <row r="1099" spans="1:3" hidden="1" x14ac:dyDescent="0.35">
      <c r="A1099">
        <v>425</v>
      </c>
      <c r="B1099" t="s">
        <v>14</v>
      </c>
      <c r="C1099" s="79">
        <v>945263.31</v>
      </c>
    </row>
    <row r="1100" spans="1:3" hidden="1" x14ac:dyDescent="0.35">
      <c r="A1100">
        <v>426</v>
      </c>
      <c r="B1100" t="s">
        <v>14</v>
      </c>
      <c r="C1100" s="79">
        <v>3590.91</v>
      </c>
    </row>
    <row r="1101" spans="1:3" hidden="1" x14ac:dyDescent="0.35">
      <c r="A1101">
        <v>427</v>
      </c>
      <c r="B1101" t="s">
        <v>14</v>
      </c>
      <c r="C1101" s="79">
        <v>17497.95</v>
      </c>
    </row>
    <row r="1102" spans="1:3" hidden="1" x14ac:dyDescent="0.35">
      <c r="A1102">
        <v>428</v>
      </c>
      <c r="B1102" t="s">
        <v>14</v>
      </c>
      <c r="C1102" s="79">
        <v>90590.42</v>
      </c>
    </row>
    <row r="1103" spans="1:3" hidden="1" x14ac:dyDescent="0.35">
      <c r="A1103">
        <v>429</v>
      </c>
      <c r="B1103" t="s">
        <v>14</v>
      </c>
      <c r="C1103" s="79">
        <v>126829.9</v>
      </c>
    </row>
    <row r="1104" spans="1:3" hidden="1" x14ac:dyDescent="0.35">
      <c r="A1104">
        <v>430</v>
      </c>
      <c r="B1104" t="s">
        <v>14</v>
      </c>
      <c r="C1104" s="79">
        <v>749388.19</v>
      </c>
    </row>
    <row r="1105" spans="1:3" hidden="1" x14ac:dyDescent="0.35">
      <c r="A1105">
        <v>431</v>
      </c>
      <c r="B1105" t="s">
        <v>14</v>
      </c>
      <c r="C1105" s="79">
        <v>14400</v>
      </c>
    </row>
    <row r="1106" spans="1:3" hidden="1" x14ac:dyDescent="0.35">
      <c r="A1106">
        <v>432</v>
      </c>
      <c r="B1106" t="s">
        <v>14</v>
      </c>
      <c r="C1106" s="79">
        <v>113608.72</v>
      </c>
    </row>
    <row r="1107" spans="1:3" hidden="1" x14ac:dyDescent="0.35">
      <c r="A1107">
        <v>433</v>
      </c>
      <c r="B1107" t="s">
        <v>14</v>
      </c>
      <c r="C1107" s="79">
        <v>320166</v>
      </c>
    </row>
    <row r="1108" spans="1:3" hidden="1" x14ac:dyDescent="0.35">
      <c r="A1108">
        <v>434</v>
      </c>
      <c r="B1108" t="s">
        <v>14</v>
      </c>
      <c r="C1108" s="79">
        <v>991848</v>
      </c>
    </row>
    <row r="1109" spans="1:3" hidden="1" x14ac:dyDescent="0.35">
      <c r="A1109">
        <v>435</v>
      </c>
      <c r="B1109" t="s">
        <v>14</v>
      </c>
      <c r="C1109" s="79">
        <v>53018.78</v>
      </c>
    </row>
    <row r="1110" spans="1:3" hidden="1" x14ac:dyDescent="0.35">
      <c r="A1110">
        <v>436</v>
      </c>
      <c r="B1110" t="s">
        <v>14</v>
      </c>
      <c r="C1110" s="79">
        <v>96096</v>
      </c>
    </row>
    <row r="1111" spans="1:3" hidden="1" x14ac:dyDescent="0.35">
      <c r="A1111">
        <v>437</v>
      </c>
      <c r="B1111" t="s">
        <v>14</v>
      </c>
      <c r="C1111" s="79">
        <v>862265.43</v>
      </c>
    </row>
    <row r="1112" spans="1:3" hidden="1" x14ac:dyDescent="0.35">
      <c r="A1112">
        <v>438</v>
      </c>
      <c r="B1112" t="s">
        <v>14</v>
      </c>
      <c r="C1112" s="79">
        <v>993466.97</v>
      </c>
    </row>
    <row r="1113" spans="1:3" hidden="1" x14ac:dyDescent="0.35">
      <c r="A1113">
        <v>439</v>
      </c>
      <c r="B1113" t="s">
        <v>14</v>
      </c>
      <c r="C1113" s="79">
        <v>973663.19</v>
      </c>
    </row>
    <row r="1114" spans="1:3" hidden="1" x14ac:dyDescent="0.35">
      <c r="A1114">
        <v>440</v>
      </c>
      <c r="B1114" t="s">
        <v>14</v>
      </c>
      <c r="C1114" s="79">
        <v>194025</v>
      </c>
    </row>
    <row r="1115" spans="1:3" hidden="1" x14ac:dyDescent="0.35">
      <c r="A1115">
        <v>441</v>
      </c>
      <c r="B1115" t="s">
        <v>14</v>
      </c>
      <c r="C1115" s="79">
        <v>822054.48</v>
      </c>
    </row>
    <row r="1116" spans="1:3" hidden="1" x14ac:dyDescent="0.35">
      <c r="A1116">
        <v>442</v>
      </c>
      <c r="B1116" t="s">
        <v>14</v>
      </c>
      <c r="C1116" s="79">
        <v>523788.26</v>
      </c>
    </row>
    <row r="1117" spans="1:3" hidden="1" x14ac:dyDescent="0.35">
      <c r="A1117">
        <v>443</v>
      </c>
      <c r="B1117" t="s">
        <v>14</v>
      </c>
      <c r="C1117" s="79">
        <v>3724301.16</v>
      </c>
    </row>
    <row r="1118" spans="1:3" hidden="1" x14ac:dyDescent="0.35">
      <c r="A1118">
        <v>444</v>
      </c>
      <c r="B1118" t="s">
        <v>14</v>
      </c>
      <c r="C1118" s="79">
        <v>936542.04</v>
      </c>
    </row>
    <row r="1119" spans="1:3" hidden="1" x14ac:dyDescent="0.35">
      <c r="A1119">
        <v>445</v>
      </c>
      <c r="B1119" t="s">
        <v>14</v>
      </c>
      <c r="C1119" s="79">
        <v>14404103.59</v>
      </c>
    </row>
    <row r="1120" spans="1:3" hidden="1" x14ac:dyDescent="0.35">
      <c r="A1120">
        <v>446</v>
      </c>
      <c r="B1120" t="s">
        <v>14</v>
      </c>
      <c r="C1120" s="80">
        <v>186162.98</v>
      </c>
    </row>
    <row r="1121" spans="1:10" x14ac:dyDescent="0.35">
      <c r="A1121" s="104">
        <v>446</v>
      </c>
      <c r="B1121" s="104" t="s">
        <v>14</v>
      </c>
      <c r="C1121" s="103">
        <f>SUM(C675:C1120)</f>
        <v>106908989.53000008</v>
      </c>
      <c r="D1121" s="61">
        <f>C1121/1000000</f>
        <v>106.90898953000007</v>
      </c>
    </row>
    <row r="1122" spans="1:10" x14ac:dyDescent="0.35">
      <c r="A1122" s="104">
        <f>SUBTOTAL(9,A11:A1121)</f>
        <v>1112</v>
      </c>
      <c r="B1122" s="104" t="s">
        <v>127</v>
      </c>
      <c r="C1122" s="103">
        <f>SUBTOTAL(9,C1121,C674,C128,C121,C64,C15,C13,C11)</f>
        <v>775588808.32999992</v>
      </c>
      <c r="D1122" s="61">
        <f>C1122/1000000</f>
        <v>775.58880832999989</v>
      </c>
    </row>
    <row r="1124" spans="1:10" x14ac:dyDescent="0.35">
      <c r="B1124" s="134" t="s">
        <v>1633</v>
      </c>
      <c r="C1124" s="135"/>
      <c r="D1124" s="135"/>
      <c r="E1124" s="135"/>
      <c r="F1124" s="135"/>
      <c r="G1124" s="135"/>
      <c r="H1124" s="135"/>
      <c r="I1124" s="135"/>
      <c r="J1124" s="136"/>
    </row>
    <row r="1125" spans="1:10" x14ac:dyDescent="0.35">
      <c r="B1125" s="137"/>
      <c r="C1125" s="138"/>
      <c r="D1125" s="138"/>
      <c r="E1125" s="138"/>
      <c r="F1125" s="138"/>
      <c r="G1125" s="138"/>
      <c r="H1125" s="138"/>
      <c r="I1125" s="138"/>
      <c r="J1125" s="139"/>
    </row>
    <row r="1126" spans="1:10" x14ac:dyDescent="0.35">
      <c r="B1126" s="140" t="s">
        <v>133</v>
      </c>
      <c r="C1126" s="140" t="s">
        <v>1628</v>
      </c>
      <c r="D1126" s="140"/>
      <c r="E1126" s="140"/>
      <c r="F1126" s="140"/>
      <c r="G1126" s="140" t="s">
        <v>233</v>
      </c>
      <c r="H1126" s="140"/>
      <c r="I1126" s="140"/>
      <c r="J1126" s="140"/>
    </row>
    <row r="1127" spans="1:10" x14ac:dyDescent="0.35">
      <c r="B1127" s="140"/>
      <c r="C1127" s="142" t="s">
        <v>134</v>
      </c>
      <c r="D1127" s="141" t="s">
        <v>130</v>
      </c>
      <c r="E1127" s="140" t="s">
        <v>178</v>
      </c>
      <c r="F1127" s="141" t="s">
        <v>135</v>
      </c>
      <c r="G1127" s="140" t="s">
        <v>134</v>
      </c>
      <c r="H1127" s="141" t="s">
        <v>130</v>
      </c>
      <c r="I1127" s="140" t="s">
        <v>178</v>
      </c>
      <c r="J1127" s="141" t="s">
        <v>135</v>
      </c>
    </row>
    <row r="1128" spans="1:10" ht="35.5" customHeight="1" x14ac:dyDescent="0.35">
      <c r="B1128" s="140"/>
      <c r="C1128" s="143"/>
      <c r="D1128" s="141"/>
      <c r="E1128" s="140"/>
      <c r="F1128" s="141"/>
      <c r="G1128" s="140"/>
      <c r="H1128" s="141"/>
      <c r="I1128" s="140"/>
      <c r="J1128" s="141"/>
    </row>
    <row r="1129" spans="1:10" x14ac:dyDescent="0.35">
      <c r="B1129" s="51" t="s">
        <v>29</v>
      </c>
      <c r="C1129" s="15">
        <f>A121</f>
        <v>56</v>
      </c>
      <c r="D1129" s="52">
        <f>C1129*100/$C$1137</f>
        <v>5.0359712230215825</v>
      </c>
      <c r="E1129" s="16">
        <f>D121</f>
        <v>5.6773278799999991</v>
      </c>
      <c r="F1129" s="52">
        <v>0.74</v>
      </c>
      <c r="G1129" s="64">
        <v>31</v>
      </c>
      <c r="H1129" s="65">
        <v>1.6684607104413347</v>
      </c>
      <c r="I1129" s="66">
        <v>9.3803724699999993</v>
      </c>
      <c r="J1129" s="65">
        <v>1.8654552535669819</v>
      </c>
    </row>
    <row r="1130" spans="1:10" x14ac:dyDescent="0.35">
      <c r="B1130" s="51" t="s">
        <v>14</v>
      </c>
      <c r="C1130" s="15">
        <f>A1121</f>
        <v>446</v>
      </c>
      <c r="D1130" s="52">
        <f t="shared" ref="D1130:D1136" si="0">C1130*100/$C$1137</f>
        <v>40.10791366906475</v>
      </c>
      <c r="E1130" s="16">
        <f>D1121</f>
        <v>106.90898953000007</v>
      </c>
      <c r="F1130" s="52">
        <f t="shared" ref="F1130:F1136" si="1">E1130*100/$E$1137</f>
        <v>13.784235716371001</v>
      </c>
      <c r="G1130" s="64">
        <v>867</v>
      </c>
      <c r="H1130" s="65">
        <v>46.663078579117332</v>
      </c>
      <c r="I1130" s="66">
        <v>86.087680510000169</v>
      </c>
      <c r="J1130" s="65">
        <v>17.120078801601757</v>
      </c>
    </row>
    <row r="1131" spans="1:10" x14ac:dyDescent="0.35">
      <c r="B1131" s="51" t="s">
        <v>15</v>
      </c>
      <c r="C1131" s="15">
        <f>A674</f>
        <v>545</v>
      </c>
      <c r="D1131" s="52">
        <f t="shared" si="0"/>
        <v>49.010791366906474</v>
      </c>
      <c r="E1131" s="16">
        <f>D674</f>
        <v>191.17595611999991</v>
      </c>
      <c r="F1131" s="52">
        <f t="shared" si="1"/>
        <v>24.649138057012522</v>
      </c>
      <c r="G1131" s="64">
        <v>335</v>
      </c>
      <c r="H1131" s="65">
        <v>18.030139935414425</v>
      </c>
      <c r="I1131" s="66">
        <v>129.37</v>
      </c>
      <c r="J1131" s="65">
        <v>25.727544074159823</v>
      </c>
    </row>
    <row r="1132" spans="1:10" x14ac:dyDescent="0.35">
      <c r="B1132" s="51" t="s">
        <v>137</v>
      </c>
      <c r="C1132" s="15">
        <f>A64</f>
        <v>48</v>
      </c>
      <c r="D1132" s="52">
        <f t="shared" si="0"/>
        <v>4.3165467625899279</v>
      </c>
      <c r="E1132" s="16">
        <f>D64</f>
        <v>291.02</v>
      </c>
      <c r="F1132" s="52">
        <f t="shared" si="1"/>
        <v>37.522459952281302</v>
      </c>
      <c r="G1132" s="64">
        <v>619</v>
      </c>
      <c r="H1132" s="65">
        <v>33.315392895586655</v>
      </c>
      <c r="I1132" s="66">
        <v>277.79104271999978</v>
      </c>
      <c r="J1132" s="65">
        <v>55.243729573978584</v>
      </c>
    </row>
    <row r="1133" spans="1:10" x14ac:dyDescent="0.35">
      <c r="B1133" s="51" t="s">
        <v>234</v>
      </c>
      <c r="C1133" s="15">
        <f>A15</f>
        <v>1</v>
      </c>
      <c r="D1133" s="52">
        <f>C1133*100/$C$1137</f>
        <v>8.9928057553956831E-2</v>
      </c>
      <c r="E1133" s="16">
        <f>D15</f>
        <v>0.13658213</v>
      </c>
      <c r="F1133" s="52">
        <f>E1133*100/$E$1137</f>
        <v>1.761012130823407E-2</v>
      </c>
      <c r="G1133" s="64"/>
      <c r="H1133" s="65"/>
      <c r="I1133" s="66"/>
      <c r="J1133" s="65"/>
    </row>
    <row r="1134" spans="1:10" x14ac:dyDescent="0.35">
      <c r="B1134" s="62" t="s">
        <v>139</v>
      </c>
      <c r="C1134" s="15">
        <f>A11</f>
        <v>9</v>
      </c>
      <c r="D1134" s="52">
        <f t="shared" ref="D1134" si="2">C1134*100/$C$1137</f>
        <v>0.80935251798561147</v>
      </c>
      <c r="E1134" s="16">
        <f>D11</f>
        <v>0</v>
      </c>
      <c r="F1134" s="52">
        <f t="shared" ref="F1134" si="3">E1134*100/$E$1137</f>
        <v>0</v>
      </c>
      <c r="G1134" s="64">
        <v>3</v>
      </c>
      <c r="H1134" s="65">
        <v>0.16146393972012918</v>
      </c>
      <c r="I1134" s="66">
        <v>0</v>
      </c>
      <c r="J1134" s="65">
        <v>0</v>
      </c>
    </row>
    <row r="1135" spans="1:10" x14ac:dyDescent="0.35">
      <c r="B1135" s="63" t="s">
        <v>141</v>
      </c>
      <c r="C1135" s="15">
        <f>A128</f>
        <v>6</v>
      </c>
      <c r="D1135" s="52">
        <v>0.53</v>
      </c>
      <c r="E1135" s="16">
        <f>D128</f>
        <v>6.0591094600000002</v>
      </c>
      <c r="F1135" s="52">
        <f>E1135*100/$E$1137</f>
        <v>0.78122703614644617</v>
      </c>
      <c r="G1135" s="64">
        <v>3</v>
      </c>
      <c r="H1135" s="65">
        <v>0.16146393972012918</v>
      </c>
      <c r="I1135" s="66">
        <v>0.21719085999999999</v>
      </c>
      <c r="J1135" s="65">
        <v>4.3192296692855188E-2</v>
      </c>
    </row>
    <row r="1136" spans="1:10" x14ac:dyDescent="0.35">
      <c r="B1136" s="51" t="s">
        <v>138</v>
      </c>
      <c r="C1136" s="15">
        <f>A13</f>
        <v>1</v>
      </c>
      <c r="D1136" s="52">
        <f t="shared" si="0"/>
        <v>8.9928057553956831E-2</v>
      </c>
      <c r="E1136" s="16">
        <f>D13</f>
        <v>174.60317032</v>
      </c>
      <c r="F1136" s="52">
        <f t="shared" si="1"/>
        <v>22.512337522759779</v>
      </c>
      <c r="G1136" s="64"/>
      <c r="H1136" s="65"/>
      <c r="I1136" s="66"/>
      <c r="J1136" s="65"/>
    </row>
    <row r="1137" spans="2:10" x14ac:dyDescent="0.35">
      <c r="B1137" s="53" t="s">
        <v>146</v>
      </c>
      <c r="C1137" s="54">
        <f>SUBTOTAL(9,C1129:C1136)</f>
        <v>1112</v>
      </c>
      <c r="D1137" s="54">
        <f>SUBTOTAL(9,D1129:D1136)</f>
        <v>99.990431654676271</v>
      </c>
      <c r="E1137" s="55">
        <f>D1122</f>
        <v>775.58880832999989</v>
      </c>
      <c r="F1137" s="54">
        <f>SUBTOTAL(9,F1129:F1136)</f>
        <v>100.00700840587929</v>
      </c>
      <c r="G1137" s="67">
        <v>1858</v>
      </c>
      <c r="H1137" s="67">
        <v>100.00000000000003</v>
      </c>
      <c r="I1137" s="68">
        <v>502.84628655999995</v>
      </c>
      <c r="J1137" s="67">
        <v>100</v>
      </c>
    </row>
  </sheetData>
  <autoFilter ref="A1:E1121">
    <filterColumn colId="3">
      <colorFilter dxfId="9"/>
    </filterColumn>
  </autoFilter>
  <sortState ref="A2:D1114">
    <sortCondition ref="B1"/>
  </sortState>
  <mergeCells count="12">
    <mergeCell ref="G1127:G1128"/>
    <mergeCell ref="H1127:H1128"/>
    <mergeCell ref="I1127:I1128"/>
    <mergeCell ref="J1127:J1128"/>
    <mergeCell ref="B1124:J1125"/>
    <mergeCell ref="B1126:B1128"/>
    <mergeCell ref="C1126:F1126"/>
    <mergeCell ref="G1126:J1126"/>
    <mergeCell ref="C1127:C1128"/>
    <mergeCell ref="D1127:D1128"/>
    <mergeCell ref="E1127:E1128"/>
    <mergeCell ref="F1127:F1128"/>
  </mergeCells>
  <pageMargins left="0.70866141732283472" right="0.70866141732283472" top="0.74803149606299213" bottom="0.74803149606299213" header="0.31496062992125984" footer="0.31496062992125984"/>
  <pageSetup paperSize="9" scale="115" orientation="landscape" r:id="rId1"/>
  <ignoredErrors>
    <ignoredError sqref="C1135 E1135 E1137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306"/>
  <sheetViews>
    <sheetView zoomScale="80" zoomScaleNormal="80" workbookViewId="0">
      <selection activeCell="N297" sqref="N297"/>
    </sheetView>
  </sheetViews>
  <sheetFormatPr baseColWidth="10" defaultRowHeight="14.5" x14ac:dyDescent="0.35"/>
  <cols>
    <col min="1" max="1" width="13.1796875" customWidth="1"/>
    <col min="2" max="2" width="23" customWidth="1"/>
    <col min="3" max="3" width="8.6328125" customWidth="1"/>
    <col min="4" max="4" width="12.54296875" style="1" customWidth="1"/>
    <col min="6" max="6" width="13" customWidth="1"/>
    <col min="8" max="8" width="13" customWidth="1"/>
    <col min="10" max="10" width="13.453125" customWidth="1"/>
  </cols>
  <sheetData>
    <row r="1" spans="1:4" ht="18.5" x14ac:dyDescent="0.35">
      <c r="A1" s="78" t="s">
        <v>126</v>
      </c>
      <c r="B1" s="78" t="s">
        <v>187</v>
      </c>
      <c r="C1" s="77" t="s">
        <v>125</v>
      </c>
      <c r="D1" s="61"/>
    </row>
    <row r="2" spans="1:4" hidden="1" x14ac:dyDescent="0.35">
      <c r="A2">
        <v>1</v>
      </c>
      <c r="B2" t="s">
        <v>29</v>
      </c>
      <c r="C2" s="79">
        <v>80010.63</v>
      </c>
    </row>
    <row r="3" spans="1:4" hidden="1" x14ac:dyDescent="0.35">
      <c r="A3">
        <v>2</v>
      </c>
      <c r="B3" t="s">
        <v>29</v>
      </c>
      <c r="C3" s="79">
        <v>236827.41</v>
      </c>
    </row>
    <row r="4" spans="1:4" hidden="1" x14ac:dyDescent="0.35">
      <c r="A4">
        <v>3</v>
      </c>
      <c r="B4" t="s">
        <v>29</v>
      </c>
      <c r="C4" s="79">
        <v>93379.69</v>
      </c>
    </row>
    <row r="5" spans="1:4" hidden="1" x14ac:dyDescent="0.35">
      <c r="A5">
        <v>4</v>
      </c>
      <c r="B5" t="s">
        <v>29</v>
      </c>
      <c r="C5" s="79">
        <v>124152.05</v>
      </c>
    </row>
    <row r="6" spans="1:4" hidden="1" x14ac:dyDescent="0.35">
      <c r="A6">
        <v>5</v>
      </c>
      <c r="B6" t="s">
        <v>29</v>
      </c>
      <c r="C6" s="79">
        <v>247567.75</v>
      </c>
    </row>
    <row r="7" spans="1:4" hidden="1" x14ac:dyDescent="0.35">
      <c r="A7">
        <v>6</v>
      </c>
      <c r="B7" t="s">
        <v>29</v>
      </c>
      <c r="C7" s="79">
        <v>323128.46000000002</v>
      </c>
    </row>
    <row r="8" spans="1:4" hidden="1" x14ac:dyDescent="0.35">
      <c r="A8">
        <v>7</v>
      </c>
      <c r="B8" t="s">
        <v>29</v>
      </c>
      <c r="C8" s="79">
        <v>77095.8</v>
      </c>
    </row>
    <row r="9" spans="1:4" hidden="1" x14ac:dyDescent="0.35">
      <c r="A9">
        <v>8</v>
      </c>
      <c r="B9" t="s">
        <v>29</v>
      </c>
      <c r="C9" s="79">
        <v>0</v>
      </c>
    </row>
    <row r="10" spans="1:4" hidden="1" x14ac:dyDescent="0.35">
      <c r="A10">
        <v>9</v>
      </c>
      <c r="B10" t="s">
        <v>29</v>
      </c>
      <c r="C10" s="79">
        <v>329993.57</v>
      </c>
    </row>
    <row r="11" spans="1:4" hidden="1" x14ac:dyDescent="0.35">
      <c r="A11">
        <v>10</v>
      </c>
      <c r="B11" t="s">
        <v>29</v>
      </c>
      <c r="C11" s="79">
        <v>171097.19</v>
      </c>
    </row>
    <row r="12" spans="1:4" hidden="1" x14ac:dyDescent="0.35">
      <c r="A12">
        <v>11</v>
      </c>
      <c r="B12" t="s">
        <v>29</v>
      </c>
      <c r="C12" s="79">
        <v>59292.78</v>
      </c>
    </row>
    <row r="13" spans="1:4" hidden="1" x14ac:dyDescent="0.35">
      <c r="A13">
        <v>12</v>
      </c>
      <c r="B13" t="s">
        <v>29</v>
      </c>
      <c r="C13" s="79">
        <v>52604.75</v>
      </c>
    </row>
    <row r="14" spans="1:4" hidden="1" x14ac:dyDescent="0.35">
      <c r="A14">
        <v>13</v>
      </c>
      <c r="B14" t="s">
        <v>29</v>
      </c>
      <c r="C14" s="79">
        <v>80248.23</v>
      </c>
    </row>
    <row r="15" spans="1:4" hidden="1" x14ac:dyDescent="0.35">
      <c r="A15">
        <v>14</v>
      </c>
      <c r="B15" t="s">
        <v>29</v>
      </c>
      <c r="C15" s="79">
        <v>216428.62</v>
      </c>
    </row>
    <row r="16" spans="1:4" hidden="1" x14ac:dyDescent="0.35">
      <c r="A16">
        <v>15</v>
      </c>
      <c r="B16" t="s">
        <v>29</v>
      </c>
      <c r="C16" s="79">
        <v>65184.36</v>
      </c>
    </row>
    <row r="17" spans="1:4" hidden="1" x14ac:dyDescent="0.35">
      <c r="A17">
        <v>16</v>
      </c>
      <c r="B17" t="s">
        <v>29</v>
      </c>
      <c r="C17" s="79">
        <v>36823.870000000003</v>
      </c>
    </row>
    <row r="18" spans="1:4" hidden="1" x14ac:dyDescent="0.35">
      <c r="A18">
        <v>17</v>
      </c>
      <c r="B18" t="s">
        <v>29</v>
      </c>
      <c r="C18" s="79">
        <v>127321.27</v>
      </c>
    </row>
    <row r="19" spans="1:4" hidden="1" x14ac:dyDescent="0.35">
      <c r="A19">
        <v>18</v>
      </c>
      <c r="B19" t="s">
        <v>29</v>
      </c>
      <c r="C19" s="79">
        <v>367290</v>
      </c>
    </row>
    <row r="20" spans="1:4" hidden="1" x14ac:dyDescent="0.35">
      <c r="A20">
        <v>19</v>
      </c>
      <c r="B20" t="s">
        <v>29</v>
      </c>
      <c r="C20" s="79">
        <v>68462.64</v>
      </c>
    </row>
    <row r="21" spans="1:4" hidden="1" x14ac:dyDescent="0.35">
      <c r="A21">
        <v>20</v>
      </c>
      <c r="B21" t="s">
        <v>29</v>
      </c>
      <c r="C21" s="79">
        <v>75309.8</v>
      </c>
    </row>
    <row r="22" spans="1:4" hidden="1" x14ac:dyDescent="0.35">
      <c r="A22">
        <v>21</v>
      </c>
      <c r="B22" t="s">
        <v>29</v>
      </c>
      <c r="C22" s="79">
        <v>49859.87</v>
      </c>
    </row>
    <row r="23" spans="1:4" hidden="1" x14ac:dyDescent="0.35">
      <c r="A23">
        <v>22</v>
      </c>
      <c r="B23" t="s">
        <v>29</v>
      </c>
      <c r="C23" s="79">
        <v>160302.64000000001</v>
      </c>
    </row>
    <row r="24" spans="1:4" hidden="1" x14ac:dyDescent="0.35">
      <c r="A24">
        <v>23</v>
      </c>
      <c r="B24" t="s">
        <v>29</v>
      </c>
      <c r="C24" s="79">
        <v>156110.57</v>
      </c>
    </row>
    <row r="25" spans="1:4" hidden="1" x14ac:dyDescent="0.35">
      <c r="A25">
        <v>24</v>
      </c>
      <c r="B25" t="s">
        <v>29</v>
      </c>
      <c r="C25" s="79">
        <v>219362.4</v>
      </c>
    </row>
    <row r="26" spans="1:4" hidden="1" x14ac:dyDescent="0.35">
      <c r="A26">
        <v>25</v>
      </c>
      <c r="B26" t="s">
        <v>29</v>
      </c>
      <c r="C26" s="79">
        <v>187391.53</v>
      </c>
    </row>
    <row r="27" spans="1:4" hidden="1" x14ac:dyDescent="0.35">
      <c r="A27">
        <v>26</v>
      </c>
      <c r="B27" t="s">
        <v>29</v>
      </c>
      <c r="C27" s="79">
        <v>96701.14</v>
      </c>
    </row>
    <row r="28" spans="1:4" hidden="1" x14ac:dyDescent="0.35">
      <c r="A28">
        <v>27</v>
      </c>
      <c r="B28" t="s">
        <v>29</v>
      </c>
      <c r="C28" s="79">
        <v>79100.12</v>
      </c>
    </row>
    <row r="29" spans="1:4" hidden="1" x14ac:dyDescent="0.35">
      <c r="A29">
        <v>28</v>
      </c>
      <c r="B29" t="s">
        <v>29</v>
      </c>
      <c r="C29" s="79">
        <v>93059.199999999997</v>
      </c>
    </row>
    <row r="30" spans="1:4" hidden="1" x14ac:dyDescent="0.35">
      <c r="A30">
        <v>29</v>
      </c>
      <c r="B30" t="s">
        <v>29</v>
      </c>
      <c r="C30" s="79">
        <v>113800.5</v>
      </c>
    </row>
    <row r="31" spans="1:4" hidden="1" x14ac:dyDescent="0.35">
      <c r="A31">
        <v>30</v>
      </c>
      <c r="B31" t="s">
        <v>29</v>
      </c>
      <c r="C31" s="79">
        <v>1076635.01</v>
      </c>
    </row>
    <row r="32" spans="1:4" x14ac:dyDescent="0.35">
      <c r="A32" s="10">
        <v>30</v>
      </c>
      <c r="B32" s="10" t="s">
        <v>29</v>
      </c>
      <c r="C32" s="102">
        <f>SUM(C2:C31)</f>
        <v>5064541.8500000006</v>
      </c>
      <c r="D32" s="61">
        <f>C32/1000000</f>
        <v>5.0645418500000003</v>
      </c>
    </row>
    <row r="33" spans="1:4" hidden="1" x14ac:dyDescent="0.35">
      <c r="B33" t="s">
        <v>54</v>
      </c>
      <c r="C33" s="79">
        <v>36204</v>
      </c>
    </row>
    <row r="34" spans="1:4" hidden="1" x14ac:dyDescent="0.35">
      <c r="B34" t="s">
        <v>54</v>
      </c>
      <c r="C34" s="79">
        <v>5920</v>
      </c>
    </row>
    <row r="35" spans="1:4" hidden="1" x14ac:dyDescent="0.35">
      <c r="B35" t="s">
        <v>54</v>
      </c>
      <c r="C35" s="79">
        <v>442890</v>
      </c>
    </row>
    <row r="36" spans="1:4" x14ac:dyDescent="0.35">
      <c r="A36" s="10">
        <v>3</v>
      </c>
      <c r="B36" s="10" t="s">
        <v>54</v>
      </c>
      <c r="C36" s="102">
        <f>SUM(C33:C35)</f>
        <v>485014</v>
      </c>
      <c r="D36" s="61">
        <f>C36/1000000</f>
        <v>0.485014</v>
      </c>
    </row>
    <row r="37" spans="1:4" hidden="1" x14ac:dyDescent="0.35">
      <c r="A37">
        <v>1</v>
      </c>
      <c r="B37" t="s">
        <v>15</v>
      </c>
      <c r="C37" s="79">
        <v>42350</v>
      </c>
    </row>
    <row r="38" spans="1:4" hidden="1" x14ac:dyDescent="0.35">
      <c r="A38">
        <v>2</v>
      </c>
      <c r="B38" t="s">
        <v>15</v>
      </c>
      <c r="C38" s="79">
        <v>57137.75</v>
      </c>
    </row>
    <row r="39" spans="1:4" hidden="1" x14ac:dyDescent="0.35">
      <c r="A39">
        <v>3</v>
      </c>
      <c r="B39" t="s">
        <v>15</v>
      </c>
      <c r="C39" s="79">
        <v>36092.36</v>
      </c>
    </row>
    <row r="40" spans="1:4" hidden="1" x14ac:dyDescent="0.35">
      <c r="A40">
        <v>4</v>
      </c>
      <c r="B40" t="s">
        <v>15</v>
      </c>
      <c r="C40" s="79">
        <v>48431</v>
      </c>
    </row>
    <row r="41" spans="1:4" hidden="1" x14ac:dyDescent="0.35">
      <c r="A41">
        <v>5</v>
      </c>
      <c r="B41" t="s">
        <v>15</v>
      </c>
      <c r="C41" s="79">
        <v>99500</v>
      </c>
    </row>
    <row r="42" spans="1:4" hidden="1" x14ac:dyDescent="0.35">
      <c r="A42">
        <v>6</v>
      </c>
      <c r="B42" t="s">
        <v>15</v>
      </c>
      <c r="C42" s="79">
        <v>45850</v>
      </c>
    </row>
    <row r="43" spans="1:4" hidden="1" x14ac:dyDescent="0.35">
      <c r="A43">
        <v>7</v>
      </c>
      <c r="B43" t="s">
        <v>15</v>
      </c>
      <c r="C43" s="79">
        <v>59373</v>
      </c>
    </row>
    <row r="44" spans="1:4" hidden="1" x14ac:dyDescent="0.35">
      <c r="A44">
        <v>8</v>
      </c>
      <c r="B44" t="s">
        <v>15</v>
      </c>
      <c r="C44" s="79">
        <v>63525</v>
      </c>
    </row>
    <row r="45" spans="1:4" hidden="1" x14ac:dyDescent="0.35">
      <c r="A45">
        <v>9</v>
      </c>
      <c r="B45" t="s">
        <v>15</v>
      </c>
      <c r="C45" s="79">
        <v>59325</v>
      </c>
    </row>
    <row r="46" spans="1:4" hidden="1" x14ac:dyDescent="0.35">
      <c r="A46">
        <v>10</v>
      </c>
      <c r="B46" t="s">
        <v>15</v>
      </c>
      <c r="C46" s="79">
        <v>69700</v>
      </c>
    </row>
    <row r="47" spans="1:4" hidden="1" x14ac:dyDescent="0.35">
      <c r="A47">
        <v>11</v>
      </c>
      <c r="B47" t="s">
        <v>15</v>
      </c>
      <c r="C47" s="79">
        <v>53240</v>
      </c>
    </row>
    <row r="48" spans="1:4" hidden="1" x14ac:dyDescent="0.35">
      <c r="A48">
        <v>12</v>
      </c>
      <c r="B48" t="s">
        <v>15</v>
      </c>
      <c r="C48" s="79">
        <v>58271.4</v>
      </c>
    </row>
    <row r="49" spans="1:3" hidden="1" x14ac:dyDescent="0.35">
      <c r="A49">
        <v>13</v>
      </c>
      <c r="B49" t="s">
        <v>15</v>
      </c>
      <c r="C49" s="79">
        <v>40051</v>
      </c>
    </row>
    <row r="50" spans="1:3" hidden="1" x14ac:dyDescent="0.35">
      <c r="A50">
        <v>14</v>
      </c>
      <c r="B50" t="s">
        <v>15</v>
      </c>
      <c r="C50" s="79">
        <v>38489.61</v>
      </c>
    </row>
    <row r="51" spans="1:3" hidden="1" x14ac:dyDescent="0.35">
      <c r="A51">
        <v>15</v>
      </c>
      <c r="B51" t="s">
        <v>15</v>
      </c>
      <c r="C51" s="79">
        <v>36905</v>
      </c>
    </row>
    <row r="52" spans="1:3" hidden="1" x14ac:dyDescent="0.35">
      <c r="A52">
        <v>16</v>
      </c>
      <c r="B52" t="s">
        <v>15</v>
      </c>
      <c r="C52" s="79">
        <v>42350</v>
      </c>
    </row>
    <row r="53" spans="1:3" hidden="1" x14ac:dyDescent="0.35">
      <c r="A53">
        <v>17</v>
      </c>
      <c r="B53" t="s">
        <v>15</v>
      </c>
      <c r="C53" s="79">
        <v>41745</v>
      </c>
    </row>
    <row r="54" spans="1:3" hidden="1" x14ac:dyDescent="0.35">
      <c r="A54">
        <v>18</v>
      </c>
      <c r="B54" t="s">
        <v>15</v>
      </c>
      <c r="C54" s="79">
        <v>30027.84</v>
      </c>
    </row>
    <row r="55" spans="1:3" hidden="1" x14ac:dyDescent="0.35">
      <c r="A55">
        <v>19</v>
      </c>
      <c r="B55" t="s">
        <v>15</v>
      </c>
      <c r="C55" s="79">
        <v>50912.32</v>
      </c>
    </row>
    <row r="56" spans="1:3" hidden="1" x14ac:dyDescent="0.35">
      <c r="A56">
        <v>20</v>
      </c>
      <c r="B56" t="s">
        <v>15</v>
      </c>
      <c r="C56" s="79">
        <v>42527.62</v>
      </c>
    </row>
    <row r="57" spans="1:3" hidden="1" x14ac:dyDescent="0.35">
      <c r="A57">
        <v>21</v>
      </c>
      <c r="B57" t="s">
        <v>15</v>
      </c>
      <c r="C57" s="79">
        <v>44528.87</v>
      </c>
    </row>
    <row r="58" spans="1:3" hidden="1" x14ac:dyDescent="0.35">
      <c r="A58">
        <v>22</v>
      </c>
      <c r="B58" t="s">
        <v>15</v>
      </c>
      <c r="C58" s="79">
        <v>34085.21</v>
      </c>
    </row>
    <row r="59" spans="1:3" hidden="1" x14ac:dyDescent="0.35">
      <c r="A59">
        <v>23</v>
      </c>
      <c r="B59" t="s">
        <v>15</v>
      </c>
      <c r="C59" s="79">
        <v>54250.35</v>
      </c>
    </row>
    <row r="60" spans="1:3" hidden="1" x14ac:dyDescent="0.35">
      <c r="A60">
        <v>24</v>
      </c>
      <c r="B60" t="s">
        <v>15</v>
      </c>
      <c r="C60" s="79">
        <v>47341.25</v>
      </c>
    </row>
    <row r="61" spans="1:3" hidden="1" x14ac:dyDescent="0.35">
      <c r="A61">
        <v>25</v>
      </c>
      <c r="B61" t="s">
        <v>15</v>
      </c>
      <c r="C61" s="79">
        <v>46675.41</v>
      </c>
    </row>
    <row r="62" spans="1:3" hidden="1" x14ac:dyDescent="0.35">
      <c r="A62">
        <v>26</v>
      </c>
      <c r="B62" t="s">
        <v>15</v>
      </c>
      <c r="C62" s="79">
        <v>41924.400000000001</v>
      </c>
    </row>
    <row r="63" spans="1:3" hidden="1" x14ac:dyDescent="0.35">
      <c r="A63">
        <v>27</v>
      </c>
      <c r="B63" t="s">
        <v>15</v>
      </c>
      <c r="C63" s="79">
        <v>50832.88</v>
      </c>
    </row>
    <row r="64" spans="1:3" hidden="1" x14ac:dyDescent="0.35">
      <c r="A64">
        <v>28</v>
      </c>
      <c r="B64" t="s">
        <v>15</v>
      </c>
      <c r="C64" s="79">
        <v>48700.08</v>
      </c>
    </row>
    <row r="65" spans="1:3" hidden="1" x14ac:dyDescent="0.35">
      <c r="A65">
        <v>29</v>
      </c>
      <c r="B65" t="s">
        <v>15</v>
      </c>
      <c r="C65" s="79">
        <v>49187.08</v>
      </c>
    </row>
    <row r="66" spans="1:3" hidden="1" x14ac:dyDescent="0.35">
      <c r="A66">
        <v>30</v>
      </c>
      <c r="B66" t="s">
        <v>15</v>
      </c>
      <c r="C66" s="79">
        <v>48700</v>
      </c>
    </row>
    <row r="67" spans="1:3" hidden="1" x14ac:dyDescent="0.35">
      <c r="A67">
        <v>31</v>
      </c>
      <c r="B67" t="s">
        <v>15</v>
      </c>
      <c r="C67" s="79">
        <v>41489.440000000002</v>
      </c>
    </row>
    <row r="68" spans="1:3" hidden="1" x14ac:dyDescent="0.35">
      <c r="A68">
        <v>32</v>
      </c>
      <c r="B68" t="s">
        <v>15</v>
      </c>
      <c r="C68" s="79">
        <v>47341.25</v>
      </c>
    </row>
    <row r="69" spans="1:3" hidden="1" x14ac:dyDescent="0.35">
      <c r="A69">
        <v>33</v>
      </c>
      <c r="B69" t="s">
        <v>15</v>
      </c>
      <c r="C69" s="79">
        <v>59895</v>
      </c>
    </row>
    <row r="70" spans="1:3" hidden="1" x14ac:dyDescent="0.35">
      <c r="A70">
        <v>34</v>
      </c>
      <c r="B70" t="s">
        <v>15</v>
      </c>
      <c r="C70" s="79">
        <v>48983.22</v>
      </c>
    </row>
    <row r="71" spans="1:3" hidden="1" x14ac:dyDescent="0.35">
      <c r="A71">
        <v>35</v>
      </c>
      <c r="B71" t="s">
        <v>15</v>
      </c>
      <c r="C71" s="79">
        <v>38489.61</v>
      </c>
    </row>
    <row r="72" spans="1:3" hidden="1" x14ac:dyDescent="0.35">
      <c r="A72">
        <v>36</v>
      </c>
      <c r="B72" t="s">
        <v>15</v>
      </c>
      <c r="C72" s="79">
        <v>41763.15</v>
      </c>
    </row>
    <row r="73" spans="1:3" hidden="1" x14ac:dyDescent="0.35">
      <c r="A73">
        <v>37</v>
      </c>
      <c r="B73" t="s">
        <v>15</v>
      </c>
      <c r="C73" s="79">
        <v>51304</v>
      </c>
    </row>
    <row r="74" spans="1:3" hidden="1" x14ac:dyDescent="0.35">
      <c r="A74">
        <v>38</v>
      </c>
      <c r="B74" t="s">
        <v>15</v>
      </c>
      <c r="C74" s="79">
        <v>26851.13</v>
      </c>
    </row>
    <row r="75" spans="1:3" hidden="1" x14ac:dyDescent="0.35">
      <c r="A75">
        <v>39</v>
      </c>
      <c r="B75" t="s">
        <v>15</v>
      </c>
      <c r="C75" s="79">
        <v>41423.379999999997</v>
      </c>
    </row>
    <row r="76" spans="1:3" hidden="1" x14ac:dyDescent="0.35">
      <c r="A76">
        <v>40</v>
      </c>
      <c r="B76" t="s">
        <v>15</v>
      </c>
      <c r="C76" s="79">
        <v>27707.41</v>
      </c>
    </row>
    <row r="77" spans="1:3" hidden="1" x14ac:dyDescent="0.35">
      <c r="A77">
        <v>41</v>
      </c>
      <c r="B77" t="s">
        <v>15</v>
      </c>
      <c r="C77" s="79">
        <v>46585</v>
      </c>
    </row>
    <row r="78" spans="1:3" hidden="1" x14ac:dyDescent="0.35">
      <c r="A78">
        <v>42</v>
      </c>
      <c r="B78" t="s">
        <v>15</v>
      </c>
      <c r="C78" s="79">
        <v>36905</v>
      </c>
    </row>
    <row r="79" spans="1:3" hidden="1" x14ac:dyDescent="0.35">
      <c r="A79">
        <v>43</v>
      </c>
      <c r="B79" t="s">
        <v>15</v>
      </c>
      <c r="C79" s="79">
        <v>49334.31</v>
      </c>
    </row>
    <row r="80" spans="1:3" hidden="1" x14ac:dyDescent="0.35">
      <c r="A80">
        <v>44</v>
      </c>
      <c r="B80" t="s">
        <v>15</v>
      </c>
      <c r="C80" s="79">
        <v>50853.03</v>
      </c>
    </row>
    <row r="81" spans="1:3" hidden="1" x14ac:dyDescent="0.35">
      <c r="A81">
        <v>45</v>
      </c>
      <c r="B81" t="s">
        <v>15</v>
      </c>
      <c r="C81" s="79">
        <v>38575.760000000002</v>
      </c>
    </row>
    <row r="82" spans="1:3" hidden="1" x14ac:dyDescent="0.35">
      <c r="A82">
        <v>46</v>
      </c>
      <c r="B82" t="s">
        <v>15</v>
      </c>
      <c r="C82" s="79">
        <v>33771.58</v>
      </c>
    </row>
    <row r="83" spans="1:3" hidden="1" x14ac:dyDescent="0.35">
      <c r="A83">
        <v>47</v>
      </c>
      <c r="B83" t="s">
        <v>15</v>
      </c>
      <c r="C83" s="79">
        <v>41607.42</v>
      </c>
    </row>
    <row r="84" spans="1:3" hidden="1" x14ac:dyDescent="0.35">
      <c r="A84">
        <v>48</v>
      </c>
      <c r="B84" t="s">
        <v>15</v>
      </c>
      <c r="C84" s="79">
        <v>58760.63</v>
      </c>
    </row>
    <row r="85" spans="1:3" hidden="1" x14ac:dyDescent="0.35">
      <c r="A85">
        <v>49</v>
      </c>
      <c r="B85" t="s">
        <v>15</v>
      </c>
      <c r="C85" s="79">
        <v>45598.36</v>
      </c>
    </row>
    <row r="86" spans="1:3" hidden="1" x14ac:dyDescent="0.35">
      <c r="A86">
        <v>50</v>
      </c>
      <c r="B86" t="s">
        <v>15</v>
      </c>
      <c r="C86" s="79">
        <v>34445.31</v>
      </c>
    </row>
    <row r="87" spans="1:3" hidden="1" x14ac:dyDescent="0.35">
      <c r="A87">
        <v>51</v>
      </c>
      <c r="B87" t="s">
        <v>15</v>
      </c>
      <c r="C87" s="79">
        <v>50279.13</v>
      </c>
    </row>
    <row r="88" spans="1:3" hidden="1" x14ac:dyDescent="0.35">
      <c r="A88">
        <v>52</v>
      </c>
      <c r="B88" t="s">
        <v>15</v>
      </c>
      <c r="C88" s="79">
        <v>58760.62</v>
      </c>
    </row>
    <row r="89" spans="1:3" hidden="1" x14ac:dyDescent="0.35">
      <c r="A89">
        <v>53</v>
      </c>
      <c r="B89" t="s">
        <v>15</v>
      </c>
      <c r="C89" s="79">
        <v>58760.62</v>
      </c>
    </row>
    <row r="90" spans="1:3" hidden="1" x14ac:dyDescent="0.35">
      <c r="A90">
        <v>54</v>
      </c>
      <c r="B90" t="s">
        <v>15</v>
      </c>
      <c r="C90" s="79">
        <v>58918.16</v>
      </c>
    </row>
    <row r="91" spans="1:3" hidden="1" x14ac:dyDescent="0.35">
      <c r="A91">
        <v>55</v>
      </c>
      <c r="B91" t="s">
        <v>15</v>
      </c>
      <c r="C91" s="79">
        <v>38784.129999999997</v>
      </c>
    </row>
    <row r="92" spans="1:3" hidden="1" x14ac:dyDescent="0.35">
      <c r="A92">
        <v>56</v>
      </c>
      <c r="B92" t="s">
        <v>15</v>
      </c>
      <c r="C92" s="79">
        <v>41786.980000000003</v>
      </c>
    </row>
    <row r="93" spans="1:3" hidden="1" x14ac:dyDescent="0.35">
      <c r="A93">
        <v>57</v>
      </c>
      <c r="B93" t="s">
        <v>15</v>
      </c>
      <c r="C93" s="79">
        <v>58760.62</v>
      </c>
    </row>
    <row r="94" spans="1:3" hidden="1" x14ac:dyDescent="0.35">
      <c r="A94">
        <v>58</v>
      </c>
      <c r="B94" t="s">
        <v>15</v>
      </c>
      <c r="C94" s="79">
        <v>30346.31</v>
      </c>
    </row>
    <row r="95" spans="1:3" hidden="1" x14ac:dyDescent="0.35">
      <c r="A95">
        <v>59</v>
      </c>
      <c r="B95" t="s">
        <v>15</v>
      </c>
      <c r="C95" s="79">
        <v>59282.99</v>
      </c>
    </row>
    <row r="96" spans="1:3" hidden="1" x14ac:dyDescent="0.35">
      <c r="A96">
        <v>60</v>
      </c>
      <c r="B96" t="s">
        <v>15</v>
      </c>
      <c r="C96" s="79">
        <v>58760.63</v>
      </c>
    </row>
    <row r="97" spans="1:3" hidden="1" x14ac:dyDescent="0.35">
      <c r="A97">
        <v>61</v>
      </c>
      <c r="B97" t="s">
        <v>15</v>
      </c>
      <c r="C97" s="79">
        <v>57111.78</v>
      </c>
    </row>
    <row r="98" spans="1:3" hidden="1" x14ac:dyDescent="0.35">
      <c r="A98">
        <v>62</v>
      </c>
      <c r="B98" t="s">
        <v>15</v>
      </c>
      <c r="C98" s="79">
        <v>29753.9</v>
      </c>
    </row>
    <row r="99" spans="1:3" hidden="1" x14ac:dyDescent="0.35">
      <c r="A99">
        <v>63</v>
      </c>
      <c r="B99" t="s">
        <v>15</v>
      </c>
      <c r="C99" s="79">
        <v>46593.74</v>
      </c>
    </row>
    <row r="100" spans="1:3" hidden="1" x14ac:dyDescent="0.35">
      <c r="A100">
        <v>64</v>
      </c>
      <c r="B100" t="s">
        <v>15</v>
      </c>
      <c r="C100" s="79">
        <v>19230.88</v>
      </c>
    </row>
    <row r="101" spans="1:3" hidden="1" x14ac:dyDescent="0.35">
      <c r="A101">
        <v>65</v>
      </c>
      <c r="B101" t="s">
        <v>15</v>
      </c>
      <c r="C101" s="79">
        <v>58595</v>
      </c>
    </row>
    <row r="102" spans="1:3" hidden="1" x14ac:dyDescent="0.35">
      <c r="A102">
        <v>66</v>
      </c>
      <c r="B102" t="s">
        <v>15</v>
      </c>
      <c r="C102" s="79">
        <v>33817.47</v>
      </c>
    </row>
    <row r="103" spans="1:3" hidden="1" x14ac:dyDescent="0.35">
      <c r="A103">
        <v>67</v>
      </c>
      <c r="B103" t="s">
        <v>15</v>
      </c>
      <c r="C103" s="79">
        <v>51425</v>
      </c>
    </row>
    <row r="104" spans="1:3" hidden="1" x14ac:dyDescent="0.35">
      <c r="A104">
        <v>68</v>
      </c>
      <c r="B104" t="s">
        <v>15</v>
      </c>
      <c r="C104" s="79">
        <v>39530</v>
      </c>
    </row>
    <row r="105" spans="1:3" hidden="1" x14ac:dyDescent="0.35">
      <c r="A105">
        <v>69</v>
      </c>
      <c r="B105" t="s">
        <v>15</v>
      </c>
      <c r="C105" s="79">
        <v>59895</v>
      </c>
    </row>
    <row r="106" spans="1:3" hidden="1" x14ac:dyDescent="0.35">
      <c r="A106">
        <v>70</v>
      </c>
      <c r="B106" t="s">
        <v>15</v>
      </c>
      <c r="C106" s="79">
        <v>54450</v>
      </c>
    </row>
    <row r="107" spans="1:3" hidden="1" x14ac:dyDescent="0.35">
      <c r="A107">
        <v>71</v>
      </c>
      <c r="B107" t="s">
        <v>15</v>
      </c>
      <c r="C107" s="79">
        <v>793656.48</v>
      </c>
    </row>
    <row r="108" spans="1:3" hidden="1" x14ac:dyDescent="0.35">
      <c r="A108">
        <v>72</v>
      </c>
      <c r="B108" t="s">
        <v>15</v>
      </c>
      <c r="C108" s="79">
        <v>57475</v>
      </c>
    </row>
    <row r="109" spans="1:3" hidden="1" x14ac:dyDescent="0.35">
      <c r="A109">
        <v>73</v>
      </c>
      <c r="B109" t="s">
        <v>15</v>
      </c>
      <c r="C109" s="79">
        <v>92149.11</v>
      </c>
    </row>
    <row r="110" spans="1:3" hidden="1" x14ac:dyDescent="0.35">
      <c r="A110">
        <v>74</v>
      </c>
      <c r="B110" t="s">
        <v>15</v>
      </c>
      <c r="C110" s="79">
        <v>604680.81999999995</v>
      </c>
    </row>
    <row r="111" spans="1:3" hidden="1" x14ac:dyDescent="0.35">
      <c r="A111">
        <v>75</v>
      </c>
      <c r="B111" t="s">
        <v>15</v>
      </c>
      <c r="C111" s="79">
        <v>59895</v>
      </c>
    </row>
    <row r="112" spans="1:3" hidden="1" x14ac:dyDescent="0.35">
      <c r="A112">
        <v>76</v>
      </c>
      <c r="B112" t="s">
        <v>15</v>
      </c>
      <c r="C112" s="79">
        <v>26511.1</v>
      </c>
    </row>
    <row r="113" spans="1:3" hidden="1" x14ac:dyDescent="0.35">
      <c r="A113">
        <v>77</v>
      </c>
      <c r="B113" t="s">
        <v>15</v>
      </c>
      <c r="C113" s="79">
        <v>28798</v>
      </c>
    </row>
    <row r="114" spans="1:3" hidden="1" x14ac:dyDescent="0.35">
      <c r="A114">
        <v>78</v>
      </c>
      <c r="B114" t="s">
        <v>15</v>
      </c>
      <c r="C114" s="79">
        <v>38962</v>
      </c>
    </row>
    <row r="115" spans="1:3" hidden="1" x14ac:dyDescent="0.35">
      <c r="A115">
        <v>79</v>
      </c>
      <c r="B115" t="s">
        <v>15</v>
      </c>
      <c r="C115" s="79">
        <v>49585.8</v>
      </c>
    </row>
    <row r="116" spans="1:3" hidden="1" x14ac:dyDescent="0.35">
      <c r="A116">
        <v>80</v>
      </c>
      <c r="B116" t="s">
        <v>15</v>
      </c>
      <c r="C116" s="79">
        <v>27563.8</v>
      </c>
    </row>
    <row r="117" spans="1:3" hidden="1" x14ac:dyDescent="0.35">
      <c r="A117">
        <v>81</v>
      </c>
      <c r="B117" t="s">
        <v>15</v>
      </c>
      <c r="C117" s="79">
        <v>63200.11</v>
      </c>
    </row>
    <row r="118" spans="1:3" hidden="1" x14ac:dyDescent="0.35">
      <c r="A118">
        <v>82</v>
      </c>
      <c r="B118" t="s">
        <v>15</v>
      </c>
      <c r="C118" s="79">
        <v>24504.95</v>
      </c>
    </row>
    <row r="119" spans="1:3" hidden="1" x14ac:dyDescent="0.35">
      <c r="A119">
        <v>83</v>
      </c>
      <c r="B119" t="s">
        <v>15</v>
      </c>
      <c r="C119" s="79">
        <v>58096.79</v>
      </c>
    </row>
    <row r="120" spans="1:3" hidden="1" x14ac:dyDescent="0.35">
      <c r="A120">
        <v>84</v>
      </c>
      <c r="B120" t="s">
        <v>15</v>
      </c>
      <c r="C120" s="79">
        <v>30053.43</v>
      </c>
    </row>
    <row r="121" spans="1:3" hidden="1" x14ac:dyDescent="0.35">
      <c r="A121">
        <v>85</v>
      </c>
      <c r="B121" t="s">
        <v>15</v>
      </c>
      <c r="C121" s="79">
        <v>50820</v>
      </c>
    </row>
    <row r="122" spans="1:3" hidden="1" x14ac:dyDescent="0.35">
      <c r="A122">
        <v>86</v>
      </c>
      <c r="B122" t="s">
        <v>15</v>
      </c>
      <c r="C122" s="79">
        <v>19963.740000000002</v>
      </c>
    </row>
    <row r="123" spans="1:3" hidden="1" x14ac:dyDescent="0.35">
      <c r="A123">
        <v>87</v>
      </c>
      <c r="B123" t="s">
        <v>15</v>
      </c>
      <c r="C123" s="79">
        <v>21747.37</v>
      </c>
    </row>
    <row r="124" spans="1:3" hidden="1" x14ac:dyDescent="0.35">
      <c r="A124">
        <v>88</v>
      </c>
      <c r="B124" t="s">
        <v>15</v>
      </c>
      <c r="C124" s="79">
        <v>19957.740000000002</v>
      </c>
    </row>
    <row r="125" spans="1:3" hidden="1" x14ac:dyDescent="0.35">
      <c r="A125">
        <v>89</v>
      </c>
      <c r="B125" t="s">
        <v>15</v>
      </c>
      <c r="C125" s="79">
        <v>52759.11</v>
      </c>
    </row>
    <row r="126" spans="1:3" hidden="1" x14ac:dyDescent="0.35">
      <c r="A126">
        <v>90</v>
      </c>
      <c r="B126" t="s">
        <v>15</v>
      </c>
      <c r="C126" s="79">
        <v>26675.200000000001</v>
      </c>
    </row>
    <row r="127" spans="1:3" hidden="1" x14ac:dyDescent="0.35">
      <c r="A127">
        <v>91</v>
      </c>
      <c r="B127" t="s">
        <v>15</v>
      </c>
      <c r="C127" s="79">
        <v>79264.149999999994</v>
      </c>
    </row>
    <row r="128" spans="1:3" hidden="1" x14ac:dyDescent="0.35">
      <c r="A128">
        <v>92</v>
      </c>
      <c r="B128" t="s">
        <v>15</v>
      </c>
      <c r="C128" s="79">
        <v>151582.56</v>
      </c>
    </row>
    <row r="129" spans="1:3" hidden="1" x14ac:dyDescent="0.35">
      <c r="A129">
        <v>93</v>
      </c>
      <c r="B129" t="s">
        <v>15</v>
      </c>
      <c r="C129" s="79">
        <v>461563</v>
      </c>
    </row>
    <row r="130" spans="1:3" hidden="1" x14ac:dyDescent="0.35">
      <c r="A130">
        <v>94</v>
      </c>
      <c r="B130" t="s">
        <v>15</v>
      </c>
      <c r="C130" s="79">
        <v>115632</v>
      </c>
    </row>
    <row r="131" spans="1:3" hidden="1" x14ac:dyDescent="0.35">
      <c r="A131">
        <v>95</v>
      </c>
      <c r="B131" t="s">
        <v>15</v>
      </c>
      <c r="C131" s="79">
        <v>56286.53</v>
      </c>
    </row>
    <row r="132" spans="1:3" hidden="1" x14ac:dyDescent="0.35">
      <c r="A132">
        <v>96</v>
      </c>
      <c r="B132" t="s">
        <v>15</v>
      </c>
      <c r="C132" s="79">
        <v>188142.9</v>
      </c>
    </row>
    <row r="133" spans="1:3" hidden="1" x14ac:dyDescent="0.35">
      <c r="A133">
        <v>97</v>
      </c>
      <c r="B133" t="s">
        <v>15</v>
      </c>
      <c r="C133" s="79">
        <v>30873.15</v>
      </c>
    </row>
    <row r="134" spans="1:3" hidden="1" x14ac:dyDescent="0.35">
      <c r="A134">
        <v>98</v>
      </c>
      <c r="B134" t="s">
        <v>15</v>
      </c>
      <c r="C134" s="79">
        <v>57717</v>
      </c>
    </row>
    <row r="135" spans="1:3" hidden="1" x14ac:dyDescent="0.35">
      <c r="A135">
        <v>99</v>
      </c>
      <c r="B135" t="s">
        <v>15</v>
      </c>
      <c r="C135" s="79">
        <v>25661.68</v>
      </c>
    </row>
    <row r="136" spans="1:3" hidden="1" x14ac:dyDescent="0.35">
      <c r="A136">
        <v>100</v>
      </c>
      <c r="B136" t="s">
        <v>15</v>
      </c>
      <c r="C136" s="79">
        <v>23873.3</v>
      </c>
    </row>
    <row r="137" spans="1:3" hidden="1" x14ac:dyDescent="0.35">
      <c r="A137">
        <v>101</v>
      </c>
      <c r="B137" t="s">
        <v>15</v>
      </c>
      <c r="C137" s="79">
        <v>16915.8</v>
      </c>
    </row>
    <row r="138" spans="1:3" hidden="1" x14ac:dyDescent="0.35">
      <c r="A138">
        <v>102</v>
      </c>
      <c r="B138" t="s">
        <v>15</v>
      </c>
      <c r="C138" s="79">
        <v>89152.8</v>
      </c>
    </row>
    <row r="139" spans="1:3" hidden="1" x14ac:dyDescent="0.35">
      <c r="A139">
        <v>103</v>
      </c>
      <c r="B139" t="s">
        <v>15</v>
      </c>
      <c r="C139" s="79">
        <v>93059.199999999997</v>
      </c>
    </row>
    <row r="140" spans="1:3" hidden="1" x14ac:dyDescent="0.35">
      <c r="A140">
        <v>104</v>
      </c>
      <c r="B140" t="s">
        <v>15</v>
      </c>
      <c r="C140" s="79">
        <v>93059.199999999997</v>
      </c>
    </row>
    <row r="141" spans="1:3" hidden="1" x14ac:dyDescent="0.35">
      <c r="A141">
        <v>105</v>
      </c>
      <c r="B141" t="s">
        <v>15</v>
      </c>
      <c r="C141" s="79">
        <v>59411</v>
      </c>
    </row>
    <row r="142" spans="1:3" hidden="1" x14ac:dyDescent="0.35">
      <c r="A142">
        <v>106</v>
      </c>
      <c r="B142" t="s">
        <v>15</v>
      </c>
      <c r="C142" s="79">
        <v>83584.25</v>
      </c>
    </row>
    <row r="143" spans="1:3" hidden="1" x14ac:dyDescent="0.35">
      <c r="A143">
        <v>107</v>
      </c>
      <c r="B143" t="s">
        <v>15</v>
      </c>
      <c r="C143" s="79">
        <v>23365.1</v>
      </c>
    </row>
    <row r="144" spans="1:3" hidden="1" x14ac:dyDescent="0.35">
      <c r="A144">
        <v>108</v>
      </c>
      <c r="B144" t="s">
        <v>15</v>
      </c>
      <c r="C144" s="79">
        <v>157243.88</v>
      </c>
    </row>
    <row r="145" spans="1:3" hidden="1" x14ac:dyDescent="0.35">
      <c r="A145">
        <v>109</v>
      </c>
      <c r="B145" t="s">
        <v>15</v>
      </c>
      <c r="C145" s="79">
        <v>30610.59</v>
      </c>
    </row>
    <row r="146" spans="1:3" hidden="1" x14ac:dyDescent="0.35">
      <c r="A146">
        <v>110</v>
      </c>
      <c r="B146" t="s">
        <v>15</v>
      </c>
      <c r="C146" s="79">
        <v>59802.18</v>
      </c>
    </row>
    <row r="147" spans="1:3" hidden="1" x14ac:dyDescent="0.35">
      <c r="A147">
        <v>111</v>
      </c>
      <c r="B147" t="s">
        <v>15</v>
      </c>
      <c r="C147" s="79">
        <v>106641.04</v>
      </c>
    </row>
    <row r="148" spans="1:3" hidden="1" x14ac:dyDescent="0.35">
      <c r="A148">
        <v>112</v>
      </c>
      <c r="B148" t="s">
        <v>15</v>
      </c>
      <c r="C148" s="79">
        <v>59653</v>
      </c>
    </row>
    <row r="149" spans="1:3" hidden="1" x14ac:dyDescent="0.35">
      <c r="A149">
        <v>113</v>
      </c>
      <c r="B149" t="s">
        <v>15</v>
      </c>
      <c r="C149" s="79">
        <v>29645</v>
      </c>
    </row>
    <row r="150" spans="1:3" hidden="1" x14ac:dyDescent="0.35">
      <c r="A150">
        <v>114</v>
      </c>
      <c r="B150" t="s">
        <v>15</v>
      </c>
      <c r="C150" s="79">
        <v>52850</v>
      </c>
    </row>
    <row r="151" spans="1:3" hidden="1" x14ac:dyDescent="0.35">
      <c r="A151">
        <v>115</v>
      </c>
      <c r="B151" t="s">
        <v>15</v>
      </c>
      <c r="C151" s="79">
        <v>53905.5</v>
      </c>
    </row>
    <row r="152" spans="1:3" hidden="1" x14ac:dyDescent="0.35">
      <c r="A152">
        <v>116</v>
      </c>
      <c r="B152" t="s">
        <v>15</v>
      </c>
      <c r="C152" s="79">
        <v>26000</v>
      </c>
    </row>
    <row r="153" spans="1:3" hidden="1" x14ac:dyDescent="0.35">
      <c r="A153">
        <v>117</v>
      </c>
      <c r="B153" t="s">
        <v>15</v>
      </c>
      <c r="C153" s="79">
        <v>80000</v>
      </c>
    </row>
    <row r="154" spans="1:3" hidden="1" x14ac:dyDescent="0.35">
      <c r="A154">
        <v>118</v>
      </c>
      <c r="B154" t="s">
        <v>15</v>
      </c>
      <c r="C154" s="79">
        <v>149950</v>
      </c>
    </row>
    <row r="155" spans="1:3" hidden="1" x14ac:dyDescent="0.35">
      <c r="A155">
        <v>119</v>
      </c>
      <c r="B155" t="s">
        <v>15</v>
      </c>
      <c r="C155" s="79">
        <v>71511</v>
      </c>
    </row>
    <row r="156" spans="1:3" hidden="1" x14ac:dyDescent="0.35">
      <c r="A156">
        <v>120</v>
      </c>
      <c r="B156" t="s">
        <v>15</v>
      </c>
      <c r="C156" s="79">
        <v>34969</v>
      </c>
    </row>
    <row r="157" spans="1:3" hidden="1" x14ac:dyDescent="0.35">
      <c r="A157">
        <v>121</v>
      </c>
      <c r="B157" t="s">
        <v>15</v>
      </c>
      <c r="C157" s="79">
        <v>71148</v>
      </c>
    </row>
    <row r="158" spans="1:3" hidden="1" x14ac:dyDescent="0.35">
      <c r="A158">
        <v>122</v>
      </c>
      <c r="B158" t="s">
        <v>15</v>
      </c>
      <c r="C158" s="79">
        <v>17654</v>
      </c>
    </row>
    <row r="159" spans="1:3" hidden="1" x14ac:dyDescent="0.35">
      <c r="A159">
        <v>123</v>
      </c>
      <c r="B159" t="s">
        <v>15</v>
      </c>
      <c r="C159" s="79">
        <v>2682.83</v>
      </c>
    </row>
    <row r="160" spans="1:3" hidden="1" x14ac:dyDescent="0.35">
      <c r="A160">
        <v>124</v>
      </c>
      <c r="B160" t="s">
        <v>15</v>
      </c>
      <c r="C160" s="79">
        <v>166643.24</v>
      </c>
    </row>
    <row r="161" spans="1:3" hidden="1" x14ac:dyDescent="0.35">
      <c r="A161">
        <v>125</v>
      </c>
      <c r="B161" t="s">
        <v>15</v>
      </c>
      <c r="C161" s="79">
        <v>24793</v>
      </c>
    </row>
    <row r="162" spans="1:3" hidden="1" x14ac:dyDescent="0.35">
      <c r="A162">
        <v>126</v>
      </c>
      <c r="B162" t="s">
        <v>15</v>
      </c>
      <c r="C162" s="79">
        <v>59991.8</v>
      </c>
    </row>
    <row r="163" spans="1:3" hidden="1" x14ac:dyDescent="0.35">
      <c r="A163">
        <v>127</v>
      </c>
      <c r="B163" t="s">
        <v>15</v>
      </c>
      <c r="C163" s="79">
        <v>13037</v>
      </c>
    </row>
    <row r="164" spans="1:3" hidden="1" x14ac:dyDescent="0.35">
      <c r="A164">
        <v>128</v>
      </c>
      <c r="B164" t="s">
        <v>15</v>
      </c>
      <c r="C164" s="79">
        <v>31677.8</v>
      </c>
    </row>
    <row r="165" spans="1:3" hidden="1" x14ac:dyDescent="0.35">
      <c r="A165">
        <v>129</v>
      </c>
      <c r="B165" t="s">
        <v>15</v>
      </c>
      <c r="C165" s="79">
        <v>119100.3</v>
      </c>
    </row>
    <row r="166" spans="1:3" hidden="1" x14ac:dyDescent="0.35">
      <c r="A166">
        <v>130</v>
      </c>
      <c r="B166" t="s">
        <v>15</v>
      </c>
      <c r="C166" s="79">
        <v>387199.61</v>
      </c>
    </row>
    <row r="167" spans="1:3" hidden="1" x14ac:dyDescent="0.35">
      <c r="A167">
        <v>131</v>
      </c>
      <c r="B167" t="s">
        <v>15</v>
      </c>
      <c r="C167" s="79">
        <v>116160</v>
      </c>
    </row>
    <row r="168" spans="1:3" hidden="1" x14ac:dyDescent="0.35">
      <c r="A168">
        <v>132</v>
      </c>
      <c r="B168" t="s">
        <v>15</v>
      </c>
      <c r="C168" s="79">
        <v>2262895.06</v>
      </c>
    </row>
    <row r="169" spans="1:3" hidden="1" x14ac:dyDescent="0.35">
      <c r="A169">
        <v>133</v>
      </c>
      <c r="B169" t="s">
        <v>15</v>
      </c>
      <c r="C169" s="79">
        <v>6.41</v>
      </c>
    </row>
    <row r="170" spans="1:3" hidden="1" x14ac:dyDescent="0.35">
      <c r="A170">
        <v>134</v>
      </c>
      <c r="B170" t="s">
        <v>15</v>
      </c>
      <c r="C170" s="79">
        <v>75000</v>
      </c>
    </row>
    <row r="171" spans="1:3" hidden="1" x14ac:dyDescent="0.35">
      <c r="A171">
        <v>135</v>
      </c>
      <c r="B171" t="s">
        <v>15</v>
      </c>
      <c r="C171" s="79">
        <v>107138</v>
      </c>
    </row>
    <row r="172" spans="1:3" hidden="1" x14ac:dyDescent="0.35">
      <c r="A172">
        <v>136</v>
      </c>
      <c r="B172" t="s">
        <v>15</v>
      </c>
      <c r="C172" s="79">
        <v>721584.71</v>
      </c>
    </row>
    <row r="173" spans="1:3" hidden="1" x14ac:dyDescent="0.35">
      <c r="A173">
        <v>137</v>
      </c>
      <c r="B173" t="s">
        <v>15</v>
      </c>
      <c r="C173" s="79">
        <v>126192.11</v>
      </c>
    </row>
    <row r="174" spans="1:3" hidden="1" x14ac:dyDescent="0.35">
      <c r="A174">
        <v>138</v>
      </c>
      <c r="B174" t="s">
        <v>15</v>
      </c>
      <c r="C174" s="79">
        <v>1.3</v>
      </c>
    </row>
    <row r="175" spans="1:3" hidden="1" x14ac:dyDescent="0.35">
      <c r="A175">
        <v>139</v>
      </c>
      <c r="B175" t="s">
        <v>15</v>
      </c>
      <c r="C175" s="79">
        <v>8015.46</v>
      </c>
    </row>
    <row r="176" spans="1:3" hidden="1" x14ac:dyDescent="0.35">
      <c r="A176">
        <v>140</v>
      </c>
      <c r="B176" t="s">
        <v>15</v>
      </c>
      <c r="C176" s="79">
        <v>2212.79</v>
      </c>
    </row>
    <row r="177" spans="1:3" hidden="1" x14ac:dyDescent="0.35">
      <c r="A177">
        <v>141</v>
      </c>
      <c r="B177" t="s">
        <v>15</v>
      </c>
      <c r="C177" s="79">
        <v>5611.5</v>
      </c>
    </row>
    <row r="178" spans="1:3" hidden="1" x14ac:dyDescent="0.35">
      <c r="A178">
        <v>142</v>
      </c>
      <c r="B178" t="s">
        <v>15</v>
      </c>
      <c r="C178" s="79">
        <v>1360.9</v>
      </c>
    </row>
    <row r="179" spans="1:3" hidden="1" x14ac:dyDescent="0.35">
      <c r="A179">
        <v>143</v>
      </c>
      <c r="B179" t="s">
        <v>15</v>
      </c>
      <c r="C179" s="79">
        <v>5430.48</v>
      </c>
    </row>
    <row r="180" spans="1:3" hidden="1" x14ac:dyDescent="0.35">
      <c r="A180">
        <v>144</v>
      </c>
      <c r="B180" t="s">
        <v>15</v>
      </c>
      <c r="C180" s="79">
        <v>2709.67</v>
      </c>
    </row>
    <row r="181" spans="1:3" hidden="1" x14ac:dyDescent="0.35">
      <c r="A181">
        <v>145</v>
      </c>
      <c r="B181" t="s">
        <v>15</v>
      </c>
      <c r="C181" s="79">
        <v>8073.12</v>
      </c>
    </row>
    <row r="182" spans="1:3" hidden="1" x14ac:dyDescent="0.35">
      <c r="A182">
        <v>146</v>
      </c>
      <c r="B182" t="s">
        <v>15</v>
      </c>
      <c r="C182" s="79">
        <v>1073.1500000000001</v>
      </c>
    </row>
    <row r="183" spans="1:3" hidden="1" x14ac:dyDescent="0.35">
      <c r="A183">
        <v>147</v>
      </c>
      <c r="B183" t="s">
        <v>15</v>
      </c>
      <c r="C183" s="79">
        <v>109179.61</v>
      </c>
    </row>
    <row r="184" spans="1:3" hidden="1" x14ac:dyDescent="0.35">
      <c r="A184">
        <v>148</v>
      </c>
      <c r="B184" t="s">
        <v>15</v>
      </c>
      <c r="C184" s="79">
        <v>7747.63</v>
      </c>
    </row>
    <row r="185" spans="1:3" hidden="1" x14ac:dyDescent="0.35">
      <c r="A185">
        <v>149</v>
      </c>
      <c r="B185" t="s">
        <v>15</v>
      </c>
      <c r="C185" s="79">
        <v>13794</v>
      </c>
    </row>
    <row r="186" spans="1:3" hidden="1" x14ac:dyDescent="0.35">
      <c r="A186">
        <v>150</v>
      </c>
      <c r="B186" t="s">
        <v>15</v>
      </c>
      <c r="C186" s="79">
        <v>17656.5</v>
      </c>
    </row>
    <row r="187" spans="1:3" hidden="1" x14ac:dyDescent="0.35">
      <c r="A187">
        <v>151</v>
      </c>
      <c r="B187" t="s">
        <v>15</v>
      </c>
      <c r="C187" s="79">
        <v>37702.17</v>
      </c>
    </row>
    <row r="188" spans="1:3" hidden="1" x14ac:dyDescent="0.35">
      <c r="A188">
        <v>152</v>
      </c>
      <c r="B188" t="s">
        <v>15</v>
      </c>
      <c r="C188" s="79">
        <v>344208.7</v>
      </c>
    </row>
    <row r="189" spans="1:3" hidden="1" x14ac:dyDescent="0.35">
      <c r="A189">
        <v>153</v>
      </c>
      <c r="B189" t="s">
        <v>15</v>
      </c>
      <c r="C189" s="79">
        <v>407007.94</v>
      </c>
    </row>
    <row r="190" spans="1:3" hidden="1" x14ac:dyDescent="0.35">
      <c r="A190">
        <v>154</v>
      </c>
      <c r="B190" t="s">
        <v>15</v>
      </c>
      <c r="C190" s="79">
        <v>3802841.05</v>
      </c>
    </row>
    <row r="191" spans="1:3" hidden="1" x14ac:dyDescent="0.35">
      <c r="A191">
        <v>155</v>
      </c>
      <c r="B191" t="s">
        <v>15</v>
      </c>
      <c r="C191" s="79">
        <v>75479.22</v>
      </c>
    </row>
    <row r="192" spans="1:3" hidden="1" x14ac:dyDescent="0.35">
      <c r="A192">
        <v>156</v>
      </c>
      <c r="B192" t="s">
        <v>15</v>
      </c>
      <c r="C192" s="79">
        <v>44595.76</v>
      </c>
    </row>
    <row r="193" spans="1:4" hidden="1" x14ac:dyDescent="0.35">
      <c r="A193">
        <v>157</v>
      </c>
      <c r="B193" t="s">
        <v>15</v>
      </c>
      <c r="C193" s="79">
        <v>46247.41</v>
      </c>
    </row>
    <row r="194" spans="1:4" hidden="1" x14ac:dyDescent="0.35">
      <c r="A194">
        <v>158</v>
      </c>
      <c r="B194" t="s">
        <v>15</v>
      </c>
      <c r="C194" s="79">
        <v>42558.12</v>
      </c>
    </row>
    <row r="195" spans="1:4" hidden="1" x14ac:dyDescent="0.35">
      <c r="A195">
        <v>159</v>
      </c>
      <c r="B195" t="s">
        <v>15</v>
      </c>
      <c r="C195" s="79">
        <v>9767.31</v>
      </c>
    </row>
    <row r="196" spans="1:4" hidden="1" x14ac:dyDescent="0.35">
      <c r="A196">
        <v>160</v>
      </c>
      <c r="B196" t="s">
        <v>15</v>
      </c>
      <c r="C196" s="79">
        <v>218376.69</v>
      </c>
    </row>
    <row r="197" spans="1:4" hidden="1" x14ac:dyDescent="0.35">
      <c r="A197">
        <v>161</v>
      </c>
      <c r="B197" t="s">
        <v>15</v>
      </c>
      <c r="C197" s="79">
        <v>33047.760000000002</v>
      </c>
    </row>
    <row r="198" spans="1:4" x14ac:dyDescent="0.35">
      <c r="A198" s="10">
        <v>161</v>
      </c>
      <c r="B198" s="10" t="s">
        <v>15</v>
      </c>
      <c r="C198" s="102">
        <f>SUM(C37:C197)</f>
        <v>17565138.850000001</v>
      </c>
      <c r="D198" s="61">
        <f>C198/1000000</f>
        <v>17.56513885</v>
      </c>
    </row>
    <row r="199" spans="1:4" hidden="1" x14ac:dyDescent="0.35">
      <c r="A199">
        <v>1</v>
      </c>
      <c r="B199" t="s">
        <v>14</v>
      </c>
      <c r="C199" s="79">
        <v>33366.18</v>
      </c>
    </row>
    <row r="200" spans="1:4" hidden="1" x14ac:dyDescent="0.35">
      <c r="A200">
        <v>2</v>
      </c>
      <c r="B200" t="s">
        <v>14</v>
      </c>
      <c r="C200" s="79">
        <v>41012.050000000003</v>
      </c>
    </row>
    <row r="201" spans="1:4" hidden="1" x14ac:dyDescent="0.35">
      <c r="A201">
        <v>3</v>
      </c>
      <c r="B201" t="s">
        <v>14</v>
      </c>
      <c r="C201" s="79">
        <v>75428.81</v>
      </c>
    </row>
    <row r="202" spans="1:4" hidden="1" x14ac:dyDescent="0.35">
      <c r="A202">
        <v>4</v>
      </c>
      <c r="B202" t="s">
        <v>14</v>
      </c>
      <c r="C202" s="79">
        <v>36521.67</v>
      </c>
    </row>
    <row r="203" spans="1:4" hidden="1" x14ac:dyDescent="0.35">
      <c r="A203">
        <v>5</v>
      </c>
      <c r="B203" t="s">
        <v>14</v>
      </c>
      <c r="C203" s="79">
        <v>84700</v>
      </c>
    </row>
    <row r="204" spans="1:4" hidden="1" x14ac:dyDescent="0.35">
      <c r="A204">
        <v>6</v>
      </c>
      <c r="B204" t="s">
        <v>14</v>
      </c>
      <c r="C204" s="79">
        <v>58253.7</v>
      </c>
    </row>
    <row r="205" spans="1:4" hidden="1" x14ac:dyDescent="0.35">
      <c r="A205">
        <v>7</v>
      </c>
      <c r="B205" t="s">
        <v>14</v>
      </c>
      <c r="C205" s="79">
        <v>34777.82</v>
      </c>
    </row>
    <row r="206" spans="1:4" hidden="1" x14ac:dyDescent="0.35">
      <c r="A206">
        <v>8</v>
      </c>
      <c r="B206" t="s">
        <v>14</v>
      </c>
      <c r="C206" s="79">
        <v>52522.62</v>
      </c>
    </row>
    <row r="207" spans="1:4" hidden="1" x14ac:dyDescent="0.35">
      <c r="A207">
        <v>9</v>
      </c>
      <c r="B207" t="s">
        <v>14</v>
      </c>
      <c r="C207" s="79">
        <v>25397.9</v>
      </c>
    </row>
    <row r="208" spans="1:4" hidden="1" x14ac:dyDescent="0.35">
      <c r="A208">
        <v>10</v>
      </c>
      <c r="B208" t="s">
        <v>14</v>
      </c>
      <c r="C208" s="79">
        <v>65588.05</v>
      </c>
    </row>
    <row r="209" spans="1:3" hidden="1" x14ac:dyDescent="0.35">
      <c r="A209">
        <v>11</v>
      </c>
      <c r="B209" t="s">
        <v>14</v>
      </c>
      <c r="C209" s="79">
        <v>46950</v>
      </c>
    </row>
    <row r="210" spans="1:3" hidden="1" x14ac:dyDescent="0.35">
      <c r="A210">
        <v>12</v>
      </c>
      <c r="B210" t="s">
        <v>14</v>
      </c>
      <c r="C210" s="79">
        <v>33033</v>
      </c>
    </row>
    <row r="211" spans="1:3" hidden="1" x14ac:dyDescent="0.35">
      <c r="A211">
        <v>13</v>
      </c>
      <c r="B211" t="s">
        <v>14</v>
      </c>
      <c r="C211" s="79">
        <v>25810.58</v>
      </c>
    </row>
    <row r="212" spans="1:3" hidden="1" x14ac:dyDescent="0.35">
      <c r="A212">
        <v>14</v>
      </c>
      <c r="B212" t="s">
        <v>14</v>
      </c>
      <c r="C212" s="79">
        <v>48158</v>
      </c>
    </row>
    <row r="213" spans="1:3" hidden="1" x14ac:dyDescent="0.35">
      <c r="A213">
        <v>15</v>
      </c>
      <c r="B213" t="s">
        <v>14</v>
      </c>
      <c r="C213" s="79">
        <v>76170.31</v>
      </c>
    </row>
    <row r="214" spans="1:3" hidden="1" x14ac:dyDescent="0.35">
      <c r="A214">
        <v>16</v>
      </c>
      <c r="B214" t="s">
        <v>14</v>
      </c>
      <c r="C214" s="79">
        <v>6282</v>
      </c>
    </row>
    <row r="215" spans="1:3" hidden="1" x14ac:dyDescent="0.35">
      <c r="A215">
        <v>17</v>
      </c>
      <c r="B215" t="s">
        <v>14</v>
      </c>
      <c r="C215" s="79">
        <v>52376.06</v>
      </c>
    </row>
    <row r="216" spans="1:3" hidden="1" x14ac:dyDescent="0.35">
      <c r="A216">
        <v>18</v>
      </c>
      <c r="B216" t="s">
        <v>14</v>
      </c>
      <c r="C216" s="79">
        <v>27701</v>
      </c>
    </row>
    <row r="217" spans="1:3" hidden="1" x14ac:dyDescent="0.35">
      <c r="A217">
        <v>19</v>
      </c>
      <c r="B217" t="s">
        <v>14</v>
      </c>
      <c r="C217" s="79">
        <v>152958</v>
      </c>
    </row>
    <row r="218" spans="1:3" hidden="1" x14ac:dyDescent="0.35">
      <c r="A218">
        <v>20</v>
      </c>
      <c r="B218" t="s">
        <v>14</v>
      </c>
      <c r="C218" s="79">
        <v>29809.56</v>
      </c>
    </row>
    <row r="219" spans="1:3" hidden="1" x14ac:dyDescent="0.35">
      <c r="A219">
        <v>21</v>
      </c>
      <c r="B219" t="s">
        <v>14</v>
      </c>
      <c r="C219" s="79">
        <v>14407.27</v>
      </c>
    </row>
    <row r="220" spans="1:3" hidden="1" x14ac:dyDescent="0.35">
      <c r="A220">
        <v>22</v>
      </c>
      <c r="B220" t="s">
        <v>14</v>
      </c>
      <c r="C220" s="79">
        <v>51788</v>
      </c>
    </row>
    <row r="221" spans="1:3" hidden="1" x14ac:dyDescent="0.35">
      <c r="A221">
        <v>23</v>
      </c>
      <c r="B221" t="s">
        <v>14</v>
      </c>
      <c r="C221" s="79">
        <v>36537.599999999999</v>
      </c>
    </row>
    <row r="222" spans="1:3" hidden="1" x14ac:dyDescent="0.35">
      <c r="A222">
        <v>24</v>
      </c>
      <c r="B222" t="s">
        <v>14</v>
      </c>
      <c r="C222" s="79">
        <v>101700.5</v>
      </c>
    </row>
    <row r="223" spans="1:3" hidden="1" x14ac:dyDescent="0.35">
      <c r="A223">
        <v>25</v>
      </c>
      <c r="B223" t="s">
        <v>14</v>
      </c>
      <c r="C223" s="79">
        <v>119624.47</v>
      </c>
    </row>
    <row r="224" spans="1:3" hidden="1" x14ac:dyDescent="0.35">
      <c r="A224">
        <v>26</v>
      </c>
      <c r="B224" t="s">
        <v>14</v>
      </c>
      <c r="C224" s="79">
        <v>29946.67</v>
      </c>
    </row>
    <row r="225" spans="1:3" hidden="1" x14ac:dyDescent="0.35">
      <c r="A225">
        <v>27</v>
      </c>
      <c r="B225" t="s">
        <v>14</v>
      </c>
      <c r="C225" s="79">
        <v>31823</v>
      </c>
    </row>
    <row r="226" spans="1:3" hidden="1" x14ac:dyDescent="0.35">
      <c r="A226">
        <v>28</v>
      </c>
      <c r="B226" t="s">
        <v>14</v>
      </c>
      <c r="C226" s="79">
        <v>8447.3799999999992</v>
      </c>
    </row>
    <row r="227" spans="1:3" hidden="1" x14ac:dyDescent="0.35">
      <c r="A227">
        <v>29</v>
      </c>
      <c r="B227" t="s">
        <v>14</v>
      </c>
      <c r="C227" s="79">
        <v>1626.49</v>
      </c>
    </row>
    <row r="228" spans="1:3" hidden="1" x14ac:dyDescent="0.35">
      <c r="A228">
        <v>30</v>
      </c>
      <c r="B228" t="s">
        <v>14</v>
      </c>
      <c r="C228" s="79">
        <v>2632.84</v>
      </c>
    </row>
    <row r="229" spans="1:3" hidden="1" x14ac:dyDescent="0.35">
      <c r="A229">
        <v>31</v>
      </c>
      <c r="B229" t="s">
        <v>14</v>
      </c>
      <c r="C229" s="79">
        <v>1626.49</v>
      </c>
    </row>
    <row r="230" spans="1:3" hidden="1" x14ac:dyDescent="0.35">
      <c r="A230">
        <v>32</v>
      </c>
      <c r="B230" t="s">
        <v>14</v>
      </c>
      <c r="C230" s="79">
        <v>170610</v>
      </c>
    </row>
    <row r="231" spans="1:3" hidden="1" x14ac:dyDescent="0.35">
      <c r="A231">
        <v>33</v>
      </c>
      <c r="B231" t="s">
        <v>14</v>
      </c>
      <c r="C231" s="79">
        <v>22978.49</v>
      </c>
    </row>
    <row r="232" spans="1:3" hidden="1" x14ac:dyDescent="0.35">
      <c r="A232">
        <v>34</v>
      </c>
      <c r="B232" t="s">
        <v>14</v>
      </c>
      <c r="C232" s="79">
        <v>730235</v>
      </c>
    </row>
    <row r="233" spans="1:3" hidden="1" x14ac:dyDescent="0.35">
      <c r="A233">
        <v>35</v>
      </c>
      <c r="B233" t="s">
        <v>14</v>
      </c>
      <c r="C233" s="79">
        <v>125585.9</v>
      </c>
    </row>
    <row r="234" spans="1:3" hidden="1" x14ac:dyDescent="0.35">
      <c r="A234">
        <v>36</v>
      </c>
      <c r="B234" t="s">
        <v>14</v>
      </c>
      <c r="C234" s="79">
        <v>40443.4</v>
      </c>
    </row>
    <row r="235" spans="1:3" hidden="1" x14ac:dyDescent="0.35">
      <c r="A235">
        <v>37</v>
      </c>
      <c r="B235" t="s">
        <v>14</v>
      </c>
      <c r="C235" s="79">
        <v>60016</v>
      </c>
    </row>
    <row r="236" spans="1:3" hidden="1" x14ac:dyDescent="0.35">
      <c r="A236">
        <v>38</v>
      </c>
      <c r="B236" t="s">
        <v>14</v>
      </c>
      <c r="C236" s="79">
        <v>197775.71</v>
      </c>
    </row>
    <row r="237" spans="1:3" hidden="1" x14ac:dyDescent="0.35">
      <c r="A237">
        <v>39</v>
      </c>
      <c r="B237" t="s">
        <v>14</v>
      </c>
      <c r="C237" s="79">
        <v>71465.42</v>
      </c>
    </row>
    <row r="238" spans="1:3" hidden="1" x14ac:dyDescent="0.35">
      <c r="A238">
        <v>40</v>
      </c>
      <c r="B238" t="s">
        <v>14</v>
      </c>
      <c r="C238" s="79">
        <v>81070</v>
      </c>
    </row>
    <row r="239" spans="1:3" hidden="1" x14ac:dyDescent="0.35">
      <c r="A239">
        <v>41</v>
      </c>
      <c r="B239" t="s">
        <v>14</v>
      </c>
      <c r="C239" s="79">
        <v>35901.910000000003</v>
      </c>
    </row>
    <row r="240" spans="1:3" hidden="1" x14ac:dyDescent="0.35">
      <c r="A240">
        <v>42</v>
      </c>
      <c r="B240" t="s">
        <v>14</v>
      </c>
      <c r="C240" s="79">
        <v>914760</v>
      </c>
    </row>
    <row r="241" spans="1:3" hidden="1" x14ac:dyDescent="0.35">
      <c r="A241">
        <v>43</v>
      </c>
      <c r="B241" t="s">
        <v>14</v>
      </c>
      <c r="C241" s="79">
        <v>61710</v>
      </c>
    </row>
    <row r="242" spans="1:3" hidden="1" x14ac:dyDescent="0.35">
      <c r="A242">
        <v>44</v>
      </c>
      <c r="B242" t="s">
        <v>14</v>
      </c>
      <c r="C242" s="79">
        <v>24187.88</v>
      </c>
    </row>
    <row r="243" spans="1:3" hidden="1" x14ac:dyDescent="0.35">
      <c r="A243">
        <v>45</v>
      </c>
      <c r="B243" t="s">
        <v>14</v>
      </c>
      <c r="C243" s="79">
        <v>37759.360000000001</v>
      </c>
    </row>
    <row r="244" spans="1:3" hidden="1" x14ac:dyDescent="0.35">
      <c r="A244">
        <v>46</v>
      </c>
      <c r="B244" t="s">
        <v>14</v>
      </c>
      <c r="C244" s="79">
        <v>41624</v>
      </c>
    </row>
    <row r="245" spans="1:3" hidden="1" x14ac:dyDescent="0.35">
      <c r="A245">
        <v>47</v>
      </c>
      <c r="B245" t="s">
        <v>14</v>
      </c>
      <c r="C245" s="79">
        <v>187366.83</v>
      </c>
    </row>
    <row r="246" spans="1:3" hidden="1" x14ac:dyDescent="0.35">
      <c r="A246">
        <v>48</v>
      </c>
      <c r="B246" t="s">
        <v>14</v>
      </c>
      <c r="C246" s="79">
        <v>121659.45</v>
      </c>
    </row>
    <row r="247" spans="1:3" hidden="1" x14ac:dyDescent="0.35">
      <c r="A247">
        <v>49</v>
      </c>
      <c r="B247" t="s">
        <v>14</v>
      </c>
      <c r="C247" s="79">
        <v>36583.160000000003</v>
      </c>
    </row>
    <row r="248" spans="1:3" hidden="1" x14ac:dyDescent="0.35">
      <c r="A248">
        <v>50</v>
      </c>
      <c r="B248" t="s">
        <v>14</v>
      </c>
      <c r="C248" s="79">
        <v>162140</v>
      </c>
    </row>
    <row r="249" spans="1:3" hidden="1" x14ac:dyDescent="0.35">
      <c r="A249">
        <v>51</v>
      </c>
      <c r="B249" t="s">
        <v>14</v>
      </c>
      <c r="C249" s="79">
        <v>42410.34</v>
      </c>
    </row>
    <row r="250" spans="1:3" hidden="1" x14ac:dyDescent="0.35">
      <c r="A250">
        <v>52</v>
      </c>
      <c r="B250" t="s">
        <v>14</v>
      </c>
      <c r="C250" s="79">
        <v>177265</v>
      </c>
    </row>
    <row r="251" spans="1:3" hidden="1" x14ac:dyDescent="0.35">
      <c r="A251">
        <v>53</v>
      </c>
      <c r="B251" t="s">
        <v>14</v>
      </c>
      <c r="C251" s="79">
        <v>49161.95</v>
      </c>
    </row>
    <row r="252" spans="1:3" hidden="1" x14ac:dyDescent="0.35">
      <c r="A252">
        <v>54</v>
      </c>
      <c r="B252" t="s">
        <v>14</v>
      </c>
      <c r="C252" s="79">
        <v>92565</v>
      </c>
    </row>
    <row r="253" spans="1:3" hidden="1" x14ac:dyDescent="0.35">
      <c r="A253">
        <v>55</v>
      </c>
      <c r="B253" t="s">
        <v>14</v>
      </c>
      <c r="C253" s="79">
        <v>167706</v>
      </c>
    </row>
    <row r="254" spans="1:3" hidden="1" x14ac:dyDescent="0.35">
      <c r="A254">
        <v>56</v>
      </c>
      <c r="B254" t="s">
        <v>14</v>
      </c>
      <c r="C254" s="79">
        <v>779845</v>
      </c>
    </row>
    <row r="255" spans="1:3" hidden="1" x14ac:dyDescent="0.35">
      <c r="A255">
        <v>57</v>
      </c>
      <c r="B255" t="s">
        <v>14</v>
      </c>
      <c r="C255" s="79">
        <v>38784.86</v>
      </c>
    </row>
    <row r="256" spans="1:3" hidden="1" x14ac:dyDescent="0.35">
      <c r="A256">
        <v>58</v>
      </c>
      <c r="B256" t="s">
        <v>14</v>
      </c>
      <c r="C256" s="79">
        <v>174240</v>
      </c>
    </row>
    <row r="257" spans="1:3" hidden="1" x14ac:dyDescent="0.35">
      <c r="A257">
        <v>59</v>
      </c>
      <c r="B257" t="s">
        <v>14</v>
      </c>
      <c r="C257" s="79">
        <v>8651.5</v>
      </c>
    </row>
    <row r="258" spans="1:3" hidden="1" x14ac:dyDescent="0.35">
      <c r="A258">
        <v>60</v>
      </c>
      <c r="B258" t="s">
        <v>14</v>
      </c>
      <c r="C258" s="79">
        <v>36905</v>
      </c>
    </row>
    <row r="259" spans="1:3" hidden="1" x14ac:dyDescent="0.35">
      <c r="A259">
        <v>61</v>
      </c>
      <c r="B259" t="s">
        <v>14</v>
      </c>
      <c r="C259" s="79">
        <v>111804</v>
      </c>
    </row>
    <row r="260" spans="1:3" hidden="1" x14ac:dyDescent="0.35">
      <c r="A260">
        <v>62</v>
      </c>
      <c r="B260" t="s">
        <v>14</v>
      </c>
      <c r="C260" s="79">
        <v>120032</v>
      </c>
    </row>
    <row r="261" spans="1:3" hidden="1" x14ac:dyDescent="0.35">
      <c r="A261">
        <v>63</v>
      </c>
      <c r="B261" t="s">
        <v>14</v>
      </c>
      <c r="C261" s="79">
        <v>42313.7</v>
      </c>
    </row>
    <row r="262" spans="1:3" hidden="1" x14ac:dyDescent="0.35">
      <c r="A262">
        <v>64</v>
      </c>
      <c r="B262" t="s">
        <v>14</v>
      </c>
      <c r="C262" s="79">
        <v>50251.3</v>
      </c>
    </row>
    <row r="263" spans="1:3" hidden="1" x14ac:dyDescent="0.35">
      <c r="A263">
        <v>65</v>
      </c>
      <c r="B263" t="s">
        <v>14</v>
      </c>
      <c r="C263" s="79">
        <v>229721.5</v>
      </c>
    </row>
    <row r="264" spans="1:3" hidden="1" x14ac:dyDescent="0.35">
      <c r="A264">
        <v>66</v>
      </c>
      <c r="B264" t="s">
        <v>14</v>
      </c>
      <c r="C264" s="79">
        <v>278300</v>
      </c>
    </row>
    <row r="265" spans="1:3" hidden="1" x14ac:dyDescent="0.35">
      <c r="A265">
        <v>67</v>
      </c>
      <c r="B265" t="s">
        <v>14</v>
      </c>
      <c r="C265" s="79">
        <v>176184.8</v>
      </c>
    </row>
    <row r="266" spans="1:3" hidden="1" x14ac:dyDescent="0.35">
      <c r="A266">
        <v>68</v>
      </c>
      <c r="B266" t="s">
        <v>14</v>
      </c>
      <c r="C266" s="79">
        <v>28798</v>
      </c>
    </row>
    <row r="267" spans="1:3" hidden="1" x14ac:dyDescent="0.35">
      <c r="A267">
        <v>69</v>
      </c>
      <c r="B267" t="s">
        <v>14</v>
      </c>
      <c r="C267" s="79">
        <v>382360</v>
      </c>
    </row>
    <row r="268" spans="1:3" hidden="1" x14ac:dyDescent="0.35">
      <c r="A268">
        <v>70</v>
      </c>
      <c r="B268" t="s">
        <v>14</v>
      </c>
      <c r="C268" s="79">
        <v>32670</v>
      </c>
    </row>
    <row r="269" spans="1:3" hidden="1" x14ac:dyDescent="0.35">
      <c r="A269">
        <v>71</v>
      </c>
      <c r="B269" t="s">
        <v>14</v>
      </c>
      <c r="C269" s="79">
        <v>52030</v>
      </c>
    </row>
    <row r="270" spans="1:3" hidden="1" x14ac:dyDescent="0.35">
      <c r="A270">
        <v>72</v>
      </c>
      <c r="B270" t="s">
        <v>14</v>
      </c>
      <c r="C270" s="79">
        <v>133093.95000000001</v>
      </c>
    </row>
    <row r="271" spans="1:3" hidden="1" x14ac:dyDescent="0.35">
      <c r="A271">
        <v>73</v>
      </c>
      <c r="B271" t="s">
        <v>14</v>
      </c>
      <c r="C271" s="79">
        <v>435358</v>
      </c>
    </row>
    <row r="272" spans="1:3" hidden="1" x14ac:dyDescent="0.35">
      <c r="A272">
        <v>74</v>
      </c>
      <c r="B272" t="s">
        <v>14</v>
      </c>
      <c r="C272" s="79">
        <v>33761.42</v>
      </c>
    </row>
    <row r="273" spans="1:3" hidden="1" x14ac:dyDescent="0.35">
      <c r="A273">
        <v>75</v>
      </c>
      <c r="B273" t="s">
        <v>14</v>
      </c>
      <c r="C273" s="79">
        <v>59350.5</v>
      </c>
    </row>
    <row r="274" spans="1:3" hidden="1" x14ac:dyDescent="0.35">
      <c r="A274">
        <v>76</v>
      </c>
      <c r="B274" t="s">
        <v>14</v>
      </c>
      <c r="C274" s="79">
        <v>241159.2</v>
      </c>
    </row>
    <row r="275" spans="1:3" hidden="1" x14ac:dyDescent="0.35">
      <c r="A275">
        <v>77</v>
      </c>
      <c r="B275" t="s">
        <v>14</v>
      </c>
      <c r="C275" s="79">
        <v>402591.2</v>
      </c>
    </row>
    <row r="276" spans="1:3" hidden="1" x14ac:dyDescent="0.35">
      <c r="A276">
        <v>78</v>
      </c>
      <c r="B276" t="s">
        <v>14</v>
      </c>
      <c r="C276" s="79">
        <v>52010.62</v>
      </c>
    </row>
    <row r="277" spans="1:3" hidden="1" x14ac:dyDescent="0.35">
      <c r="A277">
        <v>79</v>
      </c>
      <c r="B277" t="s">
        <v>14</v>
      </c>
      <c r="C277" s="79">
        <v>55644.56</v>
      </c>
    </row>
    <row r="278" spans="1:3" hidden="1" x14ac:dyDescent="0.35">
      <c r="A278">
        <v>80</v>
      </c>
      <c r="B278" t="s">
        <v>14</v>
      </c>
      <c r="C278" s="79">
        <v>45375</v>
      </c>
    </row>
    <row r="279" spans="1:3" hidden="1" x14ac:dyDescent="0.35">
      <c r="A279">
        <v>81</v>
      </c>
      <c r="B279" t="s">
        <v>14</v>
      </c>
      <c r="C279" s="79">
        <v>24742.65</v>
      </c>
    </row>
    <row r="280" spans="1:3" hidden="1" x14ac:dyDescent="0.35">
      <c r="A280">
        <v>82</v>
      </c>
      <c r="B280" t="s">
        <v>14</v>
      </c>
      <c r="C280" s="79">
        <v>265448.46999999997</v>
      </c>
    </row>
    <row r="281" spans="1:3" hidden="1" x14ac:dyDescent="0.35">
      <c r="A281">
        <v>83</v>
      </c>
      <c r="B281" t="s">
        <v>14</v>
      </c>
      <c r="C281" s="79">
        <v>50820</v>
      </c>
    </row>
    <row r="282" spans="1:3" hidden="1" x14ac:dyDescent="0.35">
      <c r="A282">
        <v>84</v>
      </c>
      <c r="B282" t="s">
        <v>14</v>
      </c>
      <c r="C282" s="79">
        <v>55244.97</v>
      </c>
    </row>
    <row r="283" spans="1:3" hidden="1" x14ac:dyDescent="0.35">
      <c r="A283">
        <v>85</v>
      </c>
      <c r="B283" t="s">
        <v>14</v>
      </c>
      <c r="C283" s="79">
        <v>117733</v>
      </c>
    </row>
    <row r="284" spans="1:3" hidden="1" x14ac:dyDescent="0.35">
      <c r="A284">
        <v>86</v>
      </c>
      <c r="B284" t="s">
        <v>14</v>
      </c>
      <c r="C284" s="79">
        <v>78230.98</v>
      </c>
    </row>
    <row r="285" spans="1:3" hidden="1" x14ac:dyDescent="0.35">
      <c r="A285">
        <v>87</v>
      </c>
      <c r="B285" t="s">
        <v>14</v>
      </c>
      <c r="C285" s="79">
        <v>23086.799999999999</v>
      </c>
    </row>
    <row r="286" spans="1:3" hidden="1" x14ac:dyDescent="0.35">
      <c r="A286">
        <v>88</v>
      </c>
      <c r="B286" t="s">
        <v>14</v>
      </c>
      <c r="C286" s="79">
        <v>122969.15</v>
      </c>
    </row>
    <row r="287" spans="1:3" hidden="1" x14ac:dyDescent="0.35">
      <c r="A287">
        <v>89</v>
      </c>
      <c r="B287" t="s">
        <v>14</v>
      </c>
      <c r="C287" s="79">
        <v>3118.17</v>
      </c>
    </row>
    <row r="288" spans="1:3" hidden="1" x14ac:dyDescent="0.35">
      <c r="A288">
        <v>90</v>
      </c>
      <c r="B288" t="s">
        <v>14</v>
      </c>
      <c r="C288" s="79">
        <v>65807.06</v>
      </c>
    </row>
    <row r="289" spans="1:10" hidden="1" x14ac:dyDescent="0.35">
      <c r="A289">
        <v>91</v>
      </c>
      <c r="B289" t="s">
        <v>14</v>
      </c>
      <c r="C289" s="79">
        <v>34262.36</v>
      </c>
    </row>
    <row r="290" spans="1:10" hidden="1" x14ac:dyDescent="0.35">
      <c r="A290">
        <v>92</v>
      </c>
      <c r="B290" t="s">
        <v>14</v>
      </c>
      <c r="C290" s="79">
        <v>42955</v>
      </c>
    </row>
    <row r="291" spans="1:10" hidden="1" x14ac:dyDescent="0.35">
      <c r="A291">
        <v>93</v>
      </c>
      <c r="B291" t="s">
        <v>14</v>
      </c>
      <c r="C291" s="79">
        <v>67913.78</v>
      </c>
    </row>
    <row r="292" spans="1:10" x14ac:dyDescent="0.35">
      <c r="A292" s="10">
        <v>93</v>
      </c>
      <c r="B292" s="10" t="s">
        <v>14</v>
      </c>
      <c r="C292" s="105">
        <f>SUM(C199:C291)</f>
        <v>10013527.32</v>
      </c>
      <c r="D292" s="61">
        <f t="shared" ref="D292:D293" si="0">C292/1000000</f>
        <v>10.01352732</v>
      </c>
    </row>
    <row r="293" spans="1:10" x14ac:dyDescent="0.35">
      <c r="A293" s="10">
        <f>SUBTOTAL(9,A32:A292)</f>
        <v>287</v>
      </c>
      <c r="B293" s="10" t="s">
        <v>127</v>
      </c>
      <c r="C293" s="105">
        <f>SUBTOTAL(9,C292,C198,C36,C32)</f>
        <v>33128222.020000003</v>
      </c>
      <c r="D293" s="61">
        <f t="shared" si="0"/>
        <v>33.128222020000003</v>
      </c>
    </row>
    <row r="296" spans="1:10" x14ac:dyDescent="0.35">
      <c r="B296" s="146" t="s">
        <v>1634</v>
      </c>
      <c r="C296" s="146"/>
      <c r="D296" s="147"/>
      <c r="E296" s="146"/>
      <c r="F296" s="147"/>
      <c r="G296" s="146"/>
      <c r="H296" s="146"/>
      <c r="I296" s="146"/>
      <c r="J296" s="146"/>
    </row>
    <row r="297" spans="1:10" x14ac:dyDescent="0.35">
      <c r="B297" s="146"/>
      <c r="C297" s="146"/>
      <c r="D297" s="147"/>
      <c r="E297" s="146"/>
      <c r="F297" s="147"/>
      <c r="G297" s="146"/>
      <c r="H297" s="146"/>
      <c r="I297" s="146"/>
      <c r="J297" s="146"/>
    </row>
    <row r="298" spans="1:10" ht="18.5" customHeight="1" x14ac:dyDescent="0.35">
      <c r="B298" s="140" t="s">
        <v>133</v>
      </c>
      <c r="C298" s="140" t="s">
        <v>1628</v>
      </c>
      <c r="D298" s="140"/>
      <c r="E298" s="140"/>
      <c r="F298" s="140"/>
      <c r="G298" s="140" t="s">
        <v>233</v>
      </c>
      <c r="H298" s="140"/>
      <c r="I298" s="140"/>
      <c r="J298" s="140"/>
    </row>
    <row r="299" spans="1:10" x14ac:dyDescent="0.35">
      <c r="B299" s="140"/>
      <c r="C299" s="140" t="s">
        <v>134</v>
      </c>
      <c r="D299" s="144" t="s">
        <v>130</v>
      </c>
      <c r="E299" s="140" t="s">
        <v>178</v>
      </c>
      <c r="F299" s="145" t="s">
        <v>135</v>
      </c>
      <c r="G299" s="140" t="s">
        <v>134</v>
      </c>
      <c r="H299" s="144" t="s">
        <v>130</v>
      </c>
      <c r="I299" s="140" t="s">
        <v>178</v>
      </c>
      <c r="J299" s="145" t="s">
        <v>135</v>
      </c>
    </row>
    <row r="300" spans="1:10" ht="37" customHeight="1" x14ac:dyDescent="0.35">
      <c r="B300" s="140"/>
      <c r="C300" s="140"/>
      <c r="D300" s="144"/>
      <c r="E300" s="140"/>
      <c r="F300" s="145"/>
      <c r="G300" s="140"/>
      <c r="H300" s="144"/>
      <c r="I300" s="140"/>
      <c r="J300" s="145"/>
    </row>
    <row r="301" spans="1:10" x14ac:dyDescent="0.35">
      <c r="B301" s="51" t="s">
        <v>29</v>
      </c>
      <c r="C301" s="22">
        <f>A32</f>
        <v>30</v>
      </c>
      <c r="D301" s="24">
        <f>C301*100/$C$306</f>
        <v>10.452961672473867</v>
      </c>
      <c r="E301" s="24">
        <f>D32</f>
        <v>5.0645418500000003</v>
      </c>
      <c r="F301" s="24">
        <f>E301*100/$E$306</f>
        <v>15.287695931711822</v>
      </c>
      <c r="G301" s="22">
        <v>23</v>
      </c>
      <c r="H301" s="24">
        <v>8.1560283687943258</v>
      </c>
      <c r="I301" s="24">
        <v>1.6627113300000005</v>
      </c>
      <c r="J301" s="24">
        <v>3.3907667872790248</v>
      </c>
    </row>
    <row r="302" spans="1:10" x14ac:dyDescent="0.35">
      <c r="B302" s="51" t="s">
        <v>14</v>
      </c>
      <c r="C302" s="22">
        <f>A292</f>
        <v>93</v>
      </c>
      <c r="D302" s="24">
        <f t="shared" ref="D302:D305" si="1">C302*100/$C$306</f>
        <v>32.404181184668992</v>
      </c>
      <c r="E302" s="24">
        <f>D292</f>
        <v>10.01352732</v>
      </c>
      <c r="F302" s="24">
        <f t="shared" ref="F302:F305" si="2">E302*100/$E$306</f>
        <v>30.226576343139342</v>
      </c>
      <c r="G302" s="22">
        <v>71</v>
      </c>
      <c r="H302" s="24">
        <v>25.177304964539008</v>
      </c>
      <c r="I302" s="24">
        <v>18.8</v>
      </c>
      <c r="J302" s="24">
        <v>38.338835160788641</v>
      </c>
    </row>
    <row r="303" spans="1:10" x14ac:dyDescent="0.35">
      <c r="B303" s="51" t="s">
        <v>15</v>
      </c>
      <c r="C303" s="22">
        <f>A198</f>
        <v>161</v>
      </c>
      <c r="D303" s="24">
        <f t="shared" si="1"/>
        <v>56.097560975609753</v>
      </c>
      <c r="E303" s="24">
        <f>D198</f>
        <v>17.56513885</v>
      </c>
      <c r="F303" s="24">
        <f t="shared" si="2"/>
        <v>53.02167692366848</v>
      </c>
      <c r="G303" s="22">
        <v>183</v>
      </c>
      <c r="H303" s="24">
        <v>64.893617021276597</v>
      </c>
      <c r="I303" s="24">
        <v>28.357597339999998</v>
      </c>
      <c r="J303" s="24">
        <v>57.829640956078634</v>
      </c>
    </row>
    <row r="304" spans="1:10" x14ac:dyDescent="0.35">
      <c r="B304" s="51" t="s">
        <v>141</v>
      </c>
      <c r="C304" s="23">
        <f>A36</f>
        <v>3</v>
      </c>
      <c r="D304" s="24">
        <f t="shared" si="1"/>
        <v>1.0452961672473868</v>
      </c>
      <c r="E304" s="25">
        <f>D36</f>
        <v>0.485014</v>
      </c>
      <c r="F304" s="24">
        <f t="shared" si="2"/>
        <v>1.4640508014803504</v>
      </c>
      <c r="G304" s="23">
        <v>4</v>
      </c>
      <c r="H304" s="24">
        <v>1.4184397163120568</v>
      </c>
      <c r="I304" s="25">
        <v>0.21613159000000001</v>
      </c>
      <c r="J304" s="24">
        <v>0.44075709585367845</v>
      </c>
    </row>
    <row r="305" spans="2:10" x14ac:dyDescent="0.35">
      <c r="B305" s="51" t="s">
        <v>234</v>
      </c>
      <c r="C305" s="23"/>
      <c r="D305" s="24">
        <f t="shared" si="1"/>
        <v>0</v>
      </c>
      <c r="E305" s="25"/>
      <c r="F305" s="24">
        <f t="shared" si="2"/>
        <v>0</v>
      </c>
      <c r="G305" s="23">
        <v>1</v>
      </c>
      <c r="H305" s="24">
        <v>0.3546099290780142</v>
      </c>
      <c r="I305" s="25">
        <v>0</v>
      </c>
      <c r="J305" s="24">
        <v>0</v>
      </c>
    </row>
    <row r="306" spans="2:10" x14ac:dyDescent="0.35">
      <c r="B306" s="53" t="s">
        <v>146</v>
      </c>
      <c r="C306" s="54">
        <f>SUBTOTAL(9,C301:C305)</f>
        <v>287</v>
      </c>
      <c r="D306" s="54">
        <f>SUBTOTAL(9,D301:D305)</f>
        <v>100</v>
      </c>
      <c r="E306" s="55">
        <f>SUBTOTAL(9,E301:E305)</f>
        <v>33.128222020000003</v>
      </c>
      <c r="F306" s="54">
        <f>SUBTOTAL(9,F301:F305)</f>
        <v>100</v>
      </c>
      <c r="G306" s="54">
        <v>282</v>
      </c>
      <c r="H306" s="54">
        <v>99.999999999999986</v>
      </c>
      <c r="I306" s="55">
        <v>49.036440260000006</v>
      </c>
      <c r="J306" s="54">
        <v>99.999999999999986</v>
      </c>
    </row>
  </sheetData>
  <autoFilter ref="A1:D293">
    <filterColumn colId="1">
      <colorFilter dxfId="8"/>
    </filterColumn>
  </autoFilter>
  <sortState ref="A2:C288">
    <sortCondition ref="B1"/>
  </sortState>
  <mergeCells count="12">
    <mergeCell ref="G299:G300"/>
    <mergeCell ref="H299:H300"/>
    <mergeCell ref="I299:I300"/>
    <mergeCell ref="J299:J300"/>
    <mergeCell ref="B296:J297"/>
    <mergeCell ref="B298:B300"/>
    <mergeCell ref="C298:F298"/>
    <mergeCell ref="G298:J298"/>
    <mergeCell ref="C299:C300"/>
    <mergeCell ref="D299:D300"/>
    <mergeCell ref="E299:E300"/>
    <mergeCell ref="F299:F300"/>
  </mergeCells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1420"/>
  <sheetViews>
    <sheetView zoomScale="80" zoomScaleNormal="80" workbookViewId="0">
      <selection activeCell="M1413" sqref="M1413"/>
    </sheetView>
  </sheetViews>
  <sheetFormatPr baseColWidth="10" defaultRowHeight="14.5" x14ac:dyDescent="0.35"/>
  <cols>
    <col min="1" max="1" width="14.453125" customWidth="1"/>
    <col min="2" max="2" width="31.90625" customWidth="1"/>
    <col min="3" max="3" width="16.54296875" bestFit="1" customWidth="1"/>
    <col min="4" max="4" width="11.08984375" style="1" customWidth="1"/>
    <col min="5" max="5" width="7.81640625" style="72" customWidth="1"/>
  </cols>
  <sheetData>
    <row r="1" spans="1:3" ht="18.5" x14ac:dyDescent="0.35">
      <c r="A1" s="77" t="s">
        <v>126</v>
      </c>
      <c r="B1" s="78" t="s">
        <v>142</v>
      </c>
      <c r="C1" s="77" t="s">
        <v>125</v>
      </c>
    </row>
    <row r="2" spans="1:3" hidden="1" x14ac:dyDescent="0.35">
      <c r="A2">
        <v>1</v>
      </c>
      <c r="B2" t="s">
        <v>5</v>
      </c>
      <c r="C2" s="79">
        <v>275000</v>
      </c>
    </row>
    <row r="3" spans="1:3" hidden="1" x14ac:dyDescent="0.35">
      <c r="A3">
        <v>2</v>
      </c>
      <c r="B3" t="s">
        <v>5</v>
      </c>
      <c r="C3" s="79">
        <v>232540.67</v>
      </c>
    </row>
    <row r="4" spans="1:3" hidden="1" x14ac:dyDescent="0.35">
      <c r="A4">
        <v>3</v>
      </c>
      <c r="B4" t="s">
        <v>5</v>
      </c>
      <c r="C4" s="79">
        <v>5641261.8399999999</v>
      </c>
    </row>
    <row r="5" spans="1:3" hidden="1" x14ac:dyDescent="0.35">
      <c r="A5">
        <v>4</v>
      </c>
      <c r="B5" t="s">
        <v>5</v>
      </c>
      <c r="C5" s="79">
        <v>46560.800000000003</v>
      </c>
    </row>
    <row r="6" spans="1:3" hidden="1" x14ac:dyDescent="0.35">
      <c r="A6">
        <v>5</v>
      </c>
      <c r="B6" t="s">
        <v>5</v>
      </c>
      <c r="C6" s="79">
        <v>71909.37</v>
      </c>
    </row>
    <row r="7" spans="1:3" hidden="1" x14ac:dyDescent="0.35">
      <c r="A7">
        <v>6</v>
      </c>
      <c r="B7" t="s">
        <v>5</v>
      </c>
      <c r="C7" s="79">
        <v>91717.02</v>
      </c>
    </row>
    <row r="8" spans="1:3" hidden="1" x14ac:dyDescent="0.35">
      <c r="A8">
        <v>7</v>
      </c>
      <c r="B8" t="s">
        <v>5</v>
      </c>
      <c r="C8" s="79">
        <v>137664.79999999999</v>
      </c>
    </row>
    <row r="9" spans="1:3" hidden="1" x14ac:dyDescent="0.35">
      <c r="A9">
        <v>8</v>
      </c>
      <c r="B9" t="s">
        <v>5</v>
      </c>
      <c r="C9" s="79">
        <v>1489634.63</v>
      </c>
    </row>
    <row r="10" spans="1:3" hidden="1" x14ac:dyDescent="0.35">
      <c r="A10">
        <v>9</v>
      </c>
      <c r="B10" t="s">
        <v>5</v>
      </c>
      <c r="C10" s="79">
        <v>1136172.45</v>
      </c>
    </row>
    <row r="11" spans="1:3" hidden="1" x14ac:dyDescent="0.35">
      <c r="A11">
        <v>10</v>
      </c>
      <c r="B11" t="s">
        <v>5</v>
      </c>
      <c r="C11" s="79">
        <v>74778</v>
      </c>
    </row>
    <row r="12" spans="1:3" hidden="1" x14ac:dyDescent="0.35">
      <c r="A12">
        <v>11</v>
      </c>
      <c r="B12" t="s">
        <v>5</v>
      </c>
      <c r="C12" s="79">
        <v>389883.86</v>
      </c>
    </row>
    <row r="13" spans="1:3" hidden="1" x14ac:dyDescent="0.35">
      <c r="A13">
        <v>12</v>
      </c>
      <c r="B13" t="s">
        <v>5</v>
      </c>
      <c r="C13" s="79">
        <v>1167650</v>
      </c>
    </row>
    <row r="14" spans="1:3" hidden="1" x14ac:dyDescent="0.35">
      <c r="A14">
        <v>13</v>
      </c>
      <c r="B14" t="s">
        <v>5</v>
      </c>
      <c r="C14" s="79">
        <v>213600.11</v>
      </c>
    </row>
    <row r="15" spans="1:3" hidden="1" x14ac:dyDescent="0.35">
      <c r="A15">
        <v>14</v>
      </c>
      <c r="B15" t="s">
        <v>5</v>
      </c>
      <c r="C15" s="79">
        <v>213600.11</v>
      </c>
    </row>
    <row r="16" spans="1:3" hidden="1" x14ac:dyDescent="0.35">
      <c r="A16">
        <v>15</v>
      </c>
      <c r="B16" t="s">
        <v>5</v>
      </c>
      <c r="C16" s="79">
        <v>213600.11</v>
      </c>
    </row>
    <row r="17" spans="1:3" hidden="1" x14ac:dyDescent="0.35">
      <c r="A17">
        <v>16</v>
      </c>
      <c r="B17" t="s">
        <v>5</v>
      </c>
      <c r="C17" s="79">
        <v>213600.11</v>
      </c>
    </row>
    <row r="18" spans="1:3" hidden="1" x14ac:dyDescent="0.35">
      <c r="A18">
        <v>17</v>
      </c>
      <c r="B18" t="s">
        <v>5</v>
      </c>
      <c r="C18" s="79">
        <v>213600.11</v>
      </c>
    </row>
    <row r="19" spans="1:3" hidden="1" x14ac:dyDescent="0.35">
      <c r="A19">
        <v>18</v>
      </c>
      <c r="B19" t="s">
        <v>5</v>
      </c>
      <c r="C19" s="79">
        <v>212040.02</v>
      </c>
    </row>
    <row r="20" spans="1:3" hidden="1" x14ac:dyDescent="0.35">
      <c r="A20">
        <v>19</v>
      </c>
      <c r="B20" t="s">
        <v>5</v>
      </c>
      <c r="C20" s="79">
        <v>171385.62</v>
      </c>
    </row>
    <row r="21" spans="1:3" hidden="1" x14ac:dyDescent="0.35">
      <c r="A21">
        <v>20</v>
      </c>
      <c r="B21" t="s">
        <v>5</v>
      </c>
      <c r="C21" s="79">
        <v>5094400.2699999996</v>
      </c>
    </row>
    <row r="22" spans="1:3" hidden="1" x14ac:dyDescent="0.35">
      <c r="A22">
        <v>21</v>
      </c>
      <c r="B22" t="s">
        <v>5</v>
      </c>
      <c r="C22" s="79">
        <v>5094400.2699999996</v>
      </c>
    </row>
    <row r="23" spans="1:3" hidden="1" x14ac:dyDescent="0.35">
      <c r="A23">
        <v>22</v>
      </c>
      <c r="B23" t="s">
        <v>5</v>
      </c>
      <c r="C23" s="79">
        <v>5094400.2699999996</v>
      </c>
    </row>
    <row r="24" spans="1:3" hidden="1" x14ac:dyDescent="0.35">
      <c r="A24">
        <v>23</v>
      </c>
      <c r="B24" t="s">
        <v>5</v>
      </c>
      <c r="C24" s="79">
        <v>7152684.9500000002</v>
      </c>
    </row>
    <row r="25" spans="1:3" hidden="1" x14ac:dyDescent="0.35">
      <c r="A25">
        <v>24</v>
      </c>
      <c r="B25" t="s">
        <v>5</v>
      </c>
      <c r="C25" s="79">
        <v>47583.9</v>
      </c>
    </row>
    <row r="26" spans="1:3" hidden="1" x14ac:dyDescent="0.35">
      <c r="A26">
        <v>25</v>
      </c>
      <c r="B26" t="s">
        <v>5</v>
      </c>
      <c r="C26" s="79">
        <v>30600</v>
      </c>
    </row>
    <row r="27" spans="1:3" hidden="1" x14ac:dyDescent="0.35">
      <c r="A27">
        <v>26</v>
      </c>
      <c r="B27" t="s">
        <v>5</v>
      </c>
      <c r="C27" s="79">
        <v>32970</v>
      </c>
    </row>
    <row r="28" spans="1:3" hidden="1" x14ac:dyDescent="0.35">
      <c r="A28">
        <v>27</v>
      </c>
      <c r="B28" t="s">
        <v>5</v>
      </c>
      <c r="C28" s="79">
        <v>17980</v>
      </c>
    </row>
    <row r="29" spans="1:3" hidden="1" x14ac:dyDescent="0.35">
      <c r="A29">
        <v>28</v>
      </c>
      <c r="B29" t="s">
        <v>5</v>
      </c>
      <c r="C29" s="79">
        <v>9405.2099999999991</v>
      </c>
    </row>
    <row r="30" spans="1:3" hidden="1" x14ac:dyDescent="0.35">
      <c r="A30">
        <v>29</v>
      </c>
      <c r="B30" t="s">
        <v>5</v>
      </c>
      <c r="C30" s="79">
        <v>18000</v>
      </c>
    </row>
    <row r="31" spans="1:3" hidden="1" x14ac:dyDescent="0.35">
      <c r="A31">
        <v>30</v>
      </c>
      <c r="B31" t="s">
        <v>5</v>
      </c>
      <c r="C31" s="79">
        <v>8086.9</v>
      </c>
    </row>
    <row r="32" spans="1:3" hidden="1" x14ac:dyDescent="0.35">
      <c r="A32">
        <v>31</v>
      </c>
      <c r="B32" t="s">
        <v>5</v>
      </c>
      <c r="C32" s="79">
        <v>4691.88</v>
      </c>
    </row>
    <row r="33" spans="1:3" hidden="1" x14ac:dyDescent="0.35">
      <c r="A33">
        <v>32</v>
      </c>
      <c r="B33" t="s">
        <v>5</v>
      </c>
      <c r="C33" s="79">
        <v>62885</v>
      </c>
    </row>
    <row r="34" spans="1:3" hidden="1" x14ac:dyDescent="0.35">
      <c r="A34">
        <v>33</v>
      </c>
      <c r="B34" t="s">
        <v>5</v>
      </c>
      <c r="C34" s="79">
        <v>46102.53</v>
      </c>
    </row>
    <row r="35" spans="1:3" hidden="1" x14ac:dyDescent="0.35">
      <c r="A35">
        <v>34</v>
      </c>
      <c r="B35" t="s">
        <v>5</v>
      </c>
      <c r="C35" s="79">
        <v>128590.23</v>
      </c>
    </row>
    <row r="36" spans="1:3" hidden="1" x14ac:dyDescent="0.35">
      <c r="A36">
        <v>35</v>
      </c>
      <c r="B36" t="s">
        <v>5</v>
      </c>
      <c r="C36" s="79">
        <v>20475.72</v>
      </c>
    </row>
    <row r="37" spans="1:3" hidden="1" x14ac:dyDescent="0.35">
      <c r="A37">
        <v>36</v>
      </c>
      <c r="B37" t="s">
        <v>5</v>
      </c>
      <c r="C37" s="79">
        <v>81473</v>
      </c>
    </row>
    <row r="38" spans="1:3" hidden="1" x14ac:dyDescent="0.35">
      <c r="A38">
        <v>37</v>
      </c>
      <c r="B38" t="s">
        <v>5</v>
      </c>
      <c r="C38" s="79">
        <v>17950</v>
      </c>
    </row>
    <row r="39" spans="1:3" hidden="1" x14ac:dyDescent="0.35">
      <c r="A39">
        <v>38</v>
      </c>
      <c r="B39" t="s">
        <v>5</v>
      </c>
      <c r="C39" s="79">
        <v>45902</v>
      </c>
    </row>
    <row r="40" spans="1:3" hidden="1" x14ac:dyDescent="0.35">
      <c r="A40">
        <v>39</v>
      </c>
      <c r="B40" t="s">
        <v>5</v>
      </c>
      <c r="C40" s="79">
        <v>12434.55</v>
      </c>
    </row>
    <row r="41" spans="1:3" hidden="1" x14ac:dyDescent="0.35">
      <c r="A41">
        <v>40</v>
      </c>
      <c r="B41" t="s">
        <v>5</v>
      </c>
      <c r="C41" s="79">
        <v>28680</v>
      </c>
    </row>
    <row r="42" spans="1:3" hidden="1" x14ac:dyDescent="0.35">
      <c r="A42">
        <v>41</v>
      </c>
      <c r="B42" t="s">
        <v>5</v>
      </c>
      <c r="C42" s="79">
        <v>99002.2</v>
      </c>
    </row>
    <row r="43" spans="1:3" hidden="1" x14ac:dyDescent="0.35">
      <c r="A43">
        <v>42</v>
      </c>
      <c r="B43" t="s">
        <v>5</v>
      </c>
      <c r="C43" s="79">
        <v>316531.14</v>
      </c>
    </row>
    <row r="44" spans="1:3" hidden="1" x14ac:dyDescent="0.35">
      <c r="A44">
        <v>43</v>
      </c>
      <c r="B44" t="s">
        <v>5</v>
      </c>
      <c r="C44" s="79">
        <v>264360</v>
      </c>
    </row>
    <row r="45" spans="1:3" hidden="1" x14ac:dyDescent="0.35">
      <c r="A45">
        <v>44</v>
      </c>
      <c r="B45" t="s">
        <v>5</v>
      </c>
      <c r="C45" s="79">
        <v>218276.16</v>
      </c>
    </row>
    <row r="46" spans="1:3" hidden="1" x14ac:dyDescent="0.35">
      <c r="A46">
        <v>45</v>
      </c>
      <c r="B46" t="s">
        <v>5</v>
      </c>
      <c r="C46" s="79">
        <v>1343438.39</v>
      </c>
    </row>
    <row r="47" spans="1:3" hidden="1" x14ac:dyDescent="0.35">
      <c r="A47">
        <v>46</v>
      </c>
      <c r="B47" t="s">
        <v>5</v>
      </c>
      <c r="C47" s="79">
        <v>184938.82</v>
      </c>
    </row>
    <row r="48" spans="1:3" hidden="1" x14ac:dyDescent="0.35">
      <c r="A48">
        <v>47</v>
      </c>
      <c r="B48" t="s">
        <v>5</v>
      </c>
      <c r="C48" s="79">
        <v>147695.63</v>
      </c>
    </row>
    <row r="49" spans="1:3" hidden="1" x14ac:dyDescent="0.35">
      <c r="A49">
        <v>48</v>
      </c>
      <c r="B49" t="s">
        <v>5</v>
      </c>
      <c r="C49" s="79">
        <v>175301.53</v>
      </c>
    </row>
    <row r="50" spans="1:3" hidden="1" x14ac:dyDescent="0.35">
      <c r="A50">
        <v>49</v>
      </c>
      <c r="B50" t="s">
        <v>5</v>
      </c>
      <c r="C50" s="79">
        <v>44821.120000000003</v>
      </c>
    </row>
    <row r="51" spans="1:3" hidden="1" x14ac:dyDescent="0.35">
      <c r="A51">
        <v>50</v>
      </c>
      <c r="B51" t="s">
        <v>5</v>
      </c>
      <c r="C51" s="79">
        <v>71299.25</v>
      </c>
    </row>
    <row r="52" spans="1:3" hidden="1" x14ac:dyDescent="0.35">
      <c r="A52">
        <v>51</v>
      </c>
      <c r="B52" t="s">
        <v>5</v>
      </c>
      <c r="C52" s="79">
        <v>56604.41</v>
      </c>
    </row>
    <row r="53" spans="1:3" hidden="1" x14ac:dyDescent="0.35">
      <c r="A53">
        <v>52</v>
      </c>
      <c r="B53" t="s">
        <v>5</v>
      </c>
      <c r="C53" s="79">
        <v>264869</v>
      </c>
    </row>
    <row r="54" spans="1:3" hidden="1" x14ac:dyDescent="0.35">
      <c r="A54">
        <v>53</v>
      </c>
      <c r="B54" t="s">
        <v>5</v>
      </c>
      <c r="C54" s="79">
        <v>0</v>
      </c>
    </row>
    <row r="55" spans="1:3" hidden="1" x14ac:dyDescent="0.35">
      <c r="A55">
        <v>54</v>
      </c>
      <c r="B55" t="s">
        <v>5</v>
      </c>
      <c r="C55" s="79">
        <v>220833.72</v>
      </c>
    </row>
    <row r="56" spans="1:3" hidden="1" x14ac:dyDescent="0.35">
      <c r="A56">
        <v>55</v>
      </c>
      <c r="B56" t="s">
        <v>5</v>
      </c>
      <c r="C56" s="79">
        <v>0</v>
      </c>
    </row>
    <row r="57" spans="1:3" hidden="1" x14ac:dyDescent="0.35">
      <c r="A57">
        <v>56</v>
      </c>
      <c r="B57" t="s">
        <v>5</v>
      </c>
      <c r="C57" s="79">
        <v>115869.6</v>
      </c>
    </row>
    <row r="58" spans="1:3" hidden="1" x14ac:dyDescent="0.35">
      <c r="A58">
        <v>57</v>
      </c>
      <c r="B58" t="s">
        <v>5</v>
      </c>
      <c r="C58" s="79">
        <v>297660</v>
      </c>
    </row>
    <row r="59" spans="1:3" hidden="1" x14ac:dyDescent="0.35">
      <c r="A59">
        <v>58</v>
      </c>
      <c r="B59" t="s">
        <v>5</v>
      </c>
      <c r="C59" s="79">
        <v>143457.60000000001</v>
      </c>
    </row>
    <row r="60" spans="1:3" hidden="1" x14ac:dyDescent="0.35">
      <c r="A60">
        <v>59</v>
      </c>
      <c r="B60" t="s">
        <v>5</v>
      </c>
      <c r="C60" s="79">
        <v>619613.17000000004</v>
      </c>
    </row>
    <row r="61" spans="1:3" hidden="1" x14ac:dyDescent="0.35">
      <c r="A61">
        <v>60</v>
      </c>
      <c r="B61" t="s">
        <v>5</v>
      </c>
      <c r="C61" s="79">
        <v>159916.6</v>
      </c>
    </row>
    <row r="62" spans="1:3" hidden="1" x14ac:dyDescent="0.35">
      <c r="A62">
        <v>61</v>
      </c>
      <c r="B62" t="s">
        <v>5</v>
      </c>
      <c r="C62" s="79">
        <v>0</v>
      </c>
    </row>
    <row r="63" spans="1:3" hidden="1" x14ac:dyDescent="0.35">
      <c r="A63">
        <v>62</v>
      </c>
      <c r="B63" t="s">
        <v>5</v>
      </c>
      <c r="C63" s="79">
        <v>129684.98</v>
      </c>
    </row>
    <row r="64" spans="1:3" hidden="1" x14ac:dyDescent="0.35">
      <c r="A64">
        <v>63</v>
      </c>
      <c r="B64" t="s">
        <v>5</v>
      </c>
      <c r="C64" s="79">
        <v>88177.89</v>
      </c>
    </row>
    <row r="65" spans="1:3" hidden="1" x14ac:dyDescent="0.35">
      <c r="A65">
        <v>64</v>
      </c>
      <c r="B65" t="s">
        <v>5</v>
      </c>
      <c r="C65" s="79">
        <v>61066.720000000001</v>
      </c>
    </row>
    <row r="66" spans="1:3" hidden="1" x14ac:dyDescent="0.35">
      <c r="A66">
        <v>65</v>
      </c>
      <c r="B66" t="s">
        <v>5</v>
      </c>
      <c r="C66" s="79">
        <v>47554.26</v>
      </c>
    </row>
    <row r="67" spans="1:3" hidden="1" x14ac:dyDescent="0.35">
      <c r="A67">
        <v>66</v>
      </c>
      <c r="B67" t="s">
        <v>5</v>
      </c>
      <c r="C67" s="79">
        <v>51810</v>
      </c>
    </row>
    <row r="68" spans="1:3" hidden="1" x14ac:dyDescent="0.35">
      <c r="A68">
        <v>67</v>
      </c>
      <c r="B68" t="s">
        <v>5</v>
      </c>
      <c r="C68" s="79">
        <v>41448</v>
      </c>
    </row>
    <row r="69" spans="1:3" hidden="1" x14ac:dyDescent="0.35">
      <c r="A69">
        <v>68</v>
      </c>
      <c r="B69" t="s">
        <v>5</v>
      </c>
      <c r="C69" s="79">
        <v>92470.93</v>
      </c>
    </row>
    <row r="70" spans="1:3" hidden="1" x14ac:dyDescent="0.35">
      <c r="A70">
        <v>69</v>
      </c>
      <c r="B70" t="s">
        <v>5</v>
      </c>
      <c r="C70" s="79">
        <v>143940.26999999999</v>
      </c>
    </row>
    <row r="71" spans="1:3" hidden="1" x14ac:dyDescent="0.35">
      <c r="A71">
        <v>70</v>
      </c>
      <c r="B71" t="s">
        <v>5</v>
      </c>
      <c r="C71" s="79">
        <v>-28288.86</v>
      </c>
    </row>
    <row r="72" spans="1:3" hidden="1" x14ac:dyDescent="0.35">
      <c r="A72">
        <v>71</v>
      </c>
      <c r="B72" t="s">
        <v>5</v>
      </c>
      <c r="C72" s="79">
        <v>114568.29</v>
      </c>
    </row>
    <row r="73" spans="1:3" hidden="1" x14ac:dyDescent="0.35">
      <c r="A73">
        <v>72</v>
      </c>
      <c r="B73" t="s">
        <v>5</v>
      </c>
      <c r="C73" s="79">
        <v>8504.64</v>
      </c>
    </row>
    <row r="74" spans="1:3" hidden="1" x14ac:dyDescent="0.35">
      <c r="A74">
        <v>73</v>
      </c>
      <c r="B74" t="s">
        <v>5</v>
      </c>
      <c r="C74" s="79">
        <v>-3830.76</v>
      </c>
    </row>
    <row r="75" spans="1:3" hidden="1" x14ac:dyDescent="0.35">
      <c r="A75">
        <v>74</v>
      </c>
      <c r="B75" t="s">
        <v>5</v>
      </c>
      <c r="C75" s="79">
        <v>-13894.64</v>
      </c>
    </row>
    <row r="76" spans="1:3" hidden="1" x14ac:dyDescent="0.35">
      <c r="A76">
        <v>75</v>
      </c>
      <c r="B76" t="s">
        <v>5</v>
      </c>
      <c r="C76" s="79">
        <v>-8801.1</v>
      </c>
    </row>
    <row r="77" spans="1:3" hidden="1" x14ac:dyDescent="0.35">
      <c r="A77">
        <v>76</v>
      </c>
      <c r="B77" t="s">
        <v>5</v>
      </c>
      <c r="C77" s="79">
        <v>3488.1</v>
      </c>
    </row>
    <row r="78" spans="1:3" hidden="1" x14ac:dyDescent="0.35">
      <c r="A78">
        <v>77</v>
      </c>
      <c r="B78" t="s">
        <v>5</v>
      </c>
      <c r="C78" s="79">
        <v>12574.1</v>
      </c>
    </row>
    <row r="79" spans="1:3" hidden="1" x14ac:dyDescent="0.35">
      <c r="A79">
        <v>78</v>
      </c>
      <c r="B79" t="s">
        <v>5</v>
      </c>
      <c r="C79" s="79">
        <v>9055.2000000000007</v>
      </c>
    </row>
    <row r="80" spans="1:3" hidden="1" x14ac:dyDescent="0.35">
      <c r="A80">
        <v>79</v>
      </c>
      <c r="B80" t="s">
        <v>5</v>
      </c>
      <c r="C80" s="79">
        <v>80372.600000000006</v>
      </c>
    </row>
    <row r="81" spans="1:3" hidden="1" x14ac:dyDescent="0.35">
      <c r="A81">
        <v>80</v>
      </c>
      <c r="B81" t="s">
        <v>5</v>
      </c>
      <c r="C81" s="79">
        <v>80372.600000000006</v>
      </c>
    </row>
    <row r="82" spans="1:3" hidden="1" x14ac:dyDescent="0.35">
      <c r="A82">
        <v>81</v>
      </c>
      <c r="B82" t="s">
        <v>5</v>
      </c>
      <c r="C82" s="79">
        <v>66504.740000000005</v>
      </c>
    </row>
    <row r="83" spans="1:3" hidden="1" x14ac:dyDescent="0.35">
      <c r="A83">
        <v>82</v>
      </c>
      <c r="B83" t="s">
        <v>5</v>
      </c>
      <c r="C83" s="79">
        <v>33605</v>
      </c>
    </row>
    <row r="84" spans="1:3" hidden="1" x14ac:dyDescent="0.35">
      <c r="A84">
        <v>83</v>
      </c>
      <c r="B84" t="s">
        <v>5</v>
      </c>
      <c r="C84" s="79">
        <v>16051.95</v>
      </c>
    </row>
    <row r="85" spans="1:3" hidden="1" x14ac:dyDescent="0.35">
      <c r="A85">
        <v>84</v>
      </c>
      <c r="B85" t="s">
        <v>5</v>
      </c>
      <c r="C85" s="79">
        <v>53356.6</v>
      </c>
    </row>
    <row r="86" spans="1:3" hidden="1" x14ac:dyDescent="0.35">
      <c r="A86">
        <v>85</v>
      </c>
      <c r="B86" t="s">
        <v>5</v>
      </c>
      <c r="C86" s="79">
        <v>56073.03</v>
      </c>
    </row>
    <row r="87" spans="1:3" hidden="1" x14ac:dyDescent="0.35">
      <c r="A87">
        <v>86</v>
      </c>
      <c r="B87" t="s">
        <v>5</v>
      </c>
      <c r="C87" s="79">
        <v>49665</v>
      </c>
    </row>
    <row r="88" spans="1:3" hidden="1" x14ac:dyDescent="0.35">
      <c r="A88">
        <v>87</v>
      </c>
      <c r="B88" t="s">
        <v>5</v>
      </c>
      <c r="C88" s="79">
        <v>47581.11</v>
      </c>
    </row>
    <row r="89" spans="1:3" hidden="1" x14ac:dyDescent="0.35">
      <c r="A89">
        <v>88</v>
      </c>
      <c r="B89" t="s">
        <v>5</v>
      </c>
      <c r="C89" s="79">
        <v>20156.78</v>
      </c>
    </row>
    <row r="90" spans="1:3" hidden="1" x14ac:dyDescent="0.35">
      <c r="A90">
        <v>89</v>
      </c>
      <c r="B90" t="s">
        <v>5</v>
      </c>
      <c r="C90" s="79">
        <v>80252.570000000007</v>
      </c>
    </row>
    <row r="91" spans="1:3" hidden="1" x14ac:dyDescent="0.35">
      <c r="A91">
        <v>90</v>
      </c>
      <c r="B91" t="s">
        <v>5</v>
      </c>
      <c r="C91" s="79">
        <v>105930</v>
      </c>
    </row>
    <row r="92" spans="1:3" hidden="1" x14ac:dyDescent="0.35">
      <c r="A92">
        <v>91</v>
      </c>
      <c r="B92" t="s">
        <v>5</v>
      </c>
      <c r="C92" s="79">
        <v>41101.5</v>
      </c>
    </row>
    <row r="93" spans="1:3" hidden="1" x14ac:dyDescent="0.35">
      <c r="A93">
        <v>92</v>
      </c>
      <c r="B93" t="s">
        <v>5</v>
      </c>
      <c r="C93" s="79">
        <v>95782.5</v>
      </c>
    </row>
    <row r="94" spans="1:3" hidden="1" x14ac:dyDescent="0.35">
      <c r="A94">
        <v>93</v>
      </c>
      <c r="B94" t="s">
        <v>5</v>
      </c>
      <c r="C94" s="79">
        <v>1239.3900000000001</v>
      </c>
    </row>
    <row r="95" spans="1:3" hidden="1" x14ac:dyDescent="0.35">
      <c r="A95">
        <v>94</v>
      </c>
      <c r="B95" t="s">
        <v>5</v>
      </c>
      <c r="C95" s="79">
        <v>90816</v>
      </c>
    </row>
    <row r="96" spans="1:3" hidden="1" x14ac:dyDescent="0.35">
      <c r="A96">
        <v>95</v>
      </c>
      <c r="B96" t="s">
        <v>5</v>
      </c>
      <c r="C96" s="79">
        <v>62030.54</v>
      </c>
    </row>
    <row r="97" spans="1:3" hidden="1" x14ac:dyDescent="0.35">
      <c r="A97">
        <v>96</v>
      </c>
      <c r="B97" t="s">
        <v>5</v>
      </c>
      <c r="C97" s="79">
        <v>96318.75</v>
      </c>
    </row>
    <row r="98" spans="1:3" hidden="1" x14ac:dyDescent="0.35">
      <c r="A98">
        <v>97</v>
      </c>
      <c r="B98" t="s">
        <v>5</v>
      </c>
      <c r="C98" s="79">
        <v>80256</v>
      </c>
    </row>
    <row r="99" spans="1:3" hidden="1" x14ac:dyDescent="0.35">
      <c r="A99">
        <v>98</v>
      </c>
      <c r="B99" t="s">
        <v>5</v>
      </c>
      <c r="C99" s="79">
        <v>148429.71</v>
      </c>
    </row>
    <row r="100" spans="1:3" hidden="1" x14ac:dyDescent="0.35">
      <c r="A100">
        <v>99</v>
      </c>
      <c r="B100" t="s">
        <v>5</v>
      </c>
      <c r="C100" s="79">
        <v>102462.5</v>
      </c>
    </row>
    <row r="101" spans="1:3" hidden="1" x14ac:dyDescent="0.35">
      <c r="A101">
        <v>100</v>
      </c>
      <c r="B101" t="s">
        <v>5</v>
      </c>
      <c r="C101" s="79">
        <v>154451.44</v>
      </c>
    </row>
    <row r="102" spans="1:3" hidden="1" x14ac:dyDescent="0.35">
      <c r="A102">
        <v>101</v>
      </c>
      <c r="B102" t="s">
        <v>5</v>
      </c>
      <c r="C102" s="79">
        <v>95006.25</v>
      </c>
    </row>
    <row r="103" spans="1:3" hidden="1" x14ac:dyDescent="0.35">
      <c r="A103">
        <v>102</v>
      </c>
      <c r="B103" t="s">
        <v>5</v>
      </c>
      <c r="C103" s="79">
        <v>121467.5</v>
      </c>
    </row>
    <row r="104" spans="1:3" hidden="1" x14ac:dyDescent="0.35">
      <c r="A104">
        <v>103</v>
      </c>
      <c r="B104" t="s">
        <v>5</v>
      </c>
      <c r="C104" s="79">
        <v>121328.68</v>
      </c>
    </row>
    <row r="105" spans="1:3" hidden="1" x14ac:dyDescent="0.35">
      <c r="A105">
        <v>104</v>
      </c>
      <c r="B105" t="s">
        <v>5</v>
      </c>
      <c r="C105" s="79">
        <v>41646</v>
      </c>
    </row>
    <row r="106" spans="1:3" hidden="1" x14ac:dyDescent="0.35">
      <c r="A106">
        <v>105</v>
      </c>
      <c r="B106" t="s">
        <v>5</v>
      </c>
      <c r="C106" s="79">
        <v>24553.32</v>
      </c>
    </row>
    <row r="107" spans="1:3" hidden="1" x14ac:dyDescent="0.35">
      <c r="A107">
        <v>106</v>
      </c>
      <c r="B107" t="s">
        <v>5</v>
      </c>
      <c r="C107" s="79">
        <v>151906.92000000001</v>
      </c>
    </row>
    <row r="108" spans="1:3" hidden="1" x14ac:dyDescent="0.35">
      <c r="A108">
        <v>107</v>
      </c>
      <c r="B108" t="s">
        <v>5</v>
      </c>
      <c r="C108" s="79">
        <v>71431.25</v>
      </c>
    </row>
    <row r="109" spans="1:3" hidden="1" x14ac:dyDescent="0.35">
      <c r="A109">
        <v>108</v>
      </c>
      <c r="B109" t="s">
        <v>5</v>
      </c>
      <c r="C109" s="79">
        <v>82606.929999999993</v>
      </c>
    </row>
    <row r="110" spans="1:3" hidden="1" x14ac:dyDescent="0.35">
      <c r="A110">
        <v>109</v>
      </c>
      <c r="B110" t="s">
        <v>5</v>
      </c>
      <c r="C110" s="79">
        <v>46159.08</v>
      </c>
    </row>
    <row r="111" spans="1:3" hidden="1" x14ac:dyDescent="0.35">
      <c r="A111">
        <v>110</v>
      </c>
      <c r="B111" t="s">
        <v>5</v>
      </c>
      <c r="C111" s="79">
        <v>77748</v>
      </c>
    </row>
    <row r="112" spans="1:3" hidden="1" x14ac:dyDescent="0.35">
      <c r="A112">
        <v>111</v>
      </c>
      <c r="B112" t="s">
        <v>5</v>
      </c>
      <c r="C112" s="79">
        <v>78877.100000000006</v>
      </c>
    </row>
    <row r="113" spans="1:3" hidden="1" x14ac:dyDescent="0.35">
      <c r="A113">
        <v>112</v>
      </c>
      <c r="B113" t="s">
        <v>5</v>
      </c>
      <c r="C113" s="79">
        <v>87296</v>
      </c>
    </row>
    <row r="114" spans="1:3" hidden="1" x14ac:dyDescent="0.35">
      <c r="A114">
        <v>113</v>
      </c>
      <c r="B114" t="s">
        <v>5</v>
      </c>
      <c r="C114" s="79">
        <v>101963.29</v>
      </c>
    </row>
    <row r="115" spans="1:3" hidden="1" x14ac:dyDescent="0.35">
      <c r="A115">
        <v>114</v>
      </c>
      <c r="B115" t="s">
        <v>5</v>
      </c>
      <c r="C115" s="79">
        <v>96417.34</v>
      </c>
    </row>
    <row r="116" spans="1:3" hidden="1" x14ac:dyDescent="0.35">
      <c r="A116">
        <v>115</v>
      </c>
      <c r="B116" t="s">
        <v>5</v>
      </c>
      <c r="C116" s="79">
        <v>93421.9</v>
      </c>
    </row>
    <row r="117" spans="1:3" hidden="1" x14ac:dyDescent="0.35">
      <c r="A117">
        <v>116</v>
      </c>
      <c r="B117" t="s">
        <v>5</v>
      </c>
      <c r="C117" s="79">
        <v>97764.53</v>
      </c>
    </row>
    <row r="118" spans="1:3" hidden="1" x14ac:dyDescent="0.35">
      <c r="A118">
        <v>117</v>
      </c>
      <c r="B118" t="s">
        <v>5</v>
      </c>
      <c r="C118" s="79">
        <v>82528.490000000005</v>
      </c>
    </row>
    <row r="119" spans="1:3" hidden="1" x14ac:dyDescent="0.35">
      <c r="A119">
        <v>118</v>
      </c>
      <c r="B119" t="s">
        <v>5</v>
      </c>
      <c r="C119" s="79">
        <v>87978</v>
      </c>
    </row>
    <row r="120" spans="1:3" hidden="1" x14ac:dyDescent="0.35">
      <c r="A120">
        <v>119</v>
      </c>
      <c r="B120" t="s">
        <v>5</v>
      </c>
      <c r="C120" s="79">
        <v>101478.52</v>
      </c>
    </row>
    <row r="121" spans="1:3" hidden="1" x14ac:dyDescent="0.35">
      <c r="A121">
        <v>120</v>
      </c>
      <c r="B121" t="s">
        <v>5</v>
      </c>
      <c r="C121" s="79">
        <v>103620</v>
      </c>
    </row>
    <row r="122" spans="1:3" hidden="1" x14ac:dyDescent="0.35">
      <c r="A122">
        <v>121</v>
      </c>
      <c r="B122" t="s">
        <v>5</v>
      </c>
      <c r="C122" s="79">
        <v>117021.52</v>
      </c>
    </row>
    <row r="123" spans="1:3" hidden="1" x14ac:dyDescent="0.35">
      <c r="A123">
        <v>122</v>
      </c>
      <c r="B123" t="s">
        <v>5</v>
      </c>
      <c r="C123" s="79">
        <v>117021.52</v>
      </c>
    </row>
    <row r="124" spans="1:3" hidden="1" x14ac:dyDescent="0.35">
      <c r="A124">
        <v>123</v>
      </c>
      <c r="B124" t="s">
        <v>5</v>
      </c>
      <c r="C124" s="79">
        <v>100284.8</v>
      </c>
    </row>
    <row r="125" spans="1:3" hidden="1" x14ac:dyDescent="0.35">
      <c r="A125">
        <v>124</v>
      </c>
      <c r="B125" t="s">
        <v>5</v>
      </c>
      <c r="C125" s="79">
        <v>114785.44</v>
      </c>
    </row>
    <row r="126" spans="1:3" hidden="1" x14ac:dyDescent="0.35">
      <c r="A126">
        <v>125</v>
      </c>
      <c r="B126" t="s">
        <v>5</v>
      </c>
      <c r="C126" s="79">
        <v>94152.3</v>
      </c>
    </row>
    <row r="127" spans="1:3" hidden="1" x14ac:dyDescent="0.35">
      <c r="A127">
        <v>126</v>
      </c>
      <c r="B127" t="s">
        <v>5</v>
      </c>
      <c r="C127" s="79">
        <v>99070.95</v>
      </c>
    </row>
    <row r="128" spans="1:3" hidden="1" x14ac:dyDescent="0.35">
      <c r="A128">
        <v>127</v>
      </c>
      <c r="B128" t="s">
        <v>5</v>
      </c>
      <c r="C128" s="79">
        <v>95257.91</v>
      </c>
    </row>
    <row r="129" spans="1:3" hidden="1" x14ac:dyDescent="0.35">
      <c r="A129">
        <v>128</v>
      </c>
      <c r="B129" t="s">
        <v>5</v>
      </c>
      <c r="C129" s="79">
        <v>106901.3</v>
      </c>
    </row>
    <row r="130" spans="1:3" hidden="1" x14ac:dyDescent="0.35">
      <c r="A130">
        <v>129</v>
      </c>
      <c r="B130" t="s">
        <v>5</v>
      </c>
      <c r="C130" s="79">
        <v>134623.5</v>
      </c>
    </row>
    <row r="131" spans="1:3" hidden="1" x14ac:dyDescent="0.35">
      <c r="A131">
        <v>130</v>
      </c>
      <c r="B131" t="s">
        <v>5</v>
      </c>
      <c r="C131" s="79">
        <v>132653.4</v>
      </c>
    </row>
    <row r="132" spans="1:3" hidden="1" x14ac:dyDescent="0.35">
      <c r="A132">
        <v>131</v>
      </c>
      <c r="B132" t="s">
        <v>5</v>
      </c>
      <c r="C132" s="79">
        <v>102811.5</v>
      </c>
    </row>
    <row r="133" spans="1:3" hidden="1" x14ac:dyDescent="0.35">
      <c r="A133">
        <v>132</v>
      </c>
      <c r="B133" t="s">
        <v>5</v>
      </c>
      <c r="C133" s="79">
        <v>89991</v>
      </c>
    </row>
    <row r="134" spans="1:3" hidden="1" x14ac:dyDescent="0.35">
      <c r="A134">
        <v>133</v>
      </c>
      <c r="B134" t="s">
        <v>5</v>
      </c>
      <c r="C134" s="79">
        <v>116655</v>
      </c>
    </row>
    <row r="135" spans="1:3" hidden="1" x14ac:dyDescent="0.35">
      <c r="A135">
        <v>134</v>
      </c>
      <c r="B135" t="s">
        <v>5</v>
      </c>
      <c r="C135" s="79">
        <v>116655</v>
      </c>
    </row>
    <row r="136" spans="1:3" hidden="1" x14ac:dyDescent="0.35">
      <c r="A136">
        <v>135</v>
      </c>
      <c r="B136" t="s">
        <v>5</v>
      </c>
      <c r="C136" s="79">
        <v>56661</v>
      </c>
    </row>
    <row r="137" spans="1:3" hidden="1" x14ac:dyDescent="0.35">
      <c r="A137">
        <v>136</v>
      </c>
      <c r="B137" t="s">
        <v>5</v>
      </c>
      <c r="C137" s="79">
        <v>48708</v>
      </c>
    </row>
    <row r="138" spans="1:3" hidden="1" x14ac:dyDescent="0.35">
      <c r="A138">
        <v>137</v>
      </c>
      <c r="B138" t="s">
        <v>5</v>
      </c>
      <c r="C138" s="79">
        <v>106656</v>
      </c>
    </row>
    <row r="139" spans="1:3" hidden="1" x14ac:dyDescent="0.35">
      <c r="A139">
        <v>138</v>
      </c>
      <c r="B139" t="s">
        <v>5</v>
      </c>
      <c r="C139" s="79">
        <v>89991</v>
      </c>
    </row>
    <row r="140" spans="1:3" hidden="1" x14ac:dyDescent="0.35">
      <c r="A140">
        <v>139</v>
      </c>
      <c r="B140" t="s">
        <v>5</v>
      </c>
      <c r="C140" s="79">
        <v>90208.8</v>
      </c>
    </row>
    <row r="141" spans="1:3" hidden="1" x14ac:dyDescent="0.35">
      <c r="A141">
        <v>140</v>
      </c>
      <c r="B141" t="s">
        <v>5</v>
      </c>
      <c r="C141" s="79">
        <v>90208.8</v>
      </c>
    </row>
    <row r="142" spans="1:3" hidden="1" x14ac:dyDescent="0.35">
      <c r="A142">
        <v>141</v>
      </c>
      <c r="B142" t="s">
        <v>5</v>
      </c>
      <c r="C142" s="79">
        <v>78932.7</v>
      </c>
    </row>
    <row r="143" spans="1:3" hidden="1" x14ac:dyDescent="0.35">
      <c r="A143">
        <v>142</v>
      </c>
      <c r="B143" t="s">
        <v>5</v>
      </c>
      <c r="C143" s="79">
        <v>90208.8</v>
      </c>
    </row>
    <row r="144" spans="1:3" hidden="1" x14ac:dyDescent="0.35">
      <c r="A144">
        <v>143</v>
      </c>
      <c r="B144" t="s">
        <v>5</v>
      </c>
      <c r="C144" s="79">
        <v>93170</v>
      </c>
    </row>
    <row r="145" spans="1:3" hidden="1" x14ac:dyDescent="0.35">
      <c r="A145">
        <v>144</v>
      </c>
      <c r="B145" t="s">
        <v>5</v>
      </c>
      <c r="C145" s="79">
        <v>111138.5</v>
      </c>
    </row>
    <row r="146" spans="1:3" hidden="1" x14ac:dyDescent="0.35">
      <c r="A146">
        <v>145</v>
      </c>
      <c r="B146" t="s">
        <v>5</v>
      </c>
      <c r="C146" s="79">
        <v>125114</v>
      </c>
    </row>
    <row r="147" spans="1:3" hidden="1" x14ac:dyDescent="0.35">
      <c r="A147">
        <v>146</v>
      </c>
      <c r="B147" t="s">
        <v>5</v>
      </c>
      <c r="C147" s="79">
        <v>4728.4399999999996</v>
      </c>
    </row>
    <row r="148" spans="1:3" hidden="1" x14ac:dyDescent="0.35">
      <c r="A148">
        <v>147</v>
      </c>
      <c r="B148" t="s">
        <v>5</v>
      </c>
      <c r="C148" s="79">
        <v>15380.75</v>
      </c>
    </row>
    <row r="149" spans="1:3" hidden="1" x14ac:dyDescent="0.35">
      <c r="A149">
        <v>148</v>
      </c>
      <c r="B149" t="s">
        <v>5</v>
      </c>
      <c r="C149" s="79">
        <v>21126.82</v>
      </c>
    </row>
    <row r="150" spans="1:3" hidden="1" x14ac:dyDescent="0.35">
      <c r="A150">
        <v>149</v>
      </c>
      <c r="B150" t="s">
        <v>5</v>
      </c>
      <c r="C150" s="79">
        <v>2527.5300000000002</v>
      </c>
    </row>
    <row r="151" spans="1:3" hidden="1" x14ac:dyDescent="0.35">
      <c r="A151">
        <v>150</v>
      </c>
      <c r="B151" t="s">
        <v>5</v>
      </c>
      <c r="C151" s="79">
        <v>1738.17</v>
      </c>
    </row>
    <row r="152" spans="1:3" hidden="1" x14ac:dyDescent="0.35">
      <c r="A152">
        <v>151</v>
      </c>
      <c r="B152" t="s">
        <v>5</v>
      </c>
      <c r="C152" s="79">
        <v>42357.88</v>
      </c>
    </row>
    <row r="153" spans="1:3" hidden="1" x14ac:dyDescent="0.35">
      <c r="A153">
        <v>152</v>
      </c>
      <c r="B153" t="s">
        <v>5</v>
      </c>
      <c r="C153" s="79">
        <v>63416.76</v>
      </c>
    </row>
    <row r="154" spans="1:3" hidden="1" x14ac:dyDescent="0.35">
      <c r="A154">
        <v>153</v>
      </c>
      <c r="B154" t="s">
        <v>5</v>
      </c>
      <c r="C154" s="79">
        <v>46889.53</v>
      </c>
    </row>
    <row r="155" spans="1:3" hidden="1" x14ac:dyDescent="0.35">
      <c r="A155">
        <v>154</v>
      </c>
      <c r="B155" t="s">
        <v>5</v>
      </c>
      <c r="C155" s="79">
        <v>120054</v>
      </c>
    </row>
    <row r="156" spans="1:3" hidden="1" x14ac:dyDescent="0.35">
      <c r="A156">
        <v>155</v>
      </c>
      <c r="B156" t="s">
        <v>5</v>
      </c>
      <c r="C156" s="79">
        <v>94008.75</v>
      </c>
    </row>
    <row r="157" spans="1:3" hidden="1" x14ac:dyDescent="0.35">
      <c r="A157">
        <v>156</v>
      </c>
      <c r="B157" t="s">
        <v>5</v>
      </c>
      <c r="C157" s="79">
        <v>78030.81</v>
      </c>
    </row>
    <row r="158" spans="1:3" hidden="1" x14ac:dyDescent="0.35">
      <c r="A158">
        <v>157</v>
      </c>
      <c r="B158" t="s">
        <v>5</v>
      </c>
      <c r="C158" s="79">
        <v>24690.18</v>
      </c>
    </row>
    <row r="159" spans="1:3" hidden="1" x14ac:dyDescent="0.35">
      <c r="A159">
        <v>158</v>
      </c>
      <c r="B159" t="s">
        <v>5</v>
      </c>
      <c r="C159" s="79">
        <v>5161.8599999999997</v>
      </c>
    </row>
    <row r="160" spans="1:3" hidden="1" x14ac:dyDescent="0.35">
      <c r="A160">
        <v>159</v>
      </c>
      <c r="B160" t="s">
        <v>5</v>
      </c>
      <c r="C160" s="79">
        <v>67779.42</v>
      </c>
    </row>
    <row r="161" spans="1:3" hidden="1" x14ac:dyDescent="0.35">
      <c r="A161">
        <v>160</v>
      </c>
      <c r="B161" t="s">
        <v>5</v>
      </c>
      <c r="C161" s="79">
        <v>-1254.24</v>
      </c>
    </row>
    <row r="162" spans="1:3" hidden="1" x14ac:dyDescent="0.35">
      <c r="A162">
        <v>161</v>
      </c>
      <c r="B162" t="s">
        <v>5</v>
      </c>
      <c r="C162" s="79">
        <v>3112.47</v>
      </c>
    </row>
    <row r="163" spans="1:3" hidden="1" x14ac:dyDescent="0.35">
      <c r="A163">
        <v>162</v>
      </c>
      <c r="B163" t="s">
        <v>5</v>
      </c>
      <c r="C163" s="79">
        <v>4989.6000000000004</v>
      </c>
    </row>
    <row r="164" spans="1:3" hidden="1" x14ac:dyDescent="0.35">
      <c r="A164">
        <v>163</v>
      </c>
      <c r="B164" t="s">
        <v>5</v>
      </c>
      <c r="C164" s="79">
        <v>-2188.7199999999998</v>
      </c>
    </row>
    <row r="165" spans="1:3" hidden="1" x14ac:dyDescent="0.35">
      <c r="A165">
        <v>164</v>
      </c>
      <c r="B165" t="s">
        <v>5</v>
      </c>
      <c r="C165" s="79">
        <v>-3767.22</v>
      </c>
    </row>
    <row r="166" spans="1:3" hidden="1" x14ac:dyDescent="0.35">
      <c r="A166">
        <v>165</v>
      </c>
      <c r="B166" t="s">
        <v>5</v>
      </c>
      <c r="C166" s="79">
        <v>2025.65</v>
      </c>
    </row>
    <row r="167" spans="1:3" hidden="1" x14ac:dyDescent="0.35">
      <c r="A167">
        <v>166</v>
      </c>
      <c r="B167" t="s">
        <v>5</v>
      </c>
      <c r="C167" s="79">
        <v>-3493.85</v>
      </c>
    </row>
    <row r="168" spans="1:3" hidden="1" x14ac:dyDescent="0.35">
      <c r="A168">
        <v>167</v>
      </c>
      <c r="B168" t="s">
        <v>5</v>
      </c>
      <c r="C168" s="79">
        <v>3915.42</v>
      </c>
    </row>
    <row r="169" spans="1:3" hidden="1" x14ac:dyDescent="0.35">
      <c r="A169">
        <v>168</v>
      </c>
      <c r="B169" t="s">
        <v>5</v>
      </c>
      <c r="C169" s="79">
        <v>4677.76</v>
      </c>
    </row>
    <row r="170" spans="1:3" hidden="1" x14ac:dyDescent="0.35">
      <c r="A170">
        <v>169</v>
      </c>
      <c r="B170" t="s">
        <v>5</v>
      </c>
      <c r="C170" s="79">
        <v>8173.55</v>
      </c>
    </row>
    <row r="171" spans="1:3" hidden="1" x14ac:dyDescent="0.35">
      <c r="A171">
        <v>170</v>
      </c>
      <c r="B171" t="s">
        <v>5</v>
      </c>
      <c r="C171" s="79">
        <v>4005.93</v>
      </c>
    </row>
    <row r="172" spans="1:3" hidden="1" x14ac:dyDescent="0.35">
      <c r="A172">
        <v>171</v>
      </c>
      <c r="B172" t="s">
        <v>5</v>
      </c>
      <c r="C172" s="79">
        <v>2247.35</v>
      </c>
    </row>
    <row r="173" spans="1:3" hidden="1" x14ac:dyDescent="0.35">
      <c r="A173">
        <v>172</v>
      </c>
      <c r="B173" t="s">
        <v>5</v>
      </c>
      <c r="C173" s="79">
        <v>916.96</v>
      </c>
    </row>
    <row r="174" spans="1:3" hidden="1" x14ac:dyDescent="0.35">
      <c r="A174">
        <v>173</v>
      </c>
      <c r="B174" t="s">
        <v>5</v>
      </c>
      <c r="C174" s="79">
        <v>1599.68</v>
      </c>
    </row>
    <row r="175" spans="1:3" hidden="1" x14ac:dyDescent="0.35">
      <c r="A175">
        <v>174</v>
      </c>
      <c r="B175" t="s">
        <v>5</v>
      </c>
      <c r="C175" s="79">
        <v>9759.76</v>
      </c>
    </row>
    <row r="176" spans="1:3" hidden="1" x14ac:dyDescent="0.35">
      <c r="A176">
        <v>175</v>
      </c>
      <c r="B176" t="s">
        <v>5</v>
      </c>
      <c r="C176" s="79">
        <v>2885.04</v>
      </c>
    </row>
    <row r="177" spans="1:3" hidden="1" x14ac:dyDescent="0.35">
      <c r="A177">
        <v>176</v>
      </c>
      <c r="B177" t="s">
        <v>5</v>
      </c>
      <c r="C177" s="79">
        <v>2432.9699999999998</v>
      </c>
    </row>
    <row r="178" spans="1:3" hidden="1" x14ac:dyDescent="0.35">
      <c r="A178">
        <v>177</v>
      </c>
      <c r="B178" t="s">
        <v>5</v>
      </c>
      <c r="C178" s="79">
        <v>7891.88</v>
      </c>
    </row>
    <row r="179" spans="1:3" hidden="1" x14ac:dyDescent="0.35">
      <c r="A179">
        <v>178</v>
      </c>
      <c r="B179" t="s">
        <v>5</v>
      </c>
      <c r="C179" s="79">
        <v>6187.84</v>
      </c>
    </row>
    <row r="180" spans="1:3" hidden="1" x14ac:dyDescent="0.35">
      <c r="A180">
        <v>179</v>
      </c>
      <c r="B180" t="s">
        <v>5</v>
      </c>
      <c r="C180" s="79">
        <v>14399</v>
      </c>
    </row>
    <row r="181" spans="1:3" hidden="1" x14ac:dyDescent="0.35">
      <c r="A181">
        <v>180</v>
      </c>
      <c r="B181" t="s">
        <v>5</v>
      </c>
      <c r="C181" s="79">
        <v>3984.75</v>
      </c>
    </row>
    <row r="182" spans="1:3" hidden="1" x14ac:dyDescent="0.35">
      <c r="A182">
        <v>181</v>
      </c>
      <c r="B182" t="s">
        <v>5</v>
      </c>
      <c r="C182" s="79">
        <v>2795.1</v>
      </c>
    </row>
    <row r="183" spans="1:3" hidden="1" x14ac:dyDescent="0.35">
      <c r="A183">
        <v>182</v>
      </c>
      <c r="B183" t="s">
        <v>5</v>
      </c>
      <c r="C183" s="79">
        <v>16738.400000000001</v>
      </c>
    </row>
    <row r="184" spans="1:3" hidden="1" x14ac:dyDescent="0.35">
      <c r="A184">
        <v>183</v>
      </c>
      <c r="B184" t="s">
        <v>5</v>
      </c>
      <c r="C184" s="79">
        <v>5099.29</v>
      </c>
    </row>
    <row r="185" spans="1:3" hidden="1" x14ac:dyDescent="0.35">
      <c r="A185">
        <v>184</v>
      </c>
      <c r="B185" t="s">
        <v>5</v>
      </c>
      <c r="C185" s="79">
        <v>4473.7</v>
      </c>
    </row>
    <row r="186" spans="1:3" hidden="1" x14ac:dyDescent="0.35">
      <c r="A186">
        <v>185</v>
      </c>
      <c r="B186" t="s">
        <v>5</v>
      </c>
      <c r="C186" s="79">
        <v>3738.35</v>
      </c>
    </row>
    <row r="187" spans="1:3" hidden="1" x14ac:dyDescent="0.35">
      <c r="A187">
        <v>186</v>
      </c>
      <c r="B187" t="s">
        <v>5</v>
      </c>
      <c r="C187" s="79">
        <v>5405.4</v>
      </c>
    </row>
    <row r="188" spans="1:3" hidden="1" x14ac:dyDescent="0.35">
      <c r="A188">
        <v>187</v>
      </c>
      <c r="B188" t="s">
        <v>5</v>
      </c>
      <c r="C188" s="79">
        <v>4447.53</v>
      </c>
    </row>
    <row r="189" spans="1:3" hidden="1" x14ac:dyDescent="0.35">
      <c r="A189">
        <v>188</v>
      </c>
      <c r="B189" t="s">
        <v>5</v>
      </c>
      <c r="C189" s="79">
        <v>6150.38</v>
      </c>
    </row>
    <row r="190" spans="1:3" hidden="1" x14ac:dyDescent="0.35">
      <c r="A190">
        <v>189</v>
      </c>
      <c r="B190" t="s">
        <v>5</v>
      </c>
      <c r="C190" s="79">
        <v>9975.36</v>
      </c>
    </row>
    <row r="191" spans="1:3" hidden="1" x14ac:dyDescent="0.35">
      <c r="A191">
        <v>190</v>
      </c>
      <c r="B191" t="s">
        <v>5</v>
      </c>
      <c r="C191" s="79">
        <v>-4987.68</v>
      </c>
    </row>
    <row r="192" spans="1:3" hidden="1" x14ac:dyDescent="0.35">
      <c r="A192">
        <v>191</v>
      </c>
      <c r="B192" t="s">
        <v>5</v>
      </c>
      <c r="C192" s="79">
        <v>0</v>
      </c>
    </row>
    <row r="193" spans="1:3" hidden="1" x14ac:dyDescent="0.35">
      <c r="A193">
        <v>192</v>
      </c>
      <c r="B193" t="s">
        <v>5</v>
      </c>
      <c r="C193" s="79">
        <v>0</v>
      </c>
    </row>
    <row r="194" spans="1:3" hidden="1" x14ac:dyDescent="0.35">
      <c r="A194">
        <v>193</v>
      </c>
      <c r="B194" t="s">
        <v>5</v>
      </c>
      <c r="C194" s="79">
        <v>0</v>
      </c>
    </row>
    <row r="195" spans="1:3" hidden="1" x14ac:dyDescent="0.35">
      <c r="A195">
        <v>194</v>
      </c>
      <c r="B195" t="s">
        <v>5</v>
      </c>
      <c r="C195" s="79">
        <v>234500</v>
      </c>
    </row>
    <row r="196" spans="1:3" hidden="1" x14ac:dyDescent="0.35">
      <c r="A196">
        <v>195</v>
      </c>
      <c r="B196" t="s">
        <v>5</v>
      </c>
      <c r="C196" s="79">
        <v>60500</v>
      </c>
    </row>
    <row r="197" spans="1:3" hidden="1" x14ac:dyDescent="0.35">
      <c r="A197">
        <v>196</v>
      </c>
      <c r="B197" t="s">
        <v>5</v>
      </c>
      <c r="C197" s="79">
        <v>0</v>
      </c>
    </row>
    <row r="198" spans="1:3" hidden="1" x14ac:dyDescent="0.35">
      <c r="A198">
        <v>197</v>
      </c>
      <c r="B198" t="s">
        <v>5</v>
      </c>
      <c r="C198" s="79">
        <v>2395524.9700000002</v>
      </c>
    </row>
    <row r="199" spans="1:3" hidden="1" x14ac:dyDescent="0.35">
      <c r="A199">
        <v>198</v>
      </c>
      <c r="B199" t="s">
        <v>5</v>
      </c>
      <c r="C199" s="79">
        <v>497100</v>
      </c>
    </row>
    <row r="200" spans="1:3" hidden="1" x14ac:dyDescent="0.35">
      <c r="A200">
        <v>199</v>
      </c>
      <c r="B200" t="s">
        <v>5</v>
      </c>
      <c r="C200" s="79">
        <v>0</v>
      </c>
    </row>
    <row r="201" spans="1:3" hidden="1" x14ac:dyDescent="0.35">
      <c r="A201">
        <v>200</v>
      </c>
      <c r="B201" t="s">
        <v>5</v>
      </c>
      <c r="C201" s="79">
        <v>153534.48000000001</v>
      </c>
    </row>
    <row r="202" spans="1:3" hidden="1" x14ac:dyDescent="0.35">
      <c r="A202">
        <v>201</v>
      </c>
      <c r="B202" t="s">
        <v>5</v>
      </c>
      <c r="C202" s="79">
        <v>1054153.67</v>
      </c>
    </row>
    <row r="203" spans="1:3" hidden="1" x14ac:dyDescent="0.35">
      <c r="A203">
        <v>202</v>
      </c>
      <c r="B203" t="s">
        <v>5</v>
      </c>
      <c r="C203" s="79">
        <v>118213.54</v>
      </c>
    </row>
    <row r="204" spans="1:3" hidden="1" x14ac:dyDescent="0.35">
      <c r="A204">
        <v>203</v>
      </c>
      <c r="B204" t="s">
        <v>5</v>
      </c>
      <c r="C204" s="79">
        <v>1589788.91</v>
      </c>
    </row>
    <row r="205" spans="1:3" hidden="1" x14ac:dyDescent="0.35">
      <c r="A205">
        <v>204</v>
      </c>
      <c r="B205" t="s">
        <v>5</v>
      </c>
      <c r="C205" s="79">
        <v>5546186.25</v>
      </c>
    </row>
    <row r="206" spans="1:3" hidden="1" x14ac:dyDescent="0.35">
      <c r="A206">
        <v>205</v>
      </c>
      <c r="B206" t="s">
        <v>5</v>
      </c>
      <c r="C206" s="79">
        <v>1591882.05</v>
      </c>
    </row>
    <row r="207" spans="1:3" hidden="1" x14ac:dyDescent="0.35">
      <c r="A207">
        <v>206</v>
      </c>
      <c r="B207" t="s">
        <v>5</v>
      </c>
      <c r="C207" s="79">
        <v>1568141.85</v>
      </c>
    </row>
    <row r="208" spans="1:3" hidden="1" x14ac:dyDescent="0.35">
      <c r="A208">
        <v>207</v>
      </c>
      <c r="B208" t="s">
        <v>5</v>
      </c>
      <c r="C208" s="79">
        <v>1714878</v>
      </c>
    </row>
    <row r="209" spans="1:3" hidden="1" x14ac:dyDescent="0.35">
      <c r="A209">
        <v>208</v>
      </c>
      <c r="B209" t="s">
        <v>5</v>
      </c>
      <c r="C209" s="79">
        <v>4187470.8</v>
      </c>
    </row>
    <row r="210" spans="1:3" hidden="1" x14ac:dyDescent="0.35">
      <c r="A210">
        <v>209</v>
      </c>
      <c r="B210" t="s">
        <v>5</v>
      </c>
      <c r="C210" s="79">
        <v>33890.949999999997</v>
      </c>
    </row>
    <row r="211" spans="1:3" hidden="1" x14ac:dyDescent="0.35">
      <c r="A211">
        <v>210</v>
      </c>
      <c r="B211" t="s">
        <v>5</v>
      </c>
      <c r="C211" s="79">
        <v>28202.07</v>
      </c>
    </row>
    <row r="212" spans="1:3" hidden="1" x14ac:dyDescent="0.35">
      <c r="A212">
        <v>211</v>
      </c>
      <c r="B212" t="s">
        <v>5</v>
      </c>
      <c r="C212" s="79">
        <v>72505.62</v>
      </c>
    </row>
    <row r="213" spans="1:3" hidden="1" x14ac:dyDescent="0.35">
      <c r="A213">
        <v>212</v>
      </c>
      <c r="B213" t="s">
        <v>5</v>
      </c>
      <c r="C213" s="79">
        <v>196600</v>
      </c>
    </row>
    <row r="214" spans="1:3" hidden="1" x14ac:dyDescent="0.35">
      <c r="A214">
        <v>213</v>
      </c>
      <c r="B214" t="s">
        <v>5</v>
      </c>
      <c r="C214" s="79">
        <v>144983.56</v>
      </c>
    </row>
    <row r="215" spans="1:3" hidden="1" x14ac:dyDescent="0.35">
      <c r="A215">
        <v>214</v>
      </c>
      <c r="B215" t="s">
        <v>5</v>
      </c>
      <c r="C215" s="79">
        <v>241987.9</v>
      </c>
    </row>
    <row r="216" spans="1:3" hidden="1" x14ac:dyDescent="0.35">
      <c r="A216">
        <v>215</v>
      </c>
      <c r="B216" t="s">
        <v>5</v>
      </c>
      <c r="C216" s="79">
        <v>0</v>
      </c>
    </row>
    <row r="217" spans="1:3" hidden="1" x14ac:dyDescent="0.35">
      <c r="A217">
        <v>216</v>
      </c>
      <c r="B217" t="s">
        <v>5</v>
      </c>
      <c r="C217" s="79">
        <v>3519821.73</v>
      </c>
    </row>
    <row r="218" spans="1:3" hidden="1" x14ac:dyDescent="0.35">
      <c r="A218">
        <v>217</v>
      </c>
      <c r="B218" t="s">
        <v>5</v>
      </c>
      <c r="C218" s="79">
        <v>294211.5</v>
      </c>
    </row>
    <row r="219" spans="1:3" hidden="1" x14ac:dyDescent="0.35">
      <c r="A219">
        <v>218</v>
      </c>
      <c r="B219" t="s">
        <v>5</v>
      </c>
      <c r="C219" s="79">
        <v>487435.19</v>
      </c>
    </row>
    <row r="220" spans="1:3" hidden="1" x14ac:dyDescent="0.35">
      <c r="A220">
        <v>219</v>
      </c>
      <c r="B220" t="s">
        <v>5</v>
      </c>
      <c r="C220" s="79">
        <v>39712.199999999997</v>
      </c>
    </row>
    <row r="221" spans="1:3" hidden="1" x14ac:dyDescent="0.35">
      <c r="A221">
        <v>220</v>
      </c>
      <c r="B221" t="s">
        <v>5</v>
      </c>
      <c r="C221" s="79">
        <v>198615.65</v>
      </c>
    </row>
    <row r="222" spans="1:3" hidden="1" x14ac:dyDescent="0.35">
      <c r="A222">
        <v>221</v>
      </c>
      <c r="B222" t="s">
        <v>5</v>
      </c>
      <c r="C222" s="79">
        <v>109097.5</v>
      </c>
    </row>
    <row r="223" spans="1:3" hidden="1" x14ac:dyDescent="0.35">
      <c r="A223">
        <v>222</v>
      </c>
      <c r="B223" t="s">
        <v>5</v>
      </c>
      <c r="C223" s="79">
        <v>107100.83</v>
      </c>
    </row>
    <row r="224" spans="1:3" hidden="1" x14ac:dyDescent="0.35">
      <c r="A224">
        <v>223</v>
      </c>
      <c r="B224" t="s">
        <v>5</v>
      </c>
      <c r="C224" s="79">
        <v>370562.5</v>
      </c>
    </row>
    <row r="225" spans="1:3" hidden="1" x14ac:dyDescent="0.35">
      <c r="A225">
        <v>224</v>
      </c>
      <c r="B225" t="s">
        <v>5</v>
      </c>
      <c r="C225" s="79">
        <v>286649</v>
      </c>
    </row>
    <row r="226" spans="1:3" hidden="1" x14ac:dyDescent="0.35">
      <c r="A226">
        <v>225</v>
      </c>
      <c r="B226" t="s">
        <v>5</v>
      </c>
      <c r="C226" s="79">
        <v>599904.53</v>
      </c>
    </row>
    <row r="227" spans="1:3" hidden="1" x14ac:dyDescent="0.35">
      <c r="A227">
        <v>226</v>
      </c>
      <c r="B227" t="s">
        <v>5</v>
      </c>
      <c r="C227" s="79">
        <v>131054.6</v>
      </c>
    </row>
    <row r="228" spans="1:3" hidden="1" x14ac:dyDescent="0.35">
      <c r="A228">
        <v>227</v>
      </c>
      <c r="B228" t="s">
        <v>5</v>
      </c>
      <c r="C228" s="79">
        <v>50745.71</v>
      </c>
    </row>
    <row r="229" spans="1:3" hidden="1" x14ac:dyDescent="0.35">
      <c r="A229">
        <v>228</v>
      </c>
      <c r="B229" t="s">
        <v>5</v>
      </c>
      <c r="C229" s="79">
        <v>6952800</v>
      </c>
    </row>
    <row r="230" spans="1:3" hidden="1" x14ac:dyDescent="0.35">
      <c r="A230">
        <v>229</v>
      </c>
      <c r="B230" t="s">
        <v>5</v>
      </c>
      <c r="C230" s="79">
        <v>4171680</v>
      </c>
    </row>
    <row r="231" spans="1:3" hidden="1" x14ac:dyDescent="0.35">
      <c r="A231">
        <v>230</v>
      </c>
      <c r="B231" t="s">
        <v>5</v>
      </c>
      <c r="C231" s="79">
        <v>2502500</v>
      </c>
    </row>
    <row r="232" spans="1:3" hidden="1" x14ac:dyDescent="0.35">
      <c r="A232">
        <v>231</v>
      </c>
      <c r="B232" t="s">
        <v>5</v>
      </c>
      <c r="C232" s="79">
        <v>4184800</v>
      </c>
    </row>
    <row r="233" spans="1:3" hidden="1" x14ac:dyDescent="0.35">
      <c r="A233">
        <v>232</v>
      </c>
      <c r="B233" t="s">
        <v>5</v>
      </c>
      <c r="C233" s="79">
        <v>5562240</v>
      </c>
    </row>
    <row r="234" spans="1:3" hidden="1" x14ac:dyDescent="0.35">
      <c r="A234">
        <v>233</v>
      </c>
      <c r="B234" t="s">
        <v>5</v>
      </c>
      <c r="C234" s="79">
        <v>825570</v>
      </c>
    </row>
    <row r="235" spans="1:3" hidden="1" x14ac:dyDescent="0.35">
      <c r="A235">
        <v>234</v>
      </c>
      <c r="B235" t="s">
        <v>5</v>
      </c>
      <c r="C235" s="79">
        <v>0</v>
      </c>
    </row>
    <row r="236" spans="1:3" hidden="1" x14ac:dyDescent="0.35">
      <c r="A236">
        <v>235</v>
      </c>
      <c r="B236" t="s">
        <v>5</v>
      </c>
      <c r="C236" s="79">
        <v>0</v>
      </c>
    </row>
    <row r="237" spans="1:3" hidden="1" x14ac:dyDescent="0.35">
      <c r="A237">
        <v>236</v>
      </c>
      <c r="B237" t="s">
        <v>5</v>
      </c>
      <c r="C237" s="79">
        <v>0</v>
      </c>
    </row>
    <row r="238" spans="1:3" hidden="1" x14ac:dyDescent="0.35">
      <c r="A238">
        <v>237</v>
      </c>
      <c r="B238" t="s">
        <v>5</v>
      </c>
      <c r="C238" s="79">
        <v>27225</v>
      </c>
    </row>
    <row r="239" spans="1:3" hidden="1" x14ac:dyDescent="0.35">
      <c r="A239">
        <v>238</v>
      </c>
      <c r="B239" t="s">
        <v>5</v>
      </c>
      <c r="C239" s="79">
        <v>84003.7</v>
      </c>
    </row>
    <row r="240" spans="1:3" hidden="1" x14ac:dyDescent="0.35">
      <c r="A240">
        <v>239</v>
      </c>
      <c r="B240" t="s">
        <v>5</v>
      </c>
      <c r="C240" s="79">
        <v>30237.9</v>
      </c>
    </row>
    <row r="241" spans="1:3" hidden="1" x14ac:dyDescent="0.35">
      <c r="A241">
        <v>240</v>
      </c>
      <c r="B241" t="s">
        <v>5</v>
      </c>
      <c r="C241" s="79">
        <v>36233.4</v>
      </c>
    </row>
    <row r="242" spans="1:3" hidden="1" x14ac:dyDescent="0.35">
      <c r="A242">
        <v>241</v>
      </c>
      <c r="B242" t="s">
        <v>5</v>
      </c>
      <c r="C242" s="79">
        <v>33145.360000000001</v>
      </c>
    </row>
    <row r="243" spans="1:3" hidden="1" x14ac:dyDescent="0.35">
      <c r="A243">
        <v>242</v>
      </c>
      <c r="B243" t="s">
        <v>5</v>
      </c>
      <c r="C243" s="79">
        <v>235950</v>
      </c>
    </row>
    <row r="244" spans="1:3" hidden="1" x14ac:dyDescent="0.35">
      <c r="A244">
        <v>243</v>
      </c>
      <c r="B244" t="s">
        <v>5</v>
      </c>
      <c r="C244" s="79">
        <v>93835.5</v>
      </c>
    </row>
    <row r="245" spans="1:3" hidden="1" x14ac:dyDescent="0.35">
      <c r="A245">
        <v>244</v>
      </c>
      <c r="B245" t="s">
        <v>5</v>
      </c>
      <c r="C245" s="79">
        <v>126178.8</v>
      </c>
    </row>
    <row r="246" spans="1:3" hidden="1" x14ac:dyDescent="0.35">
      <c r="A246">
        <v>245</v>
      </c>
      <c r="B246" t="s">
        <v>5</v>
      </c>
      <c r="C246" s="79">
        <v>17206.2</v>
      </c>
    </row>
    <row r="247" spans="1:3" hidden="1" x14ac:dyDescent="0.35">
      <c r="A247">
        <v>246</v>
      </c>
      <c r="B247" t="s">
        <v>5</v>
      </c>
      <c r="C247" s="79">
        <v>170755.20000000001</v>
      </c>
    </row>
    <row r="248" spans="1:3" hidden="1" x14ac:dyDescent="0.35">
      <c r="A248">
        <v>247</v>
      </c>
      <c r="B248" t="s">
        <v>5</v>
      </c>
      <c r="C248" s="79">
        <v>52042.1</v>
      </c>
    </row>
    <row r="249" spans="1:3" hidden="1" x14ac:dyDescent="0.35">
      <c r="A249">
        <v>248</v>
      </c>
      <c r="B249" t="s">
        <v>5</v>
      </c>
      <c r="C249" s="79">
        <v>7408.18</v>
      </c>
    </row>
    <row r="250" spans="1:3" hidden="1" x14ac:dyDescent="0.35">
      <c r="A250">
        <v>249</v>
      </c>
      <c r="B250" t="s">
        <v>5</v>
      </c>
      <c r="C250" s="79">
        <v>12076.88</v>
      </c>
    </row>
    <row r="251" spans="1:3" hidden="1" x14ac:dyDescent="0.35">
      <c r="A251">
        <v>250</v>
      </c>
      <c r="B251" t="s">
        <v>5</v>
      </c>
      <c r="C251" s="79">
        <v>12709.03</v>
      </c>
    </row>
    <row r="252" spans="1:3" hidden="1" x14ac:dyDescent="0.35">
      <c r="A252">
        <v>251</v>
      </c>
      <c r="B252" t="s">
        <v>5</v>
      </c>
      <c r="C252" s="79">
        <v>61553.23</v>
      </c>
    </row>
    <row r="253" spans="1:3" hidden="1" x14ac:dyDescent="0.35">
      <c r="A253">
        <v>252</v>
      </c>
      <c r="B253" t="s">
        <v>5</v>
      </c>
      <c r="C253" s="79">
        <v>14222.4</v>
      </c>
    </row>
    <row r="254" spans="1:3" hidden="1" x14ac:dyDescent="0.35">
      <c r="A254">
        <v>253</v>
      </c>
      <c r="B254" t="s">
        <v>5</v>
      </c>
      <c r="C254" s="79">
        <v>12816.32</v>
      </c>
    </row>
    <row r="255" spans="1:3" hidden="1" x14ac:dyDescent="0.35">
      <c r="A255">
        <v>254</v>
      </c>
      <c r="B255" t="s">
        <v>5</v>
      </c>
      <c r="C255" s="79">
        <v>63582.11</v>
      </c>
    </row>
    <row r="256" spans="1:3" hidden="1" x14ac:dyDescent="0.35">
      <c r="A256">
        <v>255</v>
      </c>
      <c r="B256" t="s">
        <v>5</v>
      </c>
      <c r="C256" s="79">
        <v>13709.46</v>
      </c>
    </row>
    <row r="257" spans="1:3" hidden="1" x14ac:dyDescent="0.35">
      <c r="A257">
        <v>256</v>
      </c>
      <c r="B257" t="s">
        <v>5</v>
      </c>
      <c r="C257" s="79">
        <v>3884.1</v>
      </c>
    </row>
    <row r="258" spans="1:3" hidden="1" x14ac:dyDescent="0.35">
      <c r="A258">
        <v>257</v>
      </c>
      <c r="B258" t="s">
        <v>5</v>
      </c>
      <c r="C258" s="79">
        <v>14598.89</v>
      </c>
    </row>
    <row r="259" spans="1:3" hidden="1" x14ac:dyDescent="0.35">
      <c r="A259">
        <v>258</v>
      </c>
      <c r="B259" t="s">
        <v>5</v>
      </c>
      <c r="C259" s="79">
        <v>4671.9799999999996</v>
      </c>
    </row>
    <row r="260" spans="1:3" hidden="1" x14ac:dyDescent="0.35">
      <c r="A260">
        <v>259</v>
      </c>
      <c r="B260" t="s">
        <v>5</v>
      </c>
      <c r="C260" s="79">
        <v>3920.4</v>
      </c>
    </row>
    <row r="261" spans="1:3" hidden="1" x14ac:dyDescent="0.35">
      <c r="A261">
        <v>260</v>
      </c>
      <c r="B261" t="s">
        <v>5</v>
      </c>
      <c r="C261" s="79">
        <v>534.82000000000005</v>
      </c>
    </row>
    <row r="262" spans="1:3" hidden="1" x14ac:dyDescent="0.35">
      <c r="A262">
        <v>261</v>
      </c>
      <c r="B262" t="s">
        <v>5</v>
      </c>
      <c r="C262" s="79">
        <v>27264.02</v>
      </c>
    </row>
    <row r="263" spans="1:3" hidden="1" x14ac:dyDescent="0.35">
      <c r="A263">
        <v>262</v>
      </c>
      <c r="B263" t="s">
        <v>5</v>
      </c>
      <c r="C263" s="79">
        <v>6681</v>
      </c>
    </row>
    <row r="264" spans="1:3" hidden="1" x14ac:dyDescent="0.35">
      <c r="A264">
        <v>263</v>
      </c>
      <c r="B264" t="s">
        <v>5</v>
      </c>
      <c r="C264" s="79">
        <v>5263.5</v>
      </c>
    </row>
    <row r="265" spans="1:3" hidden="1" x14ac:dyDescent="0.35">
      <c r="A265">
        <v>264</v>
      </c>
      <c r="B265" t="s">
        <v>5</v>
      </c>
      <c r="C265" s="79">
        <v>5371.19</v>
      </c>
    </row>
    <row r="266" spans="1:3" hidden="1" x14ac:dyDescent="0.35">
      <c r="A266">
        <v>265</v>
      </c>
      <c r="B266" t="s">
        <v>5</v>
      </c>
      <c r="C266" s="79">
        <v>4387.46</v>
      </c>
    </row>
    <row r="267" spans="1:3" hidden="1" x14ac:dyDescent="0.35">
      <c r="A267">
        <v>266</v>
      </c>
      <c r="B267" t="s">
        <v>5</v>
      </c>
      <c r="C267" s="79">
        <v>3107.67</v>
      </c>
    </row>
    <row r="268" spans="1:3" hidden="1" x14ac:dyDescent="0.35">
      <c r="A268">
        <v>267</v>
      </c>
      <c r="B268" t="s">
        <v>5</v>
      </c>
      <c r="C268" s="79">
        <v>32123.08</v>
      </c>
    </row>
    <row r="269" spans="1:3" hidden="1" x14ac:dyDescent="0.35">
      <c r="A269">
        <v>268</v>
      </c>
      <c r="B269" t="s">
        <v>5</v>
      </c>
      <c r="C269" s="79">
        <v>36774.79</v>
      </c>
    </row>
    <row r="270" spans="1:3" hidden="1" x14ac:dyDescent="0.35">
      <c r="A270">
        <v>269</v>
      </c>
      <c r="B270" t="s">
        <v>5</v>
      </c>
      <c r="C270" s="79">
        <v>23933.79</v>
      </c>
    </row>
    <row r="271" spans="1:3" hidden="1" x14ac:dyDescent="0.35">
      <c r="A271">
        <v>270</v>
      </c>
      <c r="B271" t="s">
        <v>5</v>
      </c>
      <c r="C271" s="79">
        <v>5792.88</v>
      </c>
    </row>
    <row r="272" spans="1:3" hidden="1" x14ac:dyDescent="0.35">
      <c r="A272">
        <v>271</v>
      </c>
      <c r="B272" t="s">
        <v>5</v>
      </c>
      <c r="C272" s="79">
        <v>13875.2</v>
      </c>
    </row>
    <row r="273" spans="1:3" hidden="1" x14ac:dyDescent="0.35">
      <c r="A273">
        <v>272</v>
      </c>
      <c r="B273" t="s">
        <v>5</v>
      </c>
      <c r="C273" s="79">
        <v>4496.8100000000004</v>
      </c>
    </row>
    <row r="274" spans="1:3" hidden="1" x14ac:dyDescent="0.35">
      <c r="A274">
        <v>273</v>
      </c>
      <c r="B274" t="s">
        <v>5</v>
      </c>
      <c r="C274" s="79">
        <v>58136</v>
      </c>
    </row>
    <row r="275" spans="1:3" hidden="1" x14ac:dyDescent="0.35">
      <c r="A275">
        <v>274</v>
      </c>
      <c r="B275" t="s">
        <v>5</v>
      </c>
      <c r="C275" s="79">
        <v>52778.99</v>
      </c>
    </row>
    <row r="276" spans="1:3" hidden="1" x14ac:dyDescent="0.35">
      <c r="A276">
        <v>275</v>
      </c>
      <c r="B276" t="s">
        <v>5</v>
      </c>
      <c r="C276" s="79">
        <v>1790800</v>
      </c>
    </row>
    <row r="277" spans="1:3" hidden="1" x14ac:dyDescent="0.35">
      <c r="A277">
        <v>276</v>
      </c>
      <c r="B277" t="s">
        <v>5</v>
      </c>
      <c r="C277" s="79">
        <v>394878.02</v>
      </c>
    </row>
    <row r="278" spans="1:3" hidden="1" x14ac:dyDescent="0.35">
      <c r="A278">
        <v>277</v>
      </c>
      <c r="B278" t="s">
        <v>5</v>
      </c>
      <c r="C278" s="79">
        <v>863990.4</v>
      </c>
    </row>
    <row r="279" spans="1:3" hidden="1" x14ac:dyDescent="0.35">
      <c r="A279">
        <v>278</v>
      </c>
      <c r="B279" t="s">
        <v>5</v>
      </c>
      <c r="C279" s="79">
        <v>894847.2</v>
      </c>
    </row>
    <row r="280" spans="1:3" hidden="1" x14ac:dyDescent="0.35">
      <c r="A280">
        <v>279</v>
      </c>
      <c r="B280" t="s">
        <v>5</v>
      </c>
      <c r="C280" s="79">
        <v>865891.1</v>
      </c>
    </row>
    <row r="281" spans="1:3" hidden="1" x14ac:dyDescent="0.35">
      <c r="A281">
        <v>280</v>
      </c>
      <c r="B281" t="s">
        <v>5</v>
      </c>
      <c r="C281" s="79">
        <v>109000</v>
      </c>
    </row>
    <row r="282" spans="1:3" hidden="1" x14ac:dyDescent="0.35">
      <c r="A282">
        <v>281</v>
      </c>
      <c r="B282" t="s">
        <v>5</v>
      </c>
      <c r="C282" s="79">
        <v>94120</v>
      </c>
    </row>
    <row r="283" spans="1:3" hidden="1" x14ac:dyDescent="0.35">
      <c r="A283">
        <v>282</v>
      </c>
      <c r="B283" t="s">
        <v>5</v>
      </c>
      <c r="C283" s="79">
        <v>123527.8</v>
      </c>
    </row>
    <row r="284" spans="1:3" hidden="1" x14ac:dyDescent="0.35">
      <c r="A284">
        <v>283</v>
      </c>
      <c r="B284" t="s">
        <v>5</v>
      </c>
      <c r="C284" s="79">
        <v>1641950.55</v>
      </c>
    </row>
    <row r="285" spans="1:3" hidden="1" x14ac:dyDescent="0.35">
      <c r="A285">
        <v>284</v>
      </c>
      <c r="B285" t="s">
        <v>5</v>
      </c>
      <c r="C285" s="79">
        <v>4596819.3099999996</v>
      </c>
    </row>
    <row r="286" spans="1:3" hidden="1" x14ac:dyDescent="0.35">
      <c r="A286">
        <v>285</v>
      </c>
      <c r="B286" t="s">
        <v>5</v>
      </c>
      <c r="C286" s="79">
        <v>4443673.8899999997</v>
      </c>
    </row>
    <row r="287" spans="1:3" hidden="1" x14ac:dyDescent="0.35">
      <c r="A287">
        <v>286</v>
      </c>
      <c r="B287" t="s">
        <v>5</v>
      </c>
      <c r="C287" s="79">
        <v>4538831.46</v>
      </c>
    </row>
    <row r="288" spans="1:3" hidden="1" x14ac:dyDescent="0.35">
      <c r="A288">
        <v>287</v>
      </c>
      <c r="B288" t="s">
        <v>5</v>
      </c>
      <c r="C288" s="79">
        <v>8518271.8399999999</v>
      </c>
    </row>
    <row r="289" spans="1:3" hidden="1" x14ac:dyDescent="0.35">
      <c r="A289">
        <v>288</v>
      </c>
      <c r="B289" t="s">
        <v>5</v>
      </c>
      <c r="C289" s="79">
        <v>0</v>
      </c>
    </row>
    <row r="290" spans="1:3" hidden="1" x14ac:dyDescent="0.35">
      <c r="A290">
        <v>289</v>
      </c>
      <c r="B290" t="s">
        <v>5</v>
      </c>
      <c r="C290" s="79">
        <v>6573455.4500000002</v>
      </c>
    </row>
    <row r="291" spans="1:3" hidden="1" x14ac:dyDescent="0.35">
      <c r="A291">
        <v>290</v>
      </c>
      <c r="B291" t="s">
        <v>5</v>
      </c>
      <c r="C291" s="79">
        <v>4818137.88</v>
      </c>
    </row>
    <row r="292" spans="1:3" hidden="1" x14ac:dyDescent="0.35">
      <c r="A292">
        <v>291</v>
      </c>
      <c r="B292" t="s">
        <v>5</v>
      </c>
      <c r="C292" s="79">
        <v>2788500</v>
      </c>
    </row>
    <row r="293" spans="1:3" hidden="1" x14ac:dyDescent="0.35">
      <c r="A293">
        <v>292</v>
      </c>
      <c r="B293" t="s">
        <v>5</v>
      </c>
      <c r="C293" s="79">
        <v>389234.25</v>
      </c>
    </row>
    <row r="294" spans="1:3" hidden="1" x14ac:dyDescent="0.35">
      <c r="A294">
        <v>293</v>
      </c>
      <c r="B294" t="s">
        <v>5</v>
      </c>
      <c r="C294" s="79">
        <v>170851.3</v>
      </c>
    </row>
    <row r="295" spans="1:3" hidden="1" x14ac:dyDescent="0.35">
      <c r="A295">
        <v>294</v>
      </c>
      <c r="B295" t="s">
        <v>5</v>
      </c>
      <c r="C295" s="79">
        <v>269318.40999999997</v>
      </c>
    </row>
    <row r="296" spans="1:3" hidden="1" x14ac:dyDescent="0.35">
      <c r="A296">
        <v>295</v>
      </c>
      <c r="B296" t="s">
        <v>5</v>
      </c>
      <c r="C296" s="79">
        <v>328515</v>
      </c>
    </row>
    <row r="297" spans="1:3" hidden="1" x14ac:dyDescent="0.35">
      <c r="A297">
        <v>296</v>
      </c>
      <c r="B297" t="s">
        <v>5</v>
      </c>
      <c r="C297" s="79">
        <v>290460</v>
      </c>
    </row>
    <row r="298" spans="1:3" hidden="1" x14ac:dyDescent="0.35">
      <c r="A298">
        <v>297</v>
      </c>
      <c r="B298" t="s">
        <v>5</v>
      </c>
      <c r="C298" s="79">
        <v>56433.87</v>
      </c>
    </row>
    <row r="299" spans="1:3" hidden="1" x14ac:dyDescent="0.35">
      <c r="A299">
        <v>298</v>
      </c>
      <c r="B299" t="s">
        <v>5</v>
      </c>
      <c r="C299" s="79">
        <v>38890.370000000003</v>
      </c>
    </row>
    <row r="300" spans="1:3" hidden="1" x14ac:dyDescent="0.35">
      <c r="A300">
        <v>299</v>
      </c>
      <c r="B300" t="s">
        <v>5</v>
      </c>
      <c r="C300" s="79">
        <v>3524.16</v>
      </c>
    </row>
    <row r="301" spans="1:3" hidden="1" x14ac:dyDescent="0.35">
      <c r="A301">
        <v>300</v>
      </c>
      <c r="B301" t="s">
        <v>5</v>
      </c>
      <c r="C301" s="79">
        <v>63829.919999999998</v>
      </c>
    </row>
    <row r="302" spans="1:3" hidden="1" x14ac:dyDescent="0.35">
      <c r="A302">
        <v>301</v>
      </c>
      <c r="B302" t="s">
        <v>5</v>
      </c>
      <c r="C302" s="79">
        <v>102640.93</v>
      </c>
    </row>
    <row r="303" spans="1:3" hidden="1" x14ac:dyDescent="0.35">
      <c r="A303">
        <v>302</v>
      </c>
      <c r="B303" t="s">
        <v>5</v>
      </c>
      <c r="C303" s="79">
        <v>82328.399999999994</v>
      </c>
    </row>
    <row r="304" spans="1:3" hidden="1" x14ac:dyDescent="0.35">
      <c r="A304">
        <v>303</v>
      </c>
      <c r="B304" t="s">
        <v>5</v>
      </c>
      <c r="C304" s="79">
        <v>701787.5</v>
      </c>
    </row>
    <row r="305" spans="1:3" hidden="1" x14ac:dyDescent="0.35">
      <c r="A305">
        <v>304</v>
      </c>
      <c r="B305" t="s">
        <v>5</v>
      </c>
      <c r="C305" s="79">
        <v>6057884.7699999996</v>
      </c>
    </row>
    <row r="306" spans="1:3" hidden="1" x14ac:dyDescent="0.35">
      <c r="A306">
        <v>305</v>
      </c>
      <c r="B306" t="s">
        <v>5</v>
      </c>
      <c r="C306" s="79">
        <v>18358596.890000001</v>
      </c>
    </row>
    <row r="307" spans="1:3" hidden="1" x14ac:dyDescent="0.35">
      <c r="A307">
        <v>306</v>
      </c>
      <c r="B307" t="s">
        <v>5</v>
      </c>
      <c r="C307" s="79">
        <v>119535</v>
      </c>
    </row>
    <row r="308" spans="1:3" hidden="1" x14ac:dyDescent="0.35">
      <c r="A308">
        <v>307</v>
      </c>
      <c r="B308" t="s">
        <v>5</v>
      </c>
      <c r="C308" s="79">
        <v>1882284.91</v>
      </c>
    </row>
    <row r="309" spans="1:3" hidden="1" x14ac:dyDescent="0.35">
      <c r="A309">
        <v>308</v>
      </c>
      <c r="B309" t="s">
        <v>5</v>
      </c>
      <c r="C309" s="79">
        <v>78878</v>
      </c>
    </row>
    <row r="310" spans="1:3" hidden="1" x14ac:dyDescent="0.35">
      <c r="A310">
        <v>309</v>
      </c>
      <c r="B310" t="s">
        <v>5</v>
      </c>
      <c r="C310" s="79">
        <v>136730</v>
      </c>
    </row>
    <row r="311" spans="1:3" hidden="1" x14ac:dyDescent="0.35">
      <c r="A311">
        <v>310</v>
      </c>
      <c r="B311" t="s">
        <v>5</v>
      </c>
      <c r="C311" s="79">
        <v>793155</v>
      </c>
    </row>
    <row r="312" spans="1:3" hidden="1" x14ac:dyDescent="0.35">
      <c r="A312">
        <v>311</v>
      </c>
      <c r="B312" t="s">
        <v>5</v>
      </c>
      <c r="C312" s="79">
        <v>99825</v>
      </c>
    </row>
    <row r="313" spans="1:3" hidden="1" x14ac:dyDescent="0.35">
      <c r="A313">
        <v>312</v>
      </c>
      <c r="B313" t="s">
        <v>5</v>
      </c>
      <c r="C313" s="79">
        <v>2765256.92</v>
      </c>
    </row>
    <row r="314" spans="1:3" hidden="1" x14ac:dyDescent="0.35">
      <c r="A314">
        <v>313</v>
      </c>
      <c r="B314" t="s">
        <v>5</v>
      </c>
      <c r="C314" s="79">
        <v>183436</v>
      </c>
    </row>
    <row r="315" spans="1:3" hidden="1" x14ac:dyDescent="0.35">
      <c r="A315">
        <v>314</v>
      </c>
      <c r="B315" t="s">
        <v>5</v>
      </c>
      <c r="C315" s="79">
        <v>848210</v>
      </c>
    </row>
    <row r="316" spans="1:3" hidden="1" x14ac:dyDescent="0.35">
      <c r="A316">
        <v>315</v>
      </c>
      <c r="B316" t="s">
        <v>5</v>
      </c>
      <c r="C316" s="79">
        <v>2477547.6</v>
      </c>
    </row>
    <row r="317" spans="1:3" hidden="1" x14ac:dyDescent="0.35">
      <c r="A317">
        <v>316</v>
      </c>
      <c r="B317" t="s">
        <v>5</v>
      </c>
      <c r="C317" s="79">
        <v>44407</v>
      </c>
    </row>
    <row r="318" spans="1:3" hidden="1" x14ac:dyDescent="0.35">
      <c r="A318">
        <v>317</v>
      </c>
      <c r="B318" t="s">
        <v>5</v>
      </c>
      <c r="C318" s="79">
        <v>496456.71</v>
      </c>
    </row>
    <row r="319" spans="1:3" hidden="1" x14ac:dyDescent="0.35">
      <c r="A319">
        <v>318</v>
      </c>
      <c r="B319" t="s">
        <v>5</v>
      </c>
      <c r="C319" s="79">
        <v>20265806</v>
      </c>
    </row>
    <row r="320" spans="1:3" hidden="1" x14ac:dyDescent="0.35">
      <c r="A320">
        <v>319</v>
      </c>
      <c r="B320" t="s">
        <v>5</v>
      </c>
      <c r="C320" s="79">
        <v>8788230</v>
      </c>
    </row>
    <row r="321" spans="1:3" hidden="1" x14ac:dyDescent="0.35">
      <c r="A321">
        <v>320</v>
      </c>
      <c r="B321" t="s">
        <v>5</v>
      </c>
      <c r="C321" s="79">
        <v>53214545.450000003</v>
      </c>
    </row>
    <row r="322" spans="1:3" hidden="1" x14ac:dyDescent="0.35">
      <c r="A322">
        <v>321</v>
      </c>
      <c r="B322" t="s">
        <v>5</v>
      </c>
      <c r="C322" s="79">
        <v>50154149.619999997</v>
      </c>
    </row>
    <row r="323" spans="1:3" hidden="1" x14ac:dyDescent="0.35">
      <c r="A323">
        <v>322</v>
      </c>
      <c r="B323" t="s">
        <v>5</v>
      </c>
      <c r="C323" s="79">
        <v>58359259.979999997</v>
      </c>
    </row>
    <row r="324" spans="1:3" hidden="1" x14ac:dyDescent="0.35">
      <c r="A324">
        <v>323</v>
      </c>
      <c r="B324" t="s">
        <v>5</v>
      </c>
      <c r="C324" s="79">
        <v>38615561</v>
      </c>
    </row>
    <row r="325" spans="1:3" hidden="1" x14ac:dyDescent="0.35">
      <c r="A325">
        <v>324</v>
      </c>
      <c r="B325" t="s">
        <v>5</v>
      </c>
      <c r="C325" s="79">
        <v>32440386.16</v>
      </c>
    </row>
    <row r="326" spans="1:3" hidden="1" x14ac:dyDescent="0.35">
      <c r="A326">
        <v>325</v>
      </c>
      <c r="B326" t="s">
        <v>5</v>
      </c>
      <c r="C326" s="79">
        <v>190575</v>
      </c>
    </row>
    <row r="327" spans="1:3" hidden="1" x14ac:dyDescent="0.35">
      <c r="A327">
        <v>326</v>
      </c>
      <c r="B327" t="s">
        <v>5</v>
      </c>
      <c r="C327" s="79">
        <v>6607250</v>
      </c>
    </row>
    <row r="328" spans="1:3" hidden="1" x14ac:dyDescent="0.35">
      <c r="A328">
        <v>327</v>
      </c>
      <c r="B328" t="s">
        <v>5</v>
      </c>
      <c r="C328" s="79">
        <v>39809</v>
      </c>
    </row>
    <row r="329" spans="1:3" hidden="1" x14ac:dyDescent="0.35">
      <c r="A329">
        <v>328</v>
      </c>
      <c r="B329" t="s">
        <v>5</v>
      </c>
      <c r="C329" s="79">
        <v>89358.5</v>
      </c>
    </row>
    <row r="330" spans="1:3" hidden="1" x14ac:dyDescent="0.35">
      <c r="A330">
        <v>329</v>
      </c>
      <c r="B330" t="s">
        <v>5</v>
      </c>
      <c r="C330" s="79">
        <v>1422.96</v>
      </c>
    </row>
    <row r="331" spans="1:3" hidden="1" x14ac:dyDescent="0.35">
      <c r="A331">
        <v>330</v>
      </c>
      <c r="B331" t="s">
        <v>5</v>
      </c>
      <c r="C331" s="79">
        <v>469755</v>
      </c>
    </row>
    <row r="332" spans="1:3" hidden="1" x14ac:dyDescent="0.35">
      <c r="A332">
        <v>331</v>
      </c>
      <c r="B332" t="s">
        <v>5</v>
      </c>
      <c r="C332" s="79">
        <v>5841</v>
      </c>
    </row>
    <row r="333" spans="1:3" hidden="1" x14ac:dyDescent="0.35">
      <c r="A333">
        <v>332</v>
      </c>
      <c r="B333" t="s">
        <v>5</v>
      </c>
      <c r="C333" s="79">
        <v>22754290.789999999</v>
      </c>
    </row>
    <row r="334" spans="1:3" hidden="1" x14ac:dyDescent="0.35">
      <c r="A334">
        <v>333</v>
      </c>
      <c r="B334" t="s">
        <v>5</v>
      </c>
      <c r="C334" s="79">
        <v>76109</v>
      </c>
    </row>
    <row r="335" spans="1:3" hidden="1" x14ac:dyDescent="0.35">
      <c r="A335">
        <v>334</v>
      </c>
      <c r="B335" t="s">
        <v>5</v>
      </c>
      <c r="C335" s="79">
        <v>358160</v>
      </c>
    </row>
    <row r="336" spans="1:3" hidden="1" x14ac:dyDescent="0.35">
      <c r="A336">
        <v>335</v>
      </c>
      <c r="B336" t="s">
        <v>5</v>
      </c>
      <c r="C336" s="79">
        <v>3706864.04</v>
      </c>
    </row>
    <row r="337" spans="1:3" hidden="1" x14ac:dyDescent="0.35">
      <c r="A337">
        <v>336</v>
      </c>
      <c r="B337" t="s">
        <v>5</v>
      </c>
      <c r="C337" s="79">
        <v>-2667.32</v>
      </c>
    </row>
    <row r="338" spans="1:3" hidden="1" x14ac:dyDescent="0.35">
      <c r="A338">
        <v>337</v>
      </c>
      <c r="B338" t="s">
        <v>5</v>
      </c>
      <c r="C338" s="79">
        <v>3284739.96</v>
      </c>
    </row>
    <row r="339" spans="1:3" hidden="1" x14ac:dyDescent="0.35">
      <c r="A339">
        <v>338</v>
      </c>
      <c r="B339" t="s">
        <v>5</v>
      </c>
      <c r="C339" s="79">
        <v>1232375.32</v>
      </c>
    </row>
    <row r="340" spans="1:3" hidden="1" x14ac:dyDescent="0.35">
      <c r="A340">
        <v>339</v>
      </c>
      <c r="B340" t="s">
        <v>5</v>
      </c>
      <c r="C340" s="79">
        <v>1059249.3600000001</v>
      </c>
    </row>
    <row r="341" spans="1:3" hidden="1" x14ac:dyDescent="0.35">
      <c r="A341">
        <v>340</v>
      </c>
      <c r="B341" t="s">
        <v>5</v>
      </c>
      <c r="C341" s="79">
        <v>580211.84</v>
      </c>
    </row>
    <row r="342" spans="1:3" hidden="1" x14ac:dyDescent="0.35">
      <c r="A342">
        <v>341</v>
      </c>
      <c r="B342" t="s">
        <v>5</v>
      </c>
      <c r="C342" s="79">
        <v>138096.09</v>
      </c>
    </row>
    <row r="343" spans="1:3" hidden="1" x14ac:dyDescent="0.35">
      <c r="A343">
        <v>342</v>
      </c>
      <c r="B343" t="s">
        <v>5</v>
      </c>
      <c r="C343" s="79">
        <v>148043.5</v>
      </c>
    </row>
    <row r="344" spans="1:3" hidden="1" x14ac:dyDescent="0.35">
      <c r="A344">
        <v>343</v>
      </c>
      <c r="B344" t="s">
        <v>5</v>
      </c>
      <c r="C344" s="79">
        <v>22506</v>
      </c>
    </row>
    <row r="345" spans="1:3" hidden="1" x14ac:dyDescent="0.35">
      <c r="A345">
        <v>344</v>
      </c>
      <c r="B345" t="s">
        <v>5</v>
      </c>
      <c r="C345" s="79">
        <v>190698.38</v>
      </c>
    </row>
    <row r="346" spans="1:3" hidden="1" x14ac:dyDescent="0.35">
      <c r="A346">
        <v>345</v>
      </c>
      <c r="B346" t="s">
        <v>5</v>
      </c>
      <c r="C346" s="79">
        <v>130401.7</v>
      </c>
    </row>
    <row r="347" spans="1:3" hidden="1" x14ac:dyDescent="0.35">
      <c r="A347">
        <v>346</v>
      </c>
      <c r="B347" t="s">
        <v>5</v>
      </c>
      <c r="C347" s="79">
        <v>5691182.0800000001</v>
      </c>
    </row>
    <row r="348" spans="1:3" hidden="1" x14ac:dyDescent="0.35">
      <c r="A348">
        <v>347</v>
      </c>
      <c r="B348" t="s">
        <v>5</v>
      </c>
      <c r="C348" s="79">
        <v>162003.48000000001</v>
      </c>
    </row>
    <row r="349" spans="1:3" hidden="1" x14ac:dyDescent="0.35">
      <c r="A349">
        <v>348</v>
      </c>
      <c r="B349" t="s">
        <v>5</v>
      </c>
      <c r="C349" s="79">
        <v>160010.4</v>
      </c>
    </row>
    <row r="350" spans="1:3" hidden="1" x14ac:dyDescent="0.35">
      <c r="A350">
        <v>349</v>
      </c>
      <c r="B350" t="s">
        <v>5</v>
      </c>
      <c r="C350" s="79">
        <v>27878.400000000001</v>
      </c>
    </row>
    <row r="351" spans="1:3" hidden="1" x14ac:dyDescent="0.35">
      <c r="A351">
        <v>350</v>
      </c>
      <c r="B351" t="s">
        <v>5</v>
      </c>
      <c r="C351" s="79">
        <v>11966.9</v>
      </c>
    </row>
    <row r="352" spans="1:3" hidden="1" x14ac:dyDescent="0.35">
      <c r="A352">
        <v>351</v>
      </c>
      <c r="B352" t="s">
        <v>5</v>
      </c>
      <c r="C352" s="79">
        <v>7154.13</v>
      </c>
    </row>
    <row r="353" spans="1:3" hidden="1" x14ac:dyDescent="0.35">
      <c r="A353">
        <v>352</v>
      </c>
      <c r="B353" t="s">
        <v>5</v>
      </c>
      <c r="C353" s="79">
        <v>18730.8</v>
      </c>
    </row>
    <row r="354" spans="1:3" hidden="1" x14ac:dyDescent="0.35">
      <c r="A354">
        <v>353</v>
      </c>
      <c r="B354" t="s">
        <v>5</v>
      </c>
      <c r="C354" s="79">
        <v>7906.14</v>
      </c>
    </row>
    <row r="355" spans="1:3" hidden="1" x14ac:dyDescent="0.35">
      <c r="A355">
        <v>354</v>
      </c>
      <c r="B355" t="s">
        <v>5</v>
      </c>
      <c r="C355" s="79">
        <v>26336.86</v>
      </c>
    </row>
    <row r="356" spans="1:3" hidden="1" x14ac:dyDescent="0.35">
      <c r="A356">
        <v>355</v>
      </c>
      <c r="B356" t="s">
        <v>5</v>
      </c>
      <c r="C356" s="79">
        <v>6222.43</v>
      </c>
    </row>
    <row r="357" spans="1:3" hidden="1" x14ac:dyDescent="0.35">
      <c r="A357">
        <v>356</v>
      </c>
      <c r="B357" t="s">
        <v>5</v>
      </c>
      <c r="C357" s="79">
        <v>5229.74</v>
      </c>
    </row>
    <row r="358" spans="1:3" hidden="1" x14ac:dyDescent="0.35">
      <c r="A358">
        <v>357</v>
      </c>
      <c r="B358" t="s">
        <v>5</v>
      </c>
      <c r="C358" s="79">
        <v>665.5</v>
      </c>
    </row>
    <row r="359" spans="1:3" hidden="1" x14ac:dyDescent="0.35">
      <c r="A359">
        <v>358</v>
      </c>
      <c r="B359" t="s">
        <v>5</v>
      </c>
      <c r="C359" s="79">
        <v>6050</v>
      </c>
    </row>
    <row r="360" spans="1:3" hidden="1" x14ac:dyDescent="0.35">
      <c r="A360">
        <v>359</v>
      </c>
      <c r="B360" t="s">
        <v>5</v>
      </c>
      <c r="C360" s="79">
        <v>96751.21</v>
      </c>
    </row>
    <row r="361" spans="1:3" hidden="1" x14ac:dyDescent="0.35">
      <c r="A361">
        <v>360</v>
      </c>
      <c r="B361" t="s">
        <v>5</v>
      </c>
      <c r="C361" s="79">
        <v>116211.96</v>
      </c>
    </row>
    <row r="362" spans="1:3" hidden="1" x14ac:dyDescent="0.35">
      <c r="A362">
        <v>361</v>
      </c>
      <c r="B362" t="s">
        <v>5</v>
      </c>
      <c r="C362" s="79">
        <v>156024</v>
      </c>
    </row>
    <row r="363" spans="1:3" hidden="1" x14ac:dyDescent="0.35">
      <c r="A363">
        <v>362</v>
      </c>
      <c r="B363" t="s">
        <v>5</v>
      </c>
      <c r="C363" s="79">
        <v>32786.620000000003</v>
      </c>
    </row>
    <row r="364" spans="1:3" hidden="1" x14ac:dyDescent="0.35">
      <c r="A364">
        <v>363</v>
      </c>
      <c r="B364" t="s">
        <v>5</v>
      </c>
      <c r="C364" s="79">
        <v>2208.25</v>
      </c>
    </row>
    <row r="365" spans="1:3" hidden="1" x14ac:dyDescent="0.35">
      <c r="A365">
        <v>364</v>
      </c>
      <c r="B365" t="s">
        <v>5</v>
      </c>
      <c r="C365" s="79">
        <v>4436.79</v>
      </c>
    </row>
    <row r="366" spans="1:3" hidden="1" x14ac:dyDescent="0.35">
      <c r="A366">
        <v>365</v>
      </c>
      <c r="B366" t="s">
        <v>5</v>
      </c>
      <c r="C366" s="79">
        <v>5059.08</v>
      </c>
    </row>
    <row r="367" spans="1:3" hidden="1" x14ac:dyDescent="0.35">
      <c r="A367">
        <v>366</v>
      </c>
      <c r="B367" t="s">
        <v>5</v>
      </c>
      <c r="C367" s="79">
        <v>33702.9</v>
      </c>
    </row>
    <row r="368" spans="1:3" hidden="1" x14ac:dyDescent="0.35">
      <c r="A368">
        <v>367</v>
      </c>
      <c r="B368" t="s">
        <v>5</v>
      </c>
      <c r="C368" s="79">
        <v>17557.32</v>
      </c>
    </row>
    <row r="369" spans="1:3" hidden="1" x14ac:dyDescent="0.35">
      <c r="A369">
        <v>368</v>
      </c>
      <c r="B369" t="s">
        <v>5</v>
      </c>
      <c r="C369" s="79">
        <v>24305.64</v>
      </c>
    </row>
    <row r="370" spans="1:3" hidden="1" x14ac:dyDescent="0.35">
      <c r="A370">
        <v>369</v>
      </c>
      <c r="B370" t="s">
        <v>5</v>
      </c>
      <c r="C370" s="79">
        <v>8368.4500000000007</v>
      </c>
    </row>
    <row r="371" spans="1:3" hidden="1" x14ac:dyDescent="0.35">
      <c r="A371">
        <v>370</v>
      </c>
      <c r="B371" t="s">
        <v>5</v>
      </c>
      <c r="C371" s="79">
        <v>44627.83</v>
      </c>
    </row>
    <row r="372" spans="1:3" hidden="1" x14ac:dyDescent="0.35">
      <c r="A372">
        <v>371</v>
      </c>
      <c r="B372" t="s">
        <v>5</v>
      </c>
      <c r="C372" s="79">
        <v>21332.3</v>
      </c>
    </row>
    <row r="373" spans="1:3" hidden="1" x14ac:dyDescent="0.35">
      <c r="A373">
        <v>372</v>
      </c>
      <c r="B373" t="s">
        <v>5</v>
      </c>
      <c r="C373" s="79">
        <v>4011.15</v>
      </c>
    </row>
    <row r="374" spans="1:3" hidden="1" x14ac:dyDescent="0.35">
      <c r="A374">
        <v>373</v>
      </c>
      <c r="B374" t="s">
        <v>5</v>
      </c>
      <c r="C374" s="79">
        <v>204441.60000000001</v>
      </c>
    </row>
    <row r="375" spans="1:3" hidden="1" x14ac:dyDescent="0.35">
      <c r="A375">
        <v>374</v>
      </c>
      <c r="B375" t="s">
        <v>5</v>
      </c>
      <c r="C375" s="79">
        <v>8390.64</v>
      </c>
    </row>
    <row r="376" spans="1:3" hidden="1" x14ac:dyDescent="0.35">
      <c r="A376">
        <v>375</v>
      </c>
      <c r="B376" t="s">
        <v>5</v>
      </c>
      <c r="C376" s="79">
        <v>31244.400000000001</v>
      </c>
    </row>
    <row r="377" spans="1:3" hidden="1" x14ac:dyDescent="0.35">
      <c r="A377">
        <v>376</v>
      </c>
      <c r="B377" t="s">
        <v>5</v>
      </c>
      <c r="C377" s="79">
        <v>5791.5</v>
      </c>
    </row>
    <row r="378" spans="1:3" hidden="1" x14ac:dyDescent="0.35">
      <c r="A378">
        <v>377</v>
      </c>
      <c r="B378" t="s">
        <v>5</v>
      </c>
      <c r="C378" s="79">
        <v>8712</v>
      </c>
    </row>
    <row r="379" spans="1:3" hidden="1" x14ac:dyDescent="0.35">
      <c r="A379">
        <v>378</v>
      </c>
      <c r="B379" t="s">
        <v>5</v>
      </c>
      <c r="C379" s="79">
        <v>26136</v>
      </c>
    </row>
    <row r="380" spans="1:3" hidden="1" x14ac:dyDescent="0.35">
      <c r="A380">
        <v>379</v>
      </c>
      <c r="B380" t="s">
        <v>5</v>
      </c>
      <c r="C380" s="79">
        <v>126225</v>
      </c>
    </row>
    <row r="381" spans="1:3" hidden="1" x14ac:dyDescent="0.35">
      <c r="A381">
        <v>380</v>
      </c>
      <c r="B381" t="s">
        <v>5</v>
      </c>
      <c r="C381" s="79">
        <v>2494.8000000000002</v>
      </c>
    </row>
    <row r="382" spans="1:3" hidden="1" x14ac:dyDescent="0.35">
      <c r="A382">
        <v>381</v>
      </c>
      <c r="B382" t="s">
        <v>5</v>
      </c>
      <c r="C382" s="79">
        <v>9545.69</v>
      </c>
    </row>
    <row r="383" spans="1:3" hidden="1" x14ac:dyDescent="0.35">
      <c r="A383">
        <v>382</v>
      </c>
      <c r="B383" t="s">
        <v>5</v>
      </c>
      <c r="C383" s="79">
        <v>80186.7</v>
      </c>
    </row>
    <row r="384" spans="1:3" hidden="1" x14ac:dyDescent="0.35">
      <c r="A384">
        <v>383</v>
      </c>
      <c r="B384" t="s">
        <v>5</v>
      </c>
      <c r="C384" s="79">
        <v>99792</v>
      </c>
    </row>
    <row r="385" spans="1:3" hidden="1" x14ac:dyDescent="0.35">
      <c r="A385">
        <v>384</v>
      </c>
      <c r="B385" t="s">
        <v>5</v>
      </c>
      <c r="C385" s="79">
        <v>79749.89</v>
      </c>
    </row>
    <row r="386" spans="1:3" hidden="1" x14ac:dyDescent="0.35">
      <c r="A386">
        <v>385</v>
      </c>
      <c r="B386" t="s">
        <v>5</v>
      </c>
      <c r="C386" s="79">
        <v>339.24</v>
      </c>
    </row>
    <row r="387" spans="1:3" hidden="1" x14ac:dyDescent="0.35">
      <c r="A387">
        <v>386</v>
      </c>
      <c r="B387" t="s">
        <v>5</v>
      </c>
      <c r="C387" s="79">
        <v>730345.15</v>
      </c>
    </row>
    <row r="388" spans="1:3" hidden="1" x14ac:dyDescent="0.35">
      <c r="A388">
        <v>387</v>
      </c>
      <c r="B388" t="s">
        <v>5</v>
      </c>
      <c r="C388" s="79">
        <v>84340.03</v>
      </c>
    </row>
    <row r="389" spans="1:3" hidden="1" x14ac:dyDescent="0.35">
      <c r="A389">
        <v>388</v>
      </c>
      <c r="B389" t="s">
        <v>5</v>
      </c>
      <c r="C389" s="79">
        <v>82280</v>
      </c>
    </row>
    <row r="390" spans="1:3" hidden="1" x14ac:dyDescent="0.35">
      <c r="A390">
        <v>389</v>
      </c>
      <c r="B390" t="s">
        <v>5</v>
      </c>
      <c r="C390" s="79">
        <v>1661085.25</v>
      </c>
    </row>
    <row r="391" spans="1:3" hidden="1" x14ac:dyDescent="0.35">
      <c r="A391">
        <v>390</v>
      </c>
      <c r="B391" t="s">
        <v>5</v>
      </c>
      <c r="C391" s="79">
        <v>26158.7</v>
      </c>
    </row>
    <row r="392" spans="1:3" hidden="1" x14ac:dyDescent="0.35">
      <c r="A392">
        <v>391</v>
      </c>
      <c r="B392" t="s">
        <v>5</v>
      </c>
      <c r="C392" s="79">
        <v>174603170.31999999</v>
      </c>
    </row>
    <row r="393" spans="1:3" hidden="1" x14ac:dyDescent="0.35">
      <c r="A393">
        <v>392</v>
      </c>
      <c r="B393" t="s">
        <v>5</v>
      </c>
      <c r="C393" s="79">
        <v>4200000</v>
      </c>
    </row>
    <row r="394" spans="1:3" hidden="1" x14ac:dyDescent="0.35">
      <c r="A394">
        <v>393</v>
      </c>
      <c r="B394" t="s">
        <v>5</v>
      </c>
      <c r="C394" s="79">
        <v>-8547324.7200000007</v>
      </c>
    </row>
    <row r="395" spans="1:3" hidden="1" x14ac:dyDescent="0.35">
      <c r="A395">
        <v>394</v>
      </c>
      <c r="B395" t="s">
        <v>5</v>
      </c>
      <c r="C395" s="79">
        <v>11749.63</v>
      </c>
    </row>
    <row r="396" spans="1:3" hidden="1" x14ac:dyDescent="0.35">
      <c r="A396">
        <v>395</v>
      </c>
      <c r="B396" t="s">
        <v>5</v>
      </c>
      <c r="C396" s="79">
        <v>136582.13</v>
      </c>
    </row>
    <row r="397" spans="1:3" hidden="1" x14ac:dyDescent="0.35">
      <c r="A397">
        <v>396</v>
      </c>
      <c r="B397" t="s">
        <v>5</v>
      </c>
      <c r="C397" s="79">
        <v>793656.48</v>
      </c>
    </row>
    <row r="398" spans="1:3" hidden="1" x14ac:dyDescent="0.35">
      <c r="A398">
        <v>397</v>
      </c>
      <c r="B398" t="s">
        <v>5</v>
      </c>
      <c r="C398" s="79">
        <v>604680.81999999995</v>
      </c>
    </row>
    <row r="399" spans="1:3" hidden="1" x14ac:dyDescent="0.35">
      <c r="A399">
        <v>398</v>
      </c>
      <c r="B399" t="s">
        <v>5</v>
      </c>
      <c r="C399" s="79">
        <v>151582.56</v>
      </c>
    </row>
    <row r="400" spans="1:3" hidden="1" x14ac:dyDescent="0.35">
      <c r="A400">
        <v>399</v>
      </c>
      <c r="B400" t="s">
        <v>5</v>
      </c>
      <c r="C400" s="79">
        <v>461563</v>
      </c>
    </row>
    <row r="401" spans="1:3" hidden="1" x14ac:dyDescent="0.35">
      <c r="A401">
        <v>400</v>
      </c>
      <c r="B401" t="s">
        <v>5</v>
      </c>
      <c r="C401" s="79">
        <v>115632</v>
      </c>
    </row>
    <row r="402" spans="1:3" hidden="1" x14ac:dyDescent="0.35">
      <c r="A402">
        <v>401</v>
      </c>
      <c r="B402" t="s">
        <v>5</v>
      </c>
      <c r="C402" s="79">
        <v>56286.53</v>
      </c>
    </row>
    <row r="403" spans="1:3" hidden="1" x14ac:dyDescent="0.35">
      <c r="A403">
        <v>402</v>
      </c>
      <c r="B403" t="s">
        <v>5</v>
      </c>
      <c r="C403" s="79">
        <v>188142.9</v>
      </c>
    </row>
    <row r="404" spans="1:3" hidden="1" x14ac:dyDescent="0.35">
      <c r="A404">
        <v>403</v>
      </c>
      <c r="B404" t="s">
        <v>5</v>
      </c>
      <c r="C404" s="79">
        <v>59292.78</v>
      </c>
    </row>
    <row r="405" spans="1:3" hidden="1" x14ac:dyDescent="0.35">
      <c r="A405">
        <v>404</v>
      </c>
      <c r="B405" t="s">
        <v>5</v>
      </c>
      <c r="C405" s="79">
        <v>52604.75</v>
      </c>
    </row>
    <row r="406" spans="1:3" hidden="1" x14ac:dyDescent="0.35">
      <c r="A406">
        <v>405</v>
      </c>
      <c r="B406" t="s">
        <v>5</v>
      </c>
      <c r="C406" s="79">
        <v>80248.23</v>
      </c>
    </row>
    <row r="407" spans="1:3" hidden="1" x14ac:dyDescent="0.35">
      <c r="A407">
        <v>406</v>
      </c>
      <c r="B407" t="s">
        <v>5</v>
      </c>
      <c r="C407" s="79">
        <v>216428.62</v>
      </c>
    </row>
    <row r="408" spans="1:3" hidden="1" x14ac:dyDescent="0.35">
      <c r="A408">
        <v>407</v>
      </c>
      <c r="B408" t="s">
        <v>5</v>
      </c>
      <c r="C408" s="79">
        <v>65184.36</v>
      </c>
    </row>
    <row r="409" spans="1:3" hidden="1" x14ac:dyDescent="0.35">
      <c r="A409">
        <v>408</v>
      </c>
      <c r="B409" t="s">
        <v>5</v>
      </c>
      <c r="C409" s="79">
        <v>36823.870000000003</v>
      </c>
    </row>
    <row r="410" spans="1:3" hidden="1" x14ac:dyDescent="0.35">
      <c r="A410">
        <v>409</v>
      </c>
      <c r="B410" t="s">
        <v>5</v>
      </c>
      <c r="C410" s="79">
        <v>127321.27</v>
      </c>
    </row>
    <row r="411" spans="1:3" hidden="1" x14ac:dyDescent="0.35">
      <c r="A411">
        <v>410</v>
      </c>
      <c r="B411" t="s">
        <v>5</v>
      </c>
      <c r="C411" s="79">
        <v>367290</v>
      </c>
    </row>
    <row r="412" spans="1:3" hidden="1" x14ac:dyDescent="0.35">
      <c r="A412">
        <v>411</v>
      </c>
      <c r="B412" t="s">
        <v>5</v>
      </c>
      <c r="C412" s="79">
        <v>52376.06</v>
      </c>
    </row>
    <row r="413" spans="1:3" hidden="1" x14ac:dyDescent="0.35">
      <c r="A413">
        <v>412</v>
      </c>
      <c r="B413" t="s">
        <v>5</v>
      </c>
      <c r="C413" s="79">
        <v>27701</v>
      </c>
    </row>
    <row r="414" spans="1:3" hidden="1" x14ac:dyDescent="0.35">
      <c r="A414">
        <v>413</v>
      </c>
      <c r="B414" t="s">
        <v>5</v>
      </c>
      <c r="C414" s="79">
        <v>152958</v>
      </c>
    </row>
    <row r="415" spans="1:3" hidden="1" x14ac:dyDescent="0.35">
      <c r="A415">
        <v>414</v>
      </c>
      <c r="B415" t="s">
        <v>5</v>
      </c>
      <c r="C415" s="79">
        <v>29809.56</v>
      </c>
    </row>
    <row r="416" spans="1:3" hidden="1" x14ac:dyDescent="0.35">
      <c r="A416">
        <v>415</v>
      </c>
      <c r="B416" t="s">
        <v>5</v>
      </c>
      <c r="C416" s="79">
        <v>14407.27</v>
      </c>
    </row>
    <row r="417" spans="1:3" hidden="1" x14ac:dyDescent="0.35">
      <c r="A417">
        <v>416</v>
      </c>
      <c r="B417" t="s">
        <v>5</v>
      </c>
      <c r="C417" s="79">
        <v>160302.64000000001</v>
      </c>
    </row>
    <row r="418" spans="1:3" hidden="1" x14ac:dyDescent="0.35">
      <c r="A418">
        <v>417</v>
      </c>
      <c r="B418" t="s">
        <v>5</v>
      </c>
      <c r="C418" s="79">
        <v>156110.57</v>
      </c>
    </row>
    <row r="419" spans="1:3" hidden="1" x14ac:dyDescent="0.35">
      <c r="A419">
        <v>418</v>
      </c>
      <c r="B419" t="s">
        <v>5</v>
      </c>
      <c r="C419" s="79">
        <v>219362.4</v>
      </c>
    </row>
    <row r="420" spans="1:3" hidden="1" x14ac:dyDescent="0.35">
      <c r="A420">
        <v>419</v>
      </c>
      <c r="B420" t="s">
        <v>5</v>
      </c>
      <c r="C420" s="79">
        <v>25661.68</v>
      </c>
    </row>
    <row r="421" spans="1:3" hidden="1" x14ac:dyDescent="0.35">
      <c r="A421">
        <v>420</v>
      </c>
      <c r="B421" t="s">
        <v>5</v>
      </c>
      <c r="C421" s="79">
        <v>187391.53</v>
      </c>
    </row>
    <row r="422" spans="1:3" hidden="1" x14ac:dyDescent="0.35">
      <c r="A422">
        <v>421</v>
      </c>
      <c r="B422" t="s">
        <v>5</v>
      </c>
      <c r="C422" s="79">
        <v>96701.14</v>
      </c>
    </row>
    <row r="423" spans="1:3" hidden="1" x14ac:dyDescent="0.35">
      <c r="A423">
        <v>422</v>
      </c>
      <c r="B423" t="s">
        <v>5</v>
      </c>
      <c r="C423" s="79">
        <v>23873.3</v>
      </c>
    </row>
    <row r="424" spans="1:3" hidden="1" x14ac:dyDescent="0.35">
      <c r="A424">
        <v>423</v>
      </c>
      <c r="B424" t="s">
        <v>5</v>
      </c>
      <c r="C424" s="79">
        <v>16915.8</v>
      </c>
    </row>
    <row r="425" spans="1:3" hidden="1" x14ac:dyDescent="0.35">
      <c r="A425">
        <v>424</v>
      </c>
      <c r="B425" t="s">
        <v>5</v>
      </c>
      <c r="C425" s="79">
        <v>79100.12</v>
      </c>
    </row>
    <row r="426" spans="1:3" hidden="1" x14ac:dyDescent="0.35">
      <c r="A426">
        <v>425</v>
      </c>
      <c r="B426" t="s">
        <v>5</v>
      </c>
      <c r="C426" s="79">
        <v>89152.8</v>
      </c>
    </row>
    <row r="427" spans="1:3" hidden="1" x14ac:dyDescent="0.35">
      <c r="A427">
        <v>426</v>
      </c>
      <c r="B427" t="s">
        <v>5</v>
      </c>
      <c r="C427" s="79">
        <v>93059.199999999997</v>
      </c>
    </row>
    <row r="428" spans="1:3" hidden="1" x14ac:dyDescent="0.35">
      <c r="A428">
        <v>427</v>
      </c>
      <c r="B428" t="s">
        <v>5</v>
      </c>
      <c r="C428" s="79">
        <v>93059.199999999997</v>
      </c>
    </row>
    <row r="429" spans="1:3" hidden="1" x14ac:dyDescent="0.35">
      <c r="A429">
        <v>428</v>
      </c>
      <c r="B429" t="s">
        <v>5</v>
      </c>
      <c r="C429" s="79">
        <v>93059.199999999997</v>
      </c>
    </row>
    <row r="430" spans="1:3" hidden="1" x14ac:dyDescent="0.35">
      <c r="A430">
        <v>429</v>
      </c>
      <c r="B430" t="s">
        <v>5</v>
      </c>
      <c r="C430" s="79">
        <v>157243.88</v>
      </c>
    </row>
    <row r="431" spans="1:3" hidden="1" x14ac:dyDescent="0.35">
      <c r="A431">
        <v>430</v>
      </c>
      <c r="B431" t="s">
        <v>5</v>
      </c>
      <c r="C431" s="79">
        <v>113800.5</v>
      </c>
    </row>
    <row r="432" spans="1:3" hidden="1" x14ac:dyDescent="0.35">
      <c r="A432">
        <v>431</v>
      </c>
      <c r="B432" t="s">
        <v>5</v>
      </c>
      <c r="C432" s="79">
        <v>106641.04</v>
      </c>
    </row>
    <row r="433" spans="1:3" hidden="1" x14ac:dyDescent="0.35">
      <c r="A433">
        <v>432</v>
      </c>
      <c r="B433" t="s">
        <v>5</v>
      </c>
      <c r="C433" s="79">
        <v>71511</v>
      </c>
    </row>
    <row r="434" spans="1:3" hidden="1" x14ac:dyDescent="0.35">
      <c r="A434">
        <v>433</v>
      </c>
      <c r="B434" t="s">
        <v>5</v>
      </c>
      <c r="C434" s="79">
        <v>71148</v>
      </c>
    </row>
    <row r="435" spans="1:3" hidden="1" x14ac:dyDescent="0.35">
      <c r="A435">
        <v>434</v>
      </c>
      <c r="B435" t="s">
        <v>5</v>
      </c>
      <c r="C435" s="79">
        <v>17654</v>
      </c>
    </row>
    <row r="436" spans="1:3" hidden="1" x14ac:dyDescent="0.35">
      <c r="A436">
        <v>435</v>
      </c>
      <c r="B436" t="s">
        <v>5</v>
      </c>
      <c r="C436" s="79">
        <v>2682.83</v>
      </c>
    </row>
    <row r="437" spans="1:3" hidden="1" x14ac:dyDescent="0.35">
      <c r="A437">
        <v>436</v>
      </c>
      <c r="B437" t="s">
        <v>5</v>
      </c>
      <c r="C437" s="79">
        <v>166643.24</v>
      </c>
    </row>
    <row r="438" spans="1:3" hidden="1" x14ac:dyDescent="0.35">
      <c r="A438">
        <v>437</v>
      </c>
      <c r="B438" t="s">
        <v>5</v>
      </c>
      <c r="C438" s="79">
        <v>13037</v>
      </c>
    </row>
    <row r="439" spans="1:3" hidden="1" x14ac:dyDescent="0.35">
      <c r="A439">
        <v>438</v>
      </c>
      <c r="B439" t="s">
        <v>5</v>
      </c>
      <c r="C439" s="79">
        <v>119100.3</v>
      </c>
    </row>
    <row r="440" spans="1:3" hidden="1" x14ac:dyDescent="0.35">
      <c r="A440">
        <v>439</v>
      </c>
      <c r="B440" t="s">
        <v>5</v>
      </c>
      <c r="C440" s="79">
        <v>387199.61</v>
      </c>
    </row>
    <row r="441" spans="1:3" hidden="1" x14ac:dyDescent="0.35">
      <c r="A441">
        <v>440</v>
      </c>
      <c r="B441" t="s">
        <v>5</v>
      </c>
      <c r="C441" s="79">
        <v>116160</v>
      </c>
    </row>
    <row r="442" spans="1:3" hidden="1" x14ac:dyDescent="0.35">
      <c r="A442">
        <v>441</v>
      </c>
      <c r="B442" t="s">
        <v>5</v>
      </c>
      <c r="C442" s="79">
        <v>2262895.06</v>
      </c>
    </row>
    <row r="443" spans="1:3" hidden="1" x14ac:dyDescent="0.35">
      <c r="A443">
        <v>442</v>
      </c>
      <c r="B443" t="s">
        <v>5</v>
      </c>
      <c r="C443" s="79">
        <v>6.41</v>
      </c>
    </row>
    <row r="444" spans="1:3" hidden="1" x14ac:dyDescent="0.35">
      <c r="A444">
        <v>443</v>
      </c>
      <c r="B444" t="s">
        <v>5</v>
      </c>
      <c r="C444" s="79">
        <v>107138</v>
      </c>
    </row>
    <row r="445" spans="1:3" hidden="1" x14ac:dyDescent="0.35">
      <c r="A445">
        <v>444</v>
      </c>
      <c r="B445" t="s">
        <v>5</v>
      </c>
      <c r="C445" s="79">
        <v>721584.71</v>
      </c>
    </row>
    <row r="446" spans="1:3" hidden="1" x14ac:dyDescent="0.35">
      <c r="A446">
        <v>445</v>
      </c>
      <c r="B446" t="s">
        <v>5</v>
      </c>
      <c r="C446" s="79">
        <v>126192.11</v>
      </c>
    </row>
    <row r="447" spans="1:3" hidden="1" x14ac:dyDescent="0.35">
      <c r="A447">
        <v>446</v>
      </c>
      <c r="B447" t="s">
        <v>5</v>
      </c>
      <c r="C447" s="79">
        <v>1.3</v>
      </c>
    </row>
    <row r="448" spans="1:3" hidden="1" x14ac:dyDescent="0.35">
      <c r="A448">
        <v>447</v>
      </c>
      <c r="B448" t="s">
        <v>5</v>
      </c>
      <c r="C448" s="79">
        <v>101700.5</v>
      </c>
    </row>
    <row r="449" spans="1:3" hidden="1" x14ac:dyDescent="0.35">
      <c r="A449">
        <v>448</v>
      </c>
      <c r="B449" t="s">
        <v>5</v>
      </c>
      <c r="C449" s="79">
        <v>8015.46</v>
      </c>
    </row>
    <row r="450" spans="1:3" hidden="1" x14ac:dyDescent="0.35">
      <c r="A450">
        <v>449</v>
      </c>
      <c r="B450" t="s">
        <v>5</v>
      </c>
      <c r="C450" s="79">
        <v>2212.79</v>
      </c>
    </row>
    <row r="451" spans="1:3" hidden="1" x14ac:dyDescent="0.35">
      <c r="A451">
        <v>450</v>
      </c>
      <c r="B451" t="s">
        <v>5</v>
      </c>
      <c r="C451" s="79">
        <v>5611.5</v>
      </c>
    </row>
    <row r="452" spans="1:3" hidden="1" x14ac:dyDescent="0.35">
      <c r="A452">
        <v>451</v>
      </c>
      <c r="B452" t="s">
        <v>5</v>
      </c>
      <c r="C452" s="79">
        <v>1360.9</v>
      </c>
    </row>
    <row r="453" spans="1:3" hidden="1" x14ac:dyDescent="0.35">
      <c r="A453">
        <v>452</v>
      </c>
      <c r="B453" t="s">
        <v>5</v>
      </c>
      <c r="C453" s="79">
        <v>5430.48</v>
      </c>
    </row>
    <row r="454" spans="1:3" hidden="1" x14ac:dyDescent="0.35">
      <c r="A454">
        <v>453</v>
      </c>
      <c r="B454" t="s">
        <v>5</v>
      </c>
      <c r="C454" s="79">
        <v>2709.67</v>
      </c>
    </row>
    <row r="455" spans="1:3" hidden="1" x14ac:dyDescent="0.35">
      <c r="A455">
        <v>454</v>
      </c>
      <c r="B455" t="s">
        <v>5</v>
      </c>
      <c r="C455" s="79">
        <v>8073.12</v>
      </c>
    </row>
    <row r="456" spans="1:3" hidden="1" x14ac:dyDescent="0.35">
      <c r="A456">
        <v>455</v>
      </c>
      <c r="B456" t="s">
        <v>5</v>
      </c>
      <c r="C456" s="79">
        <v>1073.1500000000001</v>
      </c>
    </row>
    <row r="457" spans="1:3" hidden="1" x14ac:dyDescent="0.35">
      <c r="A457">
        <v>456</v>
      </c>
      <c r="B457" t="s">
        <v>5</v>
      </c>
      <c r="C457" s="79">
        <v>109179.61</v>
      </c>
    </row>
    <row r="458" spans="1:3" hidden="1" x14ac:dyDescent="0.35">
      <c r="A458">
        <v>457</v>
      </c>
      <c r="B458" t="s">
        <v>5</v>
      </c>
      <c r="C458" s="79">
        <v>7747.63</v>
      </c>
    </row>
    <row r="459" spans="1:3" hidden="1" x14ac:dyDescent="0.35">
      <c r="A459">
        <v>458</v>
      </c>
      <c r="B459" t="s">
        <v>5</v>
      </c>
      <c r="C459" s="79">
        <v>13794</v>
      </c>
    </row>
    <row r="460" spans="1:3" hidden="1" x14ac:dyDescent="0.35">
      <c r="A460">
        <v>459</v>
      </c>
      <c r="B460" t="s">
        <v>5</v>
      </c>
      <c r="C460" s="79">
        <v>119624.47</v>
      </c>
    </row>
    <row r="461" spans="1:3" hidden="1" x14ac:dyDescent="0.35">
      <c r="A461">
        <v>460</v>
      </c>
      <c r="B461" t="s">
        <v>5</v>
      </c>
      <c r="C461" s="79">
        <v>29946.67</v>
      </c>
    </row>
    <row r="462" spans="1:3" hidden="1" x14ac:dyDescent="0.35">
      <c r="A462">
        <v>461</v>
      </c>
      <c r="B462" t="s">
        <v>5</v>
      </c>
      <c r="C462" s="79">
        <v>31823</v>
      </c>
    </row>
    <row r="463" spans="1:3" hidden="1" x14ac:dyDescent="0.35">
      <c r="A463">
        <v>462</v>
      </c>
      <c r="B463" t="s">
        <v>5</v>
      </c>
      <c r="C463" s="79">
        <v>730235</v>
      </c>
    </row>
    <row r="464" spans="1:3" hidden="1" x14ac:dyDescent="0.35">
      <c r="A464">
        <v>463</v>
      </c>
      <c r="B464" t="s">
        <v>5</v>
      </c>
      <c r="C464" s="79">
        <v>1076635.01</v>
      </c>
    </row>
    <row r="465" spans="1:3" hidden="1" x14ac:dyDescent="0.35">
      <c r="A465">
        <v>464</v>
      </c>
      <c r="B465" t="s">
        <v>5</v>
      </c>
      <c r="C465" s="79">
        <v>40443.4</v>
      </c>
    </row>
    <row r="466" spans="1:3" hidden="1" x14ac:dyDescent="0.35">
      <c r="A466">
        <v>465</v>
      </c>
      <c r="B466" t="s">
        <v>5</v>
      </c>
      <c r="C466" s="79">
        <v>60016</v>
      </c>
    </row>
    <row r="467" spans="1:3" hidden="1" x14ac:dyDescent="0.35">
      <c r="A467">
        <v>466</v>
      </c>
      <c r="B467" t="s">
        <v>5</v>
      </c>
      <c r="C467" s="79">
        <v>914760</v>
      </c>
    </row>
    <row r="468" spans="1:3" hidden="1" x14ac:dyDescent="0.35">
      <c r="A468">
        <v>467</v>
      </c>
      <c r="B468" t="s">
        <v>5</v>
      </c>
      <c r="C468" s="79">
        <v>61710</v>
      </c>
    </row>
    <row r="469" spans="1:3" hidden="1" x14ac:dyDescent="0.35">
      <c r="A469">
        <v>468</v>
      </c>
      <c r="B469" t="s">
        <v>5</v>
      </c>
      <c r="C469" s="79">
        <v>24187.88</v>
      </c>
    </row>
    <row r="470" spans="1:3" hidden="1" x14ac:dyDescent="0.35">
      <c r="A470">
        <v>469</v>
      </c>
      <c r="B470" t="s">
        <v>5</v>
      </c>
      <c r="C470" s="79">
        <v>37759.360000000001</v>
      </c>
    </row>
    <row r="471" spans="1:3" hidden="1" x14ac:dyDescent="0.35">
      <c r="A471">
        <v>470</v>
      </c>
      <c r="B471" t="s">
        <v>5</v>
      </c>
      <c r="C471" s="79">
        <v>41624</v>
      </c>
    </row>
    <row r="472" spans="1:3" hidden="1" x14ac:dyDescent="0.35">
      <c r="A472">
        <v>471</v>
      </c>
      <c r="B472" t="s">
        <v>5</v>
      </c>
      <c r="C472" s="79">
        <v>187366.83</v>
      </c>
    </row>
    <row r="473" spans="1:3" hidden="1" x14ac:dyDescent="0.35">
      <c r="A473">
        <v>472</v>
      </c>
      <c r="B473" t="s">
        <v>5</v>
      </c>
      <c r="C473" s="79">
        <v>121659.45</v>
      </c>
    </row>
    <row r="474" spans="1:3" hidden="1" x14ac:dyDescent="0.35">
      <c r="A474">
        <v>473</v>
      </c>
      <c r="B474" t="s">
        <v>5</v>
      </c>
      <c r="C474" s="79">
        <v>36583.160000000003</v>
      </c>
    </row>
    <row r="475" spans="1:3" hidden="1" x14ac:dyDescent="0.35">
      <c r="A475">
        <v>474</v>
      </c>
      <c r="B475" t="s">
        <v>5</v>
      </c>
      <c r="C475" s="79">
        <v>162140</v>
      </c>
    </row>
    <row r="476" spans="1:3" hidden="1" x14ac:dyDescent="0.35">
      <c r="A476">
        <v>475</v>
      </c>
      <c r="B476" t="s">
        <v>5</v>
      </c>
      <c r="C476" s="79">
        <v>42410.34</v>
      </c>
    </row>
    <row r="477" spans="1:3" hidden="1" x14ac:dyDescent="0.35">
      <c r="A477">
        <v>476</v>
      </c>
      <c r="B477" t="s">
        <v>5</v>
      </c>
      <c r="C477" s="79">
        <v>177265</v>
      </c>
    </row>
    <row r="478" spans="1:3" hidden="1" x14ac:dyDescent="0.35">
      <c r="A478">
        <v>477</v>
      </c>
      <c r="B478" t="s">
        <v>5</v>
      </c>
      <c r="C478" s="79">
        <v>49161.95</v>
      </c>
    </row>
    <row r="479" spans="1:3" hidden="1" x14ac:dyDescent="0.35">
      <c r="A479">
        <v>478</v>
      </c>
      <c r="B479" t="s">
        <v>5</v>
      </c>
      <c r="C479" s="79">
        <v>92565</v>
      </c>
    </row>
    <row r="480" spans="1:3" hidden="1" x14ac:dyDescent="0.35">
      <c r="A480">
        <v>479</v>
      </c>
      <c r="B480" t="s">
        <v>5</v>
      </c>
      <c r="C480" s="79">
        <v>17656.5</v>
      </c>
    </row>
    <row r="481" spans="1:3" hidden="1" x14ac:dyDescent="0.35">
      <c r="A481">
        <v>480</v>
      </c>
      <c r="B481" t="s">
        <v>5</v>
      </c>
      <c r="C481" s="79">
        <v>167706</v>
      </c>
    </row>
    <row r="482" spans="1:3" hidden="1" x14ac:dyDescent="0.35">
      <c r="A482">
        <v>481</v>
      </c>
      <c r="B482" t="s">
        <v>5</v>
      </c>
      <c r="C482" s="79">
        <v>779845</v>
      </c>
    </row>
    <row r="483" spans="1:3" hidden="1" x14ac:dyDescent="0.35">
      <c r="A483">
        <v>482</v>
      </c>
      <c r="B483" t="s">
        <v>5</v>
      </c>
      <c r="C483" s="79">
        <v>174240</v>
      </c>
    </row>
    <row r="484" spans="1:3" hidden="1" x14ac:dyDescent="0.35">
      <c r="A484">
        <v>483</v>
      </c>
      <c r="B484" t="s">
        <v>5</v>
      </c>
      <c r="C484" s="79">
        <v>8651.5</v>
      </c>
    </row>
    <row r="485" spans="1:3" hidden="1" x14ac:dyDescent="0.35">
      <c r="A485">
        <v>484</v>
      </c>
      <c r="B485" t="s">
        <v>5</v>
      </c>
      <c r="C485" s="79">
        <v>36905</v>
      </c>
    </row>
    <row r="486" spans="1:3" hidden="1" x14ac:dyDescent="0.35">
      <c r="A486">
        <v>485</v>
      </c>
      <c r="B486" t="s">
        <v>5</v>
      </c>
      <c r="C486" s="79">
        <v>111804</v>
      </c>
    </row>
    <row r="487" spans="1:3" hidden="1" x14ac:dyDescent="0.35">
      <c r="A487">
        <v>486</v>
      </c>
      <c r="B487" t="s">
        <v>5</v>
      </c>
      <c r="C487" s="79">
        <v>37702.17</v>
      </c>
    </row>
    <row r="488" spans="1:3" hidden="1" x14ac:dyDescent="0.35">
      <c r="A488">
        <v>487</v>
      </c>
      <c r="B488" t="s">
        <v>5</v>
      </c>
      <c r="C488" s="79">
        <v>120032</v>
      </c>
    </row>
    <row r="489" spans="1:3" hidden="1" x14ac:dyDescent="0.35">
      <c r="A489">
        <v>488</v>
      </c>
      <c r="B489" t="s">
        <v>5</v>
      </c>
      <c r="C489" s="79">
        <v>42313.7</v>
      </c>
    </row>
    <row r="490" spans="1:3" hidden="1" x14ac:dyDescent="0.35">
      <c r="A490">
        <v>489</v>
      </c>
      <c r="B490" t="s">
        <v>5</v>
      </c>
      <c r="C490" s="79">
        <v>50251.3</v>
      </c>
    </row>
    <row r="491" spans="1:3" hidden="1" x14ac:dyDescent="0.35">
      <c r="A491">
        <v>490</v>
      </c>
      <c r="B491" t="s">
        <v>5</v>
      </c>
      <c r="C491" s="79">
        <v>278300</v>
      </c>
    </row>
    <row r="492" spans="1:3" hidden="1" x14ac:dyDescent="0.35">
      <c r="A492">
        <v>491</v>
      </c>
      <c r="B492" t="s">
        <v>5</v>
      </c>
      <c r="C492" s="79">
        <v>28798</v>
      </c>
    </row>
    <row r="493" spans="1:3" hidden="1" x14ac:dyDescent="0.35">
      <c r="A493">
        <v>492</v>
      </c>
      <c r="B493" t="s">
        <v>5</v>
      </c>
      <c r="C493" s="79">
        <v>382360</v>
      </c>
    </row>
    <row r="494" spans="1:3" hidden="1" x14ac:dyDescent="0.35">
      <c r="A494">
        <v>493</v>
      </c>
      <c r="B494" t="s">
        <v>5</v>
      </c>
      <c r="C494" s="79">
        <v>32670</v>
      </c>
    </row>
    <row r="495" spans="1:3" hidden="1" x14ac:dyDescent="0.35">
      <c r="A495">
        <v>494</v>
      </c>
      <c r="B495" t="s">
        <v>5</v>
      </c>
      <c r="C495" s="79">
        <v>52030</v>
      </c>
    </row>
    <row r="496" spans="1:3" hidden="1" x14ac:dyDescent="0.35">
      <c r="A496">
        <v>495</v>
      </c>
      <c r="B496" t="s">
        <v>5</v>
      </c>
      <c r="C496" s="79">
        <v>344208.7</v>
      </c>
    </row>
    <row r="497" spans="1:3" hidden="1" x14ac:dyDescent="0.35">
      <c r="A497">
        <v>496</v>
      </c>
      <c r="B497" t="s">
        <v>5</v>
      </c>
      <c r="C497" s="79">
        <v>133093.95000000001</v>
      </c>
    </row>
    <row r="498" spans="1:3" hidden="1" x14ac:dyDescent="0.35">
      <c r="A498">
        <v>497</v>
      </c>
      <c r="B498" t="s">
        <v>5</v>
      </c>
      <c r="C498" s="79">
        <v>5920</v>
      </c>
    </row>
    <row r="499" spans="1:3" hidden="1" x14ac:dyDescent="0.35">
      <c r="A499">
        <v>498</v>
      </c>
      <c r="B499" t="s">
        <v>5</v>
      </c>
      <c r="C499" s="79">
        <v>435358</v>
      </c>
    </row>
    <row r="500" spans="1:3" hidden="1" x14ac:dyDescent="0.35">
      <c r="A500">
        <v>499</v>
      </c>
      <c r="B500" t="s">
        <v>5</v>
      </c>
      <c r="C500" s="79">
        <v>407007.94</v>
      </c>
    </row>
    <row r="501" spans="1:3" hidden="1" x14ac:dyDescent="0.35">
      <c r="A501">
        <v>500</v>
      </c>
      <c r="B501" t="s">
        <v>5</v>
      </c>
      <c r="C501" s="79">
        <v>33761.42</v>
      </c>
    </row>
    <row r="502" spans="1:3" hidden="1" x14ac:dyDescent="0.35">
      <c r="A502">
        <v>501</v>
      </c>
      <c r="B502" t="s">
        <v>5</v>
      </c>
      <c r="C502" s="79">
        <v>59350.5</v>
      </c>
    </row>
    <row r="503" spans="1:3" hidden="1" x14ac:dyDescent="0.35">
      <c r="A503">
        <v>502</v>
      </c>
      <c r="B503" t="s">
        <v>5</v>
      </c>
      <c r="C503" s="79">
        <v>52010.62</v>
      </c>
    </row>
    <row r="504" spans="1:3" hidden="1" x14ac:dyDescent="0.35">
      <c r="A504">
        <v>503</v>
      </c>
      <c r="B504" t="s">
        <v>5</v>
      </c>
      <c r="C504" s="79">
        <v>55644.56</v>
      </c>
    </row>
    <row r="505" spans="1:3" hidden="1" x14ac:dyDescent="0.35">
      <c r="A505">
        <v>504</v>
      </c>
      <c r="B505" t="s">
        <v>5</v>
      </c>
      <c r="C505" s="79">
        <v>45375</v>
      </c>
    </row>
    <row r="506" spans="1:3" hidden="1" x14ac:dyDescent="0.35">
      <c r="A506">
        <v>505</v>
      </c>
      <c r="B506" t="s">
        <v>5</v>
      </c>
      <c r="C506" s="79">
        <v>24742.65</v>
      </c>
    </row>
    <row r="507" spans="1:3" hidden="1" x14ac:dyDescent="0.35">
      <c r="A507">
        <v>506</v>
      </c>
      <c r="B507" t="s">
        <v>5</v>
      </c>
      <c r="C507" s="79">
        <v>265448.46999999997</v>
      </c>
    </row>
    <row r="508" spans="1:3" hidden="1" x14ac:dyDescent="0.35">
      <c r="A508">
        <v>507</v>
      </c>
      <c r="B508" t="s">
        <v>5</v>
      </c>
      <c r="C508" s="79">
        <v>50820</v>
      </c>
    </row>
    <row r="509" spans="1:3" hidden="1" x14ac:dyDescent="0.35">
      <c r="A509">
        <v>508</v>
      </c>
      <c r="B509" t="s">
        <v>5</v>
      </c>
      <c r="C509" s="79">
        <v>442890</v>
      </c>
    </row>
    <row r="510" spans="1:3" hidden="1" x14ac:dyDescent="0.35">
      <c r="A510">
        <v>509</v>
      </c>
      <c r="B510" t="s">
        <v>5</v>
      </c>
      <c r="C510" s="79">
        <v>3802841.05</v>
      </c>
    </row>
    <row r="511" spans="1:3" hidden="1" x14ac:dyDescent="0.35">
      <c r="A511">
        <v>510</v>
      </c>
      <c r="B511" t="s">
        <v>5</v>
      </c>
      <c r="C511" s="79">
        <v>55244.97</v>
      </c>
    </row>
    <row r="512" spans="1:3" hidden="1" x14ac:dyDescent="0.35">
      <c r="A512">
        <v>511</v>
      </c>
      <c r="B512" t="s">
        <v>5</v>
      </c>
      <c r="C512" s="79">
        <v>117733</v>
      </c>
    </row>
    <row r="513" spans="1:4" hidden="1" x14ac:dyDescent="0.35">
      <c r="A513">
        <v>512</v>
      </c>
      <c r="B513" t="s">
        <v>5</v>
      </c>
      <c r="C513" s="79">
        <v>78230.98</v>
      </c>
    </row>
    <row r="514" spans="1:4" hidden="1" x14ac:dyDescent="0.35">
      <c r="A514">
        <v>513</v>
      </c>
      <c r="B514" t="s">
        <v>5</v>
      </c>
      <c r="C514" s="79">
        <v>23086.799999999999</v>
      </c>
    </row>
    <row r="515" spans="1:4" hidden="1" x14ac:dyDescent="0.35">
      <c r="A515">
        <v>514</v>
      </c>
      <c r="B515" t="s">
        <v>5</v>
      </c>
      <c r="C515" s="79">
        <v>122969.15</v>
      </c>
    </row>
    <row r="516" spans="1:4" hidden="1" x14ac:dyDescent="0.35">
      <c r="A516">
        <v>515</v>
      </c>
      <c r="B516" t="s">
        <v>5</v>
      </c>
      <c r="C516" s="79">
        <v>3118.17</v>
      </c>
    </row>
    <row r="517" spans="1:4" hidden="1" x14ac:dyDescent="0.35">
      <c r="A517">
        <v>516</v>
      </c>
      <c r="B517" t="s">
        <v>5</v>
      </c>
      <c r="C517" s="79">
        <v>65807.06</v>
      </c>
    </row>
    <row r="518" spans="1:4" hidden="1" x14ac:dyDescent="0.35">
      <c r="A518">
        <v>517</v>
      </c>
      <c r="B518" t="s">
        <v>5</v>
      </c>
      <c r="C518" s="79">
        <v>67913.78</v>
      </c>
    </row>
    <row r="519" spans="1:4" hidden="1" x14ac:dyDescent="0.35">
      <c r="A519">
        <v>518</v>
      </c>
      <c r="B519" t="s">
        <v>5</v>
      </c>
      <c r="C519" s="79">
        <v>9767.31</v>
      </c>
    </row>
    <row r="520" spans="1:4" x14ac:dyDescent="0.35">
      <c r="A520" s="10">
        <v>518</v>
      </c>
      <c r="B520" s="10" t="s">
        <v>5</v>
      </c>
      <c r="C520" s="102">
        <f>SUM(C2:C519)</f>
        <v>686612776.68999922</v>
      </c>
      <c r="D520" s="61">
        <f>C520/1000000</f>
        <v>686.61277668999924</v>
      </c>
    </row>
    <row r="521" spans="1:4" hidden="1" x14ac:dyDescent="0.35">
      <c r="A521">
        <v>1</v>
      </c>
      <c r="B521" t="s">
        <v>294</v>
      </c>
      <c r="C521" s="79">
        <v>68722.77</v>
      </c>
    </row>
    <row r="522" spans="1:4" hidden="1" x14ac:dyDescent="0.35">
      <c r="A522">
        <v>2</v>
      </c>
      <c r="B522" t="s">
        <v>294</v>
      </c>
      <c r="C522" s="79">
        <v>82559.03</v>
      </c>
    </row>
    <row r="523" spans="1:4" hidden="1" x14ac:dyDescent="0.35">
      <c r="A523">
        <v>3</v>
      </c>
      <c r="B523" t="s">
        <v>294</v>
      </c>
      <c r="C523" s="79">
        <v>17180.689999999999</v>
      </c>
    </row>
    <row r="524" spans="1:4" hidden="1" x14ac:dyDescent="0.35">
      <c r="A524">
        <v>4</v>
      </c>
      <c r="B524" t="s">
        <v>294</v>
      </c>
      <c r="C524" s="79">
        <v>352960.47</v>
      </c>
    </row>
    <row r="525" spans="1:4" hidden="1" x14ac:dyDescent="0.35">
      <c r="A525">
        <v>5</v>
      </c>
      <c r="B525" t="s">
        <v>294</v>
      </c>
      <c r="C525" s="79">
        <v>159463.48000000001</v>
      </c>
    </row>
    <row r="526" spans="1:4" hidden="1" x14ac:dyDescent="0.35">
      <c r="A526">
        <v>6</v>
      </c>
      <c r="B526" t="s">
        <v>294</v>
      </c>
      <c r="C526" s="79">
        <v>61257.46</v>
      </c>
    </row>
    <row r="527" spans="1:4" hidden="1" x14ac:dyDescent="0.35">
      <c r="A527">
        <v>7</v>
      </c>
      <c r="B527" t="s">
        <v>294</v>
      </c>
      <c r="C527" s="79">
        <v>490045.64</v>
      </c>
    </row>
    <row r="528" spans="1:4" hidden="1" x14ac:dyDescent="0.35">
      <c r="A528">
        <v>8</v>
      </c>
      <c r="B528" t="s">
        <v>294</v>
      </c>
      <c r="C528" s="79">
        <v>114950</v>
      </c>
    </row>
    <row r="529" spans="1:3" hidden="1" x14ac:dyDescent="0.35">
      <c r="A529">
        <v>9</v>
      </c>
      <c r="B529" t="s">
        <v>294</v>
      </c>
      <c r="C529" s="79">
        <v>491828.46</v>
      </c>
    </row>
    <row r="530" spans="1:3" hidden="1" x14ac:dyDescent="0.35">
      <c r="A530">
        <v>10</v>
      </c>
      <c r="B530" t="s">
        <v>294</v>
      </c>
      <c r="C530" s="79">
        <v>262792.11</v>
      </c>
    </row>
    <row r="531" spans="1:3" hidden="1" x14ac:dyDescent="0.35">
      <c r="A531">
        <v>11</v>
      </c>
      <c r="B531" t="s">
        <v>294</v>
      </c>
      <c r="C531" s="79">
        <v>191739.08</v>
      </c>
    </row>
    <row r="532" spans="1:3" hidden="1" x14ac:dyDescent="0.35">
      <c r="A532">
        <v>12</v>
      </c>
      <c r="B532" t="s">
        <v>294</v>
      </c>
      <c r="C532" s="79">
        <v>334427.15999999997</v>
      </c>
    </row>
    <row r="533" spans="1:3" hidden="1" x14ac:dyDescent="0.35">
      <c r="A533">
        <v>13</v>
      </c>
      <c r="B533" t="s">
        <v>294</v>
      </c>
      <c r="C533" s="79">
        <v>79731.740000000005</v>
      </c>
    </row>
    <row r="534" spans="1:3" hidden="1" x14ac:dyDescent="0.35">
      <c r="A534">
        <v>14</v>
      </c>
      <c r="B534" t="s">
        <v>294</v>
      </c>
      <c r="C534" s="79">
        <v>498241.1</v>
      </c>
    </row>
    <row r="535" spans="1:3" hidden="1" x14ac:dyDescent="0.35">
      <c r="A535">
        <v>15</v>
      </c>
      <c r="B535" t="s">
        <v>294</v>
      </c>
      <c r="C535" s="79">
        <v>276578.36</v>
      </c>
    </row>
    <row r="536" spans="1:3" hidden="1" x14ac:dyDescent="0.35">
      <c r="A536">
        <v>16</v>
      </c>
      <c r="B536" t="s">
        <v>294</v>
      </c>
      <c r="C536" s="79">
        <v>84758.43</v>
      </c>
    </row>
    <row r="537" spans="1:3" hidden="1" x14ac:dyDescent="0.35">
      <c r="A537">
        <v>17</v>
      </c>
      <c r="B537" t="s">
        <v>294</v>
      </c>
      <c r="C537" s="79">
        <v>254100</v>
      </c>
    </row>
    <row r="538" spans="1:3" hidden="1" x14ac:dyDescent="0.35">
      <c r="A538">
        <v>18</v>
      </c>
      <c r="B538" t="s">
        <v>294</v>
      </c>
      <c r="C538" s="80">
        <v>137083.32</v>
      </c>
    </row>
    <row r="539" spans="1:3" hidden="1" x14ac:dyDescent="0.35">
      <c r="A539">
        <v>19</v>
      </c>
      <c r="B539" t="s">
        <v>294</v>
      </c>
      <c r="C539" s="79">
        <v>21780</v>
      </c>
    </row>
    <row r="540" spans="1:3" hidden="1" x14ac:dyDescent="0.35">
      <c r="A540">
        <v>20</v>
      </c>
      <c r="B540" t="s">
        <v>294</v>
      </c>
      <c r="C540" s="80">
        <v>57886.400000000001</v>
      </c>
    </row>
    <row r="541" spans="1:3" hidden="1" x14ac:dyDescent="0.35">
      <c r="A541">
        <v>21</v>
      </c>
      <c r="B541" t="s">
        <v>294</v>
      </c>
      <c r="C541" s="80">
        <v>29454.04</v>
      </c>
    </row>
    <row r="542" spans="1:3" hidden="1" x14ac:dyDescent="0.35">
      <c r="A542">
        <v>22</v>
      </c>
      <c r="B542" t="s">
        <v>294</v>
      </c>
      <c r="C542" s="79">
        <v>192455.34</v>
      </c>
    </row>
    <row r="543" spans="1:3" hidden="1" x14ac:dyDescent="0.35">
      <c r="A543">
        <v>23</v>
      </c>
      <c r="B543" t="s">
        <v>294</v>
      </c>
      <c r="C543" s="79">
        <v>144053.65</v>
      </c>
    </row>
    <row r="544" spans="1:3" hidden="1" x14ac:dyDescent="0.35">
      <c r="A544">
        <v>24</v>
      </c>
      <c r="B544" t="s">
        <v>294</v>
      </c>
      <c r="C544" s="79">
        <v>62770.78</v>
      </c>
    </row>
    <row r="545" spans="1:4" hidden="1" x14ac:dyDescent="0.35">
      <c r="A545">
        <v>25</v>
      </c>
      <c r="B545" t="s">
        <v>294</v>
      </c>
      <c r="C545" s="79">
        <v>21407.32</v>
      </c>
    </row>
    <row r="546" spans="1:4" hidden="1" x14ac:dyDescent="0.35">
      <c r="A546">
        <v>26</v>
      </c>
      <c r="B546" t="s">
        <v>294</v>
      </c>
      <c r="C546" s="79">
        <v>113608.72</v>
      </c>
    </row>
    <row r="547" spans="1:4" hidden="1" x14ac:dyDescent="0.35">
      <c r="A547">
        <v>27</v>
      </c>
      <c r="B547" t="s">
        <v>294</v>
      </c>
      <c r="C547" s="79">
        <v>320166</v>
      </c>
    </row>
    <row r="548" spans="1:4" x14ac:dyDescent="0.35">
      <c r="A548" s="10">
        <v>27</v>
      </c>
      <c r="B548" s="10" t="s">
        <v>1636</v>
      </c>
      <c r="C548" s="102">
        <f>SUM(C521:C547)</f>
        <v>4922001.5500000007</v>
      </c>
      <c r="D548" s="61">
        <f>C548/1000000</f>
        <v>4.9220015500000009</v>
      </c>
    </row>
    <row r="549" spans="1:4" hidden="1" x14ac:dyDescent="0.35">
      <c r="A549">
        <v>1</v>
      </c>
      <c r="B549" t="s">
        <v>189</v>
      </c>
      <c r="C549" s="79">
        <v>7287.33</v>
      </c>
    </row>
    <row r="550" spans="1:4" hidden="1" x14ac:dyDescent="0.35">
      <c r="A550">
        <v>2</v>
      </c>
      <c r="B550" t="s">
        <v>189</v>
      </c>
      <c r="C550" s="79">
        <v>24379.62</v>
      </c>
    </row>
    <row r="551" spans="1:4" hidden="1" x14ac:dyDescent="0.35">
      <c r="A551">
        <v>3</v>
      </c>
      <c r="B551" t="s">
        <v>189</v>
      </c>
      <c r="C551" s="79">
        <v>7000</v>
      </c>
    </row>
    <row r="552" spans="1:4" hidden="1" x14ac:dyDescent="0.35">
      <c r="A552">
        <v>4</v>
      </c>
      <c r="B552" t="s">
        <v>189</v>
      </c>
      <c r="C552" s="79">
        <v>35000</v>
      </c>
    </row>
    <row r="553" spans="1:4" hidden="1" x14ac:dyDescent="0.35">
      <c r="A553">
        <v>5</v>
      </c>
      <c r="B553" t="s">
        <v>189</v>
      </c>
      <c r="C553" s="79">
        <v>116109.79</v>
      </c>
    </row>
    <row r="554" spans="1:4" hidden="1" x14ac:dyDescent="0.35">
      <c r="A554">
        <v>6</v>
      </c>
      <c r="B554" t="s">
        <v>189</v>
      </c>
      <c r="C554" s="79">
        <v>12607.37</v>
      </c>
    </row>
    <row r="555" spans="1:4" hidden="1" x14ac:dyDescent="0.35">
      <c r="A555">
        <v>7</v>
      </c>
      <c r="B555" t="s">
        <v>189</v>
      </c>
      <c r="C555" s="79">
        <v>67518</v>
      </c>
    </row>
    <row r="556" spans="1:4" hidden="1" x14ac:dyDescent="0.35">
      <c r="A556">
        <v>8</v>
      </c>
      <c r="B556" t="s">
        <v>189</v>
      </c>
      <c r="C556" s="79">
        <v>18074.98</v>
      </c>
    </row>
    <row r="557" spans="1:4" hidden="1" x14ac:dyDescent="0.35">
      <c r="A557">
        <v>9</v>
      </c>
      <c r="B557" t="s">
        <v>189</v>
      </c>
      <c r="C557" s="79">
        <v>35000</v>
      </c>
    </row>
    <row r="558" spans="1:4" hidden="1" x14ac:dyDescent="0.35">
      <c r="A558">
        <v>10</v>
      </c>
      <c r="B558" t="s">
        <v>189</v>
      </c>
      <c r="C558" s="79">
        <v>1500</v>
      </c>
    </row>
    <row r="559" spans="1:4" hidden="1" x14ac:dyDescent="0.35">
      <c r="A559">
        <v>11</v>
      </c>
      <c r="B559" t="s">
        <v>189</v>
      </c>
      <c r="C559" s="79">
        <v>156854.01999999999</v>
      </c>
    </row>
    <row r="560" spans="1:4" hidden="1" x14ac:dyDescent="0.35">
      <c r="A560">
        <v>12</v>
      </c>
      <c r="B560" t="s">
        <v>189</v>
      </c>
      <c r="C560" s="79">
        <v>30853.79</v>
      </c>
    </row>
    <row r="561" spans="1:3" hidden="1" x14ac:dyDescent="0.35">
      <c r="A561">
        <v>13</v>
      </c>
      <c r="B561" t="s">
        <v>189</v>
      </c>
      <c r="C561" s="79">
        <v>121790.47</v>
      </c>
    </row>
    <row r="562" spans="1:3" hidden="1" x14ac:dyDescent="0.35">
      <c r="A562">
        <v>14</v>
      </c>
      <c r="B562" t="s">
        <v>189</v>
      </c>
      <c r="C562" s="79">
        <v>4537.5</v>
      </c>
    </row>
    <row r="563" spans="1:3" hidden="1" x14ac:dyDescent="0.35">
      <c r="A563">
        <v>15</v>
      </c>
      <c r="B563" t="s">
        <v>189</v>
      </c>
      <c r="C563" s="79">
        <v>1554.12</v>
      </c>
    </row>
    <row r="564" spans="1:3" hidden="1" x14ac:dyDescent="0.35">
      <c r="A564">
        <v>16</v>
      </c>
      <c r="B564" t="s">
        <v>189</v>
      </c>
      <c r="C564" s="79">
        <v>871.2</v>
      </c>
    </row>
    <row r="565" spans="1:3" hidden="1" x14ac:dyDescent="0.35">
      <c r="A565">
        <v>17</v>
      </c>
      <c r="B565" t="s">
        <v>189</v>
      </c>
      <c r="C565" s="79">
        <v>25145.3</v>
      </c>
    </row>
    <row r="566" spans="1:3" hidden="1" x14ac:dyDescent="0.35">
      <c r="A566">
        <v>18</v>
      </c>
      <c r="B566" t="s">
        <v>189</v>
      </c>
      <c r="C566" s="79">
        <v>27630.06</v>
      </c>
    </row>
    <row r="567" spans="1:3" hidden="1" x14ac:dyDescent="0.35">
      <c r="A567">
        <v>19</v>
      </c>
      <c r="B567" t="s">
        <v>189</v>
      </c>
      <c r="C567" s="79">
        <v>27539.599999999999</v>
      </c>
    </row>
    <row r="568" spans="1:3" hidden="1" x14ac:dyDescent="0.35">
      <c r="A568">
        <v>20</v>
      </c>
      <c r="B568" t="s">
        <v>189</v>
      </c>
      <c r="C568" s="79">
        <v>4642.7700000000004</v>
      </c>
    </row>
    <row r="569" spans="1:3" hidden="1" x14ac:dyDescent="0.35">
      <c r="A569">
        <v>21</v>
      </c>
      <c r="B569" t="s">
        <v>189</v>
      </c>
      <c r="C569" s="79">
        <v>22222.69</v>
      </c>
    </row>
    <row r="570" spans="1:3" hidden="1" x14ac:dyDescent="0.35">
      <c r="A570">
        <v>22</v>
      </c>
      <c r="B570" t="s">
        <v>189</v>
      </c>
      <c r="C570" s="79">
        <v>18012.62</v>
      </c>
    </row>
    <row r="571" spans="1:3" hidden="1" x14ac:dyDescent="0.35">
      <c r="A571">
        <v>23</v>
      </c>
      <c r="B571" t="s">
        <v>189</v>
      </c>
      <c r="C571" s="79">
        <v>265611.71999999997</v>
      </c>
    </row>
    <row r="572" spans="1:3" hidden="1" x14ac:dyDescent="0.35">
      <c r="A572">
        <v>24</v>
      </c>
      <c r="B572" t="s">
        <v>189</v>
      </c>
      <c r="C572" s="79">
        <v>3885.55</v>
      </c>
    </row>
    <row r="573" spans="1:3" hidden="1" x14ac:dyDescent="0.35">
      <c r="A573">
        <v>25</v>
      </c>
      <c r="B573" t="s">
        <v>189</v>
      </c>
      <c r="C573" s="79">
        <v>4142.05</v>
      </c>
    </row>
    <row r="574" spans="1:3" hidden="1" x14ac:dyDescent="0.35">
      <c r="A574">
        <v>26</v>
      </c>
      <c r="B574" t="s">
        <v>189</v>
      </c>
      <c r="C574" s="79">
        <v>239416.42</v>
      </c>
    </row>
    <row r="575" spans="1:3" hidden="1" x14ac:dyDescent="0.35">
      <c r="A575">
        <v>27</v>
      </c>
      <c r="B575" t="s">
        <v>189</v>
      </c>
      <c r="C575" s="79">
        <v>134369.5</v>
      </c>
    </row>
    <row r="576" spans="1:3" hidden="1" x14ac:dyDescent="0.35">
      <c r="A576">
        <v>28</v>
      </c>
      <c r="B576" t="s">
        <v>189</v>
      </c>
      <c r="C576" s="79">
        <v>440000</v>
      </c>
    </row>
    <row r="577" spans="1:3" hidden="1" x14ac:dyDescent="0.35">
      <c r="A577">
        <v>29</v>
      </c>
      <c r="B577" t="s">
        <v>189</v>
      </c>
      <c r="C577" s="79">
        <v>61449.38</v>
      </c>
    </row>
    <row r="578" spans="1:3" hidden="1" x14ac:dyDescent="0.35">
      <c r="A578">
        <v>30</v>
      </c>
      <c r="B578" t="s">
        <v>189</v>
      </c>
      <c r="C578" s="79">
        <v>8840.26</v>
      </c>
    </row>
    <row r="579" spans="1:3" hidden="1" x14ac:dyDescent="0.35">
      <c r="A579">
        <v>31</v>
      </c>
      <c r="B579" t="s">
        <v>189</v>
      </c>
      <c r="C579" s="79">
        <v>356.95</v>
      </c>
    </row>
    <row r="580" spans="1:3" hidden="1" x14ac:dyDescent="0.35">
      <c r="A580">
        <v>32</v>
      </c>
      <c r="B580" t="s">
        <v>189</v>
      </c>
      <c r="C580" s="79">
        <v>183803.79</v>
      </c>
    </row>
    <row r="581" spans="1:3" hidden="1" x14ac:dyDescent="0.35">
      <c r="A581">
        <v>33</v>
      </c>
      <c r="B581" t="s">
        <v>189</v>
      </c>
      <c r="C581" s="79">
        <v>10000</v>
      </c>
    </row>
    <row r="582" spans="1:3" hidden="1" x14ac:dyDescent="0.35">
      <c r="A582">
        <v>34</v>
      </c>
      <c r="B582" t="s">
        <v>189</v>
      </c>
      <c r="C582" s="79">
        <v>160000</v>
      </c>
    </row>
    <row r="583" spans="1:3" hidden="1" x14ac:dyDescent="0.35">
      <c r="A583">
        <v>35</v>
      </c>
      <c r="B583" t="s">
        <v>189</v>
      </c>
      <c r="C583" s="79">
        <v>28529.55</v>
      </c>
    </row>
    <row r="584" spans="1:3" hidden="1" x14ac:dyDescent="0.35">
      <c r="A584">
        <v>36</v>
      </c>
      <c r="B584" t="s">
        <v>189</v>
      </c>
      <c r="C584" s="79">
        <v>1192.1400000000001</v>
      </c>
    </row>
    <row r="585" spans="1:3" hidden="1" x14ac:dyDescent="0.35">
      <c r="A585">
        <v>37</v>
      </c>
      <c r="B585" t="s">
        <v>189</v>
      </c>
      <c r="C585" s="79">
        <v>30000</v>
      </c>
    </row>
    <row r="586" spans="1:3" hidden="1" x14ac:dyDescent="0.35">
      <c r="A586">
        <v>38</v>
      </c>
      <c r="B586" t="s">
        <v>189</v>
      </c>
      <c r="C586" s="79">
        <v>135000</v>
      </c>
    </row>
    <row r="587" spans="1:3" hidden="1" x14ac:dyDescent="0.35">
      <c r="A587">
        <v>39</v>
      </c>
      <c r="B587" t="s">
        <v>189</v>
      </c>
      <c r="C587" s="79">
        <v>2718.16</v>
      </c>
    </row>
    <row r="588" spans="1:3" hidden="1" x14ac:dyDescent="0.35">
      <c r="A588">
        <v>40</v>
      </c>
      <c r="B588" t="s">
        <v>189</v>
      </c>
      <c r="C588" s="79">
        <v>29452.85</v>
      </c>
    </row>
    <row r="589" spans="1:3" hidden="1" x14ac:dyDescent="0.35">
      <c r="A589">
        <v>41</v>
      </c>
      <c r="B589" t="s">
        <v>189</v>
      </c>
      <c r="C589" s="79">
        <v>3627.58</v>
      </c>
    </row>
    <row r="590" spans="1:3" hidden="1" x14ac:dyDescent="0.35">
      <c r="A590">
        <v>42</v>
      </c>
      <c r="B590" t="s">
        <v>189</v>
      </c>
      <c r="C590" s="79">
        <v>55000</v>
      </c>
    </row>
    <row r="591" spans="1:3" hidden="1" x14ac:dyDescent="0.35">
      <c r="A591">
        <v>43</v>
      </c>
      <c r="B591" t="s">
        <v>189</v>
      </c>
      <c r="C591" s="79">
        <v>133000</v>
      </c>
    </row>
    <row r="592" spans="1:3" hidden="1" x14ac:dyDescent="0.35">
      <c r="A592">
        <v>44</v>
      </c>
      <c r="B592" t="s">
        <v>189</v>
      </c>
      <c r="C592" s="79">
        <v>29040</v>
      </c>
    </row>
    <row r="593" spans="1:3" hidden="1" x14ac:dyDescent="0.35">
      <c r="A593">
        <v>45</v>
      </c>
      <c r="B593" t="s">
        <v>189</v>
      </c>
      <c r="C593" s="79">
        <v>37000</v>
      </c>
    </row>
    <row r="594" spans="1:3" hidden="1" x14ac:dyDescent="0.35">
      <c r="A594">
        <v>46</v>
      </c>
      <c r="B594" t="s">
        <v>189</v>
      </c>
      <c r="C594" s="79">
        <v>97000</v>
      </c>
    </row>
    <row r="595" spans="1:3" hidden="1" x14ac:dyDescent="0.35">
      <c r="A595">
        <v>47</v>
      </c>
      <c r="B595" t="s">
        <v>189</v>
      </c>
      <c r="C595" s="79">
        <v>31604.87</v>
      </c>
    </row>
    <row r="596" spans="1:3" hidden="1" x14ac:dyDescent="0.35">
      <c r="A596">
        <v>48</v>
      </c>
      <c r="B596" t="s">
        <v>189</v>
      </c>
      <c r="C596" s="79">
        <v>11000</v>
      </c>
    </row>
    <row r="597" spans="1:3" hidden="1" x14ac:dyDescent="0.35">
      <c r="A597">
        <v>49</v>
      </c>
      <c r="B597" t="s">
        <v>189</v>
      </c>
      <c r="C597" s="79">
        <v>205000</v>
      </c>
    </row>
    <row r="598" spans="1:3" hidden="1" x14ac:dyDescent="0.35">
      <c r="A598">
        <v>50</v>
      </c>
      <c r="B598" t="s">
        <v>189</v>
      </c>
      <c r="C598" s="79">
        <v>1023.88</v>
      </c>
    </row>
    <row r="599" spans="1:3" hidden="1" x14ac:dyDescent="0.35">
      <c r="A599">
        <v>51</v>
      </c>
      <c r="B599" t="s">
        <v>189</v>
      </c>
      <c r="C599" s="79">
        <v>2356.11</v>
      </c>
    </row>
    <row r="600" spans="1:3" hidden="1" x14ac:dyDescent="0.35">
      <c r="A600">
        <v>52</v>
      </c>
      <c r="B600" t="s">
        <v>189</v>
      </c>
      <c r="C600" s="79">
        <v>72911.7</v>
      </c>
    </row>
    <row r="601" spans="1:3" hidden="1" x14ac:dyDescent="0.35">
      <c r="A601">
        <v>53</v>
      </c>
      <c r="B601" t="s">
        <v>189</v>
      </c>
      <c r="C601" s="79">
        <v>524.23</v>
      </c>
    </row>
    <row r="602" spans="1:3" hidden="1" x14ac:dyDescent="0.35">
      <c r="A602">
        <v>54</v>
      </c>
      <c r="B602" t="s">
        <v>189</v>
      </c>
      <c r="C602" s="79">
        <v>2945.14</v>
      </c>
    </row>
    <row r="603" spans="1:3" hidden="1" x14ac:dyDescent="0.35">
      <c r="A603">
        <v>55</v>
      </c>
      <c r="B603" t="s">
        <v>189</v>
      </c>
      <c r="C603" s="79">
        <v>53381.33</v>
      </c>
    </row>
    <row r="604" spans="1:3" hidden="1" x14ac:dyDescent="0.35">
      <c r="A604">
        <v>56</v>
      </c>
      <c r="B604" t="s">
        <v>189</v>
      </c>
      <c r="C604" s="79">
        <v>854126.32</v>
      </c>
    </row>
    <row r="605" spans="1:3" hidden="1" x14ac:dyDescent="0.35">
      <c r="A605">
        <v>57</v>
      </c>
      <c r="B605" t="s">
        <v>189</v>
      </c>
      <c r="C605" s="79">
        <v>2867.71</v>
      </c>
    </row>
    <row r="606" spans="1:3" hidden="1" x14ac:dyDescent="0.35">
      <c r="A606">
        <v>58</v>
      </c>
      <c r="B606" t="s">
        <v>189</v>
      </c>
      <c r="C606" s="79">
        <v>71148</v>
      </c>
    </row>
    <row r="607" spans="1:3" hidden="1" x14ac:dyDescent="0.35">
      <c r="A607">
        <v>59</v>
      </c>
      <c r="B607" t="s">
        <v>189</v>
      </c>
      <c r="C607" s="79">
        <v>3078.12</v>
      </c>
    </row>
    <row r="608" spans="1:3" hidden="1" x14ac:dyDescent="0.35">
      <c r="A608">
        <v>60</v>
      </c>
      <c r="B608" t="s">
        <v>189</v>
      </c>
      <c r="C608" s="79">
        <v>62471.33</v>
      </c>
    </row>
    <row r="609" spans="1:3" hidden="1" x14ac:dyDescent="0.35">
      <c r="A609">
        <v>61</v>
      </c>
      <c r="B609" t="s">
        <v>189</v>
      </c>
      <c r="C609" s="79">
        <v>130807.11</v>
      </c>
    </row>
    <row r="610" spans="1:3" hidden="1" x14ac:dyDescent="0.35">
      <c r="A610">
        <v>62</v>
      </c>
      <c r="B610" t="s">
        <v>189</v>
      </c>
      <c r="C610" s="79">
        <v>54304.800000000003</v>
      </c>
    </row>
    <row r="611" spans="1:3" hidden="1" x14ac:dyDescent="0.35">
      <c r="A611">
        <v>63</v>
      </c>
      <c r="B611" t="s">
        <v>189</v>
      </c>
      <c r="C611" s="79">
        <v>221309</v>
      </c>
    </row>
    <row r="612" spans="1:3" hidden="1" x14ac:dyDescent="0.35">
      <c r="A612">
        <v>64</v>
      </c>
      <c r="B612" t="s">
        <v>189</v>
      </c>
      <c r="C612" s="79">
        <v>190619.75</v>
      </c>
    </row>
    <row r="613" spans="1:3" hidden="1" x14ac:dyDescent="0.35">
      <c r="A613">
        <v>65</v>
      </c>
      <c r="B613" t="s">
        <v>189</v>
      </c>
      <c r="C613" s="79">
        <v>165043.29999999999</v>
      </c>
    </row>
    <row r="614" spans="1:3" hidden="1" x14ac:dyDescent="0.35">
      <c r="A614">
        <v>66</v>
      </c>
      <c r="B614" t="s">
        <v>189</v>
      </c>
      <c r="C614" s="79">
        <v>33605.22</v>
      </c>
    </row>
    <row r="615" spans="1:3" hidden="1" x14ac:dyDescent="0.35">
      <c r="A615">
        <v>67</v>
      </c>
      <c r="B615" t="s">
        <v>189</v>
      </c>
      <c r="C615" s="79">
        <v>133079.07</v>
      </c>
    </row>
    <row r="616" spans="1:3" hidden="1" x14ac:dyDescent="0.35">
      <c r="A616">
        <v>68</v>
      </c>
      <c r="B616" t="s">
        <v>189</v>
      </c>
      <c r="C616" s="79">
        <v>31944</v>
      </c>
    </row>
    <row r="617" spans="1:3" hidden="1" x14ac:dyDescent="0.35">
      <c r="A617">
        <v>69</v>
      </c>
      <c r="B617" t="s">
        <v>189</v>
      </c>
      <c r="C617" s="79">
        <v>33889.97</v>
      </c>
    </row>
    <row r="618" spans="1:3" hidden="1" x14ac:dyDescent="0.35">
      <c r="A618">
        <v>70</v>
      </c>
      <c r="B618" t="s">
        <v>189</v>
      </c>
      <c r="C618" s="79">
        <v>47069</v>
      </c>
    </row>
    <row r="619" spans="1:3" hidden="1" x14ac:dyDescent="0.35">
      <c r="A619">
        <v>71</v>
      </c>
      <c r="B619" t="s">
        <v>189</v>
      </c>
      <c r="C619" s="79">
        <v>54028.9</v>
      </c>
    </row>
    <row r="620" spans="1:3" hidden="1" x14ac:dyDescent="0.35">
      <c r="A620">
        <v>72</v>
      </c>
      <c r="B620" t="s">
        <v>189</v>
      </c>
      <c r="C620" s="79">
        <v>55055</v>
      </c>
    </row>
    <row r="621" spans="1:3" hidden="1" x14ac:dyDescent="0.35">
      <c r="A621">
        <v>73</v>
      </c>
      <c r="B621" t="s">
        <v>189</v>
      </c>
      <c r="C621" s="79">
        <v>16015.92</v>
      </c>
    </row>
    <row r="622" spans="1:3" hidden="1" x14ac:dyDescent="0.35">
      <c r="A622">
        <v>74</v>
      </c>
      <c r="B622" t="s">
        <v>189</v>
      </c>
      <c r="C622" s="79">
        <v>33862.239999999998</v>
      </c>
    </row>
    <row r="623" spans="1:3" hidden="1" x14ac:dyDescent="0.35">
      <c r="A623">
        <v>75</v>
      </c>
      <c r="B623" t="s">
        <v>189</v>
      </c>
      <c r="C623" s="79">
        <v>32780.639999999999</v>
      </c>
    </row>
    <row r="624" spans="1:3" hidden="1" x14ac:dyDescent="0.35">
      <c r="A624">
        <v>76</v>
      </c>
      <c r="B624" t="s">
        <v>189</v>
      </c>
      <c r="C624" s="79">
        <v>32780.639999999999</v>
      </c>
    </row>
    <row r="625" spans="1:3" hidden="1" x14ac:dyDescent="0.35">
      <c r="A625">
        <v>77</v>
      </c>
      <c r="B625" t="s">
        <v>189</v>
      </c>
      <c r="C625" s="79">
        <v>33759</v>
      </c>
    </row>
    <row r="626" spans="1:3" hidden="1" x14ac:dyDescent="0.35">
      <c r="A626">
        <v>78</v>
      </c>
      <c r="B626" t="s">
        <v>189</v>
      </c>
      <c r="C626" s="79">
        <v>34111.839999999997</v>
      </c>
    </row>
    <row r="627" spans="1:3" hidden="1" x14ac:dyDescent="0.35">
      <c r="A627">
        <v>79</v>
      </c>
      <c r="B627" t="s">
        <v>189</v>
      </c>
      <c r="C627" s="79">
        <v>33889.97</v>
      </c>
    </row>
    <row r="628" spans="1:3" hidden="1" x14ac:dyDescent="0.35">
      <c r="A628">
        <v>80</v>
      </c>
      <c r="B628" t="s">
        <v>189</v>
      </c>
      <c r="C628" s="79">
        <v>31944</v>
      </c>
    </row>
    <row r="629" spans="1:3" hidden="1" x14ac:dyDescent="0.35">
      <c r="A629">
        <v>81</v>
      </c>
      <c r="B629" t="s">
        <v>189</v>
      </c>
      <c r="C629" s="79">
        <v>23958</v>
      </c>
    </row>
    <row r="630" spans="1:3" hidden="1" x14ac:dyDescent="0.35">
      <c r="A630">
        <v>82</v>
      </c>
      <c r="B630" t="s">
        <v>189</v>
      </c>
      <c r="C630" s="79">
        <v>23958</v>
      </c>
    </row>
    <row r="631" spans="1:3" hidden="1" x14ac:dyDescent="0.35">
      <c r="A631">
        <v>83</v>
      </c>
      <c r="B631" t="s">
        <v>189</v>
      </c>
      <c r="C631" s="79">
        <v>33834.5</v>
      </c>
    </row>
    <row r="632" spans="1:3" hidden="1" x14ac:dyDescent="0.35">
      <c r="A632">
        <v>84</v>
      </c>
      <c r="B632" t="s">
        <v>189</v>
      </c>
      <c r="C632" s="79">
        <v>33002.51</v>
      </c>
    </row>
    <row r="633" spans="1:3" hidden="1" x14ac:dyDescent="0.35">
      <c r="A633">
        <v>85</v>
      </c>
      <c r="B633" t="s">
        <v>189</v>
      </c>
      <c r="C633" s="79">
        <v>17823.169999999998</v>
      </c>
    </row>
    <row r="634" spans="1:3" hidden="1" x14ac:dyDescent="0.35">
      <c r="A634">
        <v>86</v>
      </c>
      <c r="B634" t="s">
        <v>189</v>
      </c>
      <c r="C634" s="79">
        <v>33002.51</v>
      </c>
    </row>
    <row r="635" spans="1:3" hidden="1" x14ac:dyDescent="0.35">
      <c r="A635">
        <v>87</v>
      </c>
      <c r="B635" t="s">
        <v>189</v>
      </c>
      <c r="C635" s="79">
        <v>65561.279999999999</v>
      </c>
    </row>
    <row r="636" spans="1:3" hidden="1" x14ac:dyDescent="0.35">
      <c r="A636">
        <v>88</v>
      </c>
      <c r="B636" t="s">
        <v>189</v>
      </c>
      <c r="C636" s="79">
        <v>32780.639999999999</v>
      </c>
    </row>
    <row r="637" spans="1:3" hidden="1" x14ac:dyDescent="0.35">
      <c r="A637">
        <v>89</v>
      </c>
      <c r="B637" t="s">
        <v>189</v>
      </c>
      <c r="C637" s="79">
        <v>61105</v>
      </c>
    </row>
    <row r="638" spans="1:3" hidden="1" x14ac:dyDescent="0.35">
      <c r="A638">
        <v>90</v>
      </c>
      <c r="B638" t="s">
        <v>189</v>
      </c>
      <c r="C638" s="79">
        <v>33759</v>
      </c>
    </row>
    <row r="639" spans="1:3" hidden="1" x14ac:dyDescent="0.35">
      <c r="A639">
        <v>91</v>
      </c>
      <c r="B639" t="s">
        <v>189</v>
      </c>
      <c r="C639" s="79">
        <v>33638</v>
      </c>
    </row>
    <row r="640" spans="1:3" hidden="1" x14ac:dyDescent="0.35">
      <c r="A640">
        <v>92</v>
      </c>
      <c r="B640" t="s">
        <v>189</v>
      </c>
      <c r="C640" s="79">
        <v>31199.85</v>
      </c>
    </row>
    <row r="641" spans="1:3" hidden="1" x14ac:dyDescent="0.35">
      <c r="A641">
        <v>93</v>
      </c>
      <c r="B641" t="s">
        <v>189</v>
      </c>
      <c r="C641" s="79">
        <v>23958</v>
      </c>
    </row>
    <row r="642" spans="1:3" hidden="1" x14ac:dyDescent="0.35">
      <c r="A642">
        <v>94</v>
      </c>
      <c r="B642" t="s">
        <v>189</v>
      </c>
      <c r="C642" s="79">
        <v>95469</v>
      </c>
    </row>
    <row r="643" spans="1:3" hidden="1" x14ac:dyDescent="0.35">
      <c r="A643">
        <v>95</v>
      </c>
      <c r="B643" t="s">
        <v>189</v>
      </c>
      <c r="C643" s="79">
        <v>28798</v>
      </c>
    </row>
    <row r="644" spans="1:3" hidden="1" x14ac:dyDescent="0.35">
      <c r="A644">
        <v>96</v>
      </c>
      <c r="B644" t="s">
        <v>189</v>
      </c>
      <c r="C644" s="79">
        <v>16944.990000000002</v>
      </c>
    </row>
    <row r="645" spans="1:3" hidden="1" x14ac:dyDescent="0.35">
      <c r="A645">
        <v>97</v>
      </c>
      <c r="B645" t="s">
        <v>189</v>
      </c>
      <c r="C645" s="79">
        <v>32065</v>
      </c>
    </row>
    <row r="646" spans="1:3" hidden="1" x14ac:dyDescent="0.35">
      <c r="A646">
        <v>98</v>
      </c>
      <c r="B646" t="s">
        <v>189</v>
      </c>
      <c r="C646" s="79">
        <v>43076</v>
      </c>
    </row>
    <row r="647" spans="1:3" hidden="1" x14ac:dyDescent="0.35">
      <c r="A647">
        <v>99</v>
      </c>
      <c r="B647" t="s">
        <v>189</v>
      </c>
      <c r="C647" s="79">
        <v>30673.5</v>
      </c>
    </row>
    <row r="648" spans="1:3" hidden="1" x14ac:dyDescent="0.35">
      <c r="A648">
        <v>100</v>
      </c>
      <c r="B648" t="s">
        <v>189</v>
      </c>
      <c r="C648" s="79">
        <v>27588</v>
      </c>
    </row>
    <row r="649" spans="1:3" hidden="1" x14ac:dyDescent="0.35">
      <c r="A649">
        <v>101</v>
      </c>
      <c r="B649" t="s">
        <v>189</v>
      </c>
      <c r="C649" s="79">
        <v>16698</v>
      </c>
    </row>
    <row r="650" spans="1:3" hidden="1" x14ac:dyDescent="0.35">
      <c r="A650">
        <v>102</v>
      </c>
      <c r="B650" t="s">
        <v>189</v>
      </c>
      <c r="C650" s="79">
        <v>101640</v>
      </c>
    </row>
    <row r="651" spans="1:3" hidden="1" x14ac:dyDescent="0.35">
      <c r="A651">
        <v>103</v>
      </c>
      <c r="B651" t="s">
        <v>189</v>
      </c>
      <c r="C651" s="79">
        <v>63888</v>
      </c>
    </row>
    <row r="652" spans="1:3" hidden="1" x14ac:dyDescent="0.35">
      <c r="A652">
        <v>104</v>
      </c>
      <c r="B652" t="s">
        <v>189</v>
      </c>
      <c r="C652" s="79">
        <v>84458</v>
      </c>
    </row>
    <row r="653" spans="1:3" hidden="1" x14ac:dyDescent="0.35">
      <c r="A653">
        <v>105</v>
      </c>
      <c r="B653" t="s">
        <v>189</v>
      </c>
      <c r="C653" s="79">
        <v>47674</v>
      </c>
    </row>
    <row r="654" spans="1:3" hidden="1" x14ac:dyDescent="0.35">
      <c r="A654">
        <v>106</v>
      </c>
      <c r="B654" t="s">
        <v>189</v>
      </c>
      <c r="C654" s="79">
        <v>25289</v>
      </c>
    </row>
    <row r="655" spans="1:3" hidden="1" x14ac:dyDescent="0.35">
      <c r="A655">
        <v>107</v>
      </c>
      <c r="B655" t="s">
        <v>189</v>
      </c>
      <c r="C655" s="79">
        <v>23595</v>
      </c>
    </row>
    <row r="656" spans="1:3" hidden="1" x14ac:dyDescent="0.35">
      <c r="A656">
        <v>108</v>
      </c>
      <c r="B656" t="s">
        <v>189</v>
      </c>
      <c r="C656" s="79">
        <v>61589</v>
      </c>
    </row>
    <row r="657" spans="1:3" hidden="1" x14ac:dyDescent="0.35">
      <c r="A657">
        <v>109</v>
      </c>
      <c r="B657" t="s">
        <v>189</v>
      </c>
      <c r="C657" s="79">
        <v>25833.599999999999</v>
      </c>
    </row>
    <row r="658" spans="1:3" hidden="1" x14ac:dyDescent="0.35">
      <c r="A658">
        <v>110</v>
      </c>
      <c r="B658" t="s">
        <v>189</v>
      </c>
      <c r="C658" s="79">
        <v>25833.599999999999</v>
      </c>
    </row>
    <row r="659" spans="1:3" hidden="1" x14ac:dyDescent="0.35">
      <c r="A659">
        <v>111</v>
      </c>
      <c r="B659" t="s">
        <v>189</v>
      </c>
      <c r="C659" s="79">
        <v>8611.2000000000007</v>
      </c>
    </row>
    <row r="660" spans="1:3" hidden="1" x14ac:dyDescent="0.35">
      <c r="A660">
        <v>112</v>
      </c>
      <c r="B660" t="s">
        <v>189</v>
      </c>
      <c r="C660" s="79">
        <v>24542.48</v>
      </c>
    </row>
    <row r="661" spans="1:3" hidden="1" x14ac:dyDescent="0.35">
      <c r="A661">
        <v>113</v>
      </c>
      <c r="B661" t="s">
        <v>189</v>
      </c>
      <c r="C661" s="79">
        <v>21676.71</v>
      </c>
    </row>
    <row r="662" spans="1:3" hidden="1" x14ac:dyDescent="0.35">
      <c r="A662">
        <v>114</v>
      </c>
      <c r="B662" t="s">
        <v>189</v>
      </c>
      <c r="C662" s="79">
        <v>16266.31</v>
      </c>
    </row>
    <row r="663" spans="1:3" hidden="1" x14ac:dyDescent="0.35">
      <c r="A663">
        <v>115</v>
      </c>
      <c r="B663" t="s">
        <v>189</v>
      </c>
      <c r="C663" s="79">
        <v>187784.93</v>
      </c>
    </row>
    <row r="664" spans="1:3" hidden="1" x14ac:dyDescent="0.35">
      <c r="A664">
        <v>116</v>
      </c>
      <c r="B664" t="s">
        <v>189</v>
      </c>
      <c r="C664" s="79">
        <v>15756.55</v>
      </c>
    </row>
    <row r="665" spans="1:3" hidden="1" x14ac:dyDescent="0.35">
      <c r="A665">
        <v>117</v>
      </c>
      <c r="B665" t="s">
        <v>189</v>
      </c>
      <c r="C665" s="79">
        <v>35298.17</v>
      </c>
    </row>
    <row r="666" spans="1:3" hidden="1" x14ac:dyDescent="0.35">
      <c r="A666">
        <v>118</v>
      </c>
      <c r="B666" t="s">
        <v>189</v>
      </c>
      <c r="C666" s="79">
        <v>123696</v>
      </c>
    </row>
    <row r="667" spans="1:3" hidden="1" x14ac:dyDescent="0.35">
      <c r="A667">
        <v>119</v>
      </c>
      <c r="B667" t="s">
        <v>189</v>
      </c>
      <c r="C667" s="79">
        <v>246876.89</v>
      </c>
    </row>
    <row r="668" spans="1:3" hidden="1" x14ac:dyDescent="0.35">
      <c r="A668">
        <v>120</v>
      </c>
      <c r="B668" t="s">
        <v>189</v>
      </c>
      <c r="C668" s="79">
        <v>24106.36</v>
      </c>
    </row>
    <row r="669" spans="1:3" hidden="1" x14ac:dyDescent="0.35">
      <c r="A669">
        <v>121</v>
      </c>
      <c r="B669" t="s">
        <v>189</v>
      </c>
      <c r="C669" s="79">
        <v>20190.64</v>
      </c>
    </row>
    <row r="670" spans="1:3" hidden="1" x14ac:dyDescent="0.35">
      <c r="A670">
        <v>122</v>
      </c>
      <c r="B670" t="s">
        <v>189</v>
      </c>
      <c r="C670" s="79">
        <v>74112.5</v>
      </c>
    </row>
    <row r="671" spans="1:3" hidden="1" x14ac:dyDescent="0.35">
      <c r="A671">
        <v>123</v>
      </c>
      <c r="B671" t="s">
        <v>189</v>
      </c>
      <c r="C671" s="80">
        <v>88656.8</v>
      </c>
    </row>
    <row r="672" spans="1:3" hidden="1" x14ac:dyDescent="0.35">
      <c r="A672">
        <v>124</v>
      </c>
      <c r="B672" t="s">
        <v>189</v>
      </c>
      <c r="C672" s="80">
        <v>244252.51</v>
      </c>
    </row>
    <row r="673" spans="1:3" hidden="1" x14ac:dyDescent="0.35">
      <c r="A673">
        <v>125</v>
      </c>
      <c r="B673" t="s">
        <v>189</v>
      </c>
      <c r="C673" s="80">
        <v>294177.46000000002</v>
      </c>
    </row>
    <row r="674" spans="1:3" hidden="1" x14ac:dyDescent="0.35">
      <c r="A674">
        <v>126</v>
      </c>
      <c r="B674" t="s">
        <v>189</v>
      </c>
      <c r="C674" s="80">
        <v>61529.37</v>
      </c>
    </row>
    <row r="675" spans="1:3" hidden="1" x14ac:dyDescent="0.35">
      <c r="A675">
        <v>127</v>
      </c>
      <c r="B675" t="s">
        <v>189</v>
      </c>
      <c r="C675" s="80">
        <v>58375.53</v>
      </c>
    </row>
    <row r="676" spans="1:3" hidden="1" x14ac:dyDescent="0.35">
      <c r="A676">
        <v>128</v>
      </c>
      <c r="B676" t="s">
        <v>189</v>
      </c>
      <c r="C676" s="79">
        <v>43791.48</v>
      </c>
    </row>
    <row r="677" spans="1:3" hidden="1" x14ac:dyDescent="0.35">
      <c r="A677">
        <v>129</v>
      </c>
      <c r="B677" t="s">
        <v>189</v>
      </c>
      <c r="C677" s="79">
        <v>209194.23999999999</v>
      </c>
    </row>
    <row r="678" spans="1:3" hidden="1" x14ac:dyDescent="0.35">
      <c r="A678">
        <v>130</v>
      </c>
      <c r="B678" t="s">
        <v>189</v>
      </c>
      <c r="C678" s="79">
        <v>159004.45000000001</v>
      </c>
    </row>
    <row r="679" spans="1:3" hidden="1" x14ac:dyDescent="0.35">
      <c r="A679">
        <v>131</v>
      </c>
      <c r="B679" t="s">
        <v>189</v>
      </c>
      <c r="C679" s="79">
        <v>207798.22</v>
      </c>
    </row>
    <row r="680" spans="1:3" hidden="1" x14ac:dyDescent="0.35">
      <c r="A680">
        <v>132</v>
      </c>
      <c r="B680" t="s">
        <v>189</v>
      </c>
      <c r="C680" s="79">
        <v>203284.28</v>
      </c>
    </row>
    <row r="681" spans="1:3" hidden="1" x14ac:dyDescent="0.35">
      <c r="A681">
        <v>133</v>
      </c>
      <c r="B681" t="s">
        <v>189</v>
      </c>
      <c r="C681" s="79">
        <v>27709.57</v>
      </c>
    </row>
    <row r="682" spans="1:3" hidden="1" x14ac:dyDescent="0.35">
      <c r="A682">
        <v>134</v>
      </c>
      <c r="B682" t="s">
        <v>189</v>
      </c>
      <c r="C682" s="79">
        <v>281312.2</v>
      </c>
    </row>
    <row r="683" spans="1:3" hidden="1" x14ac:dyDescent="0.35">
      <c r="A683">
        <v>135</v>
      </c>
      <c r="B683" t="s">
        <v>189</v>
      </c>
      <c r="C683" s="79">
        <v>25854.75</v>
      </c>
    </row>
    <row r="684" spans="1:3" hidden="1" x14ac:dyDescent="0.35">
      <c r="A684">
        <v>136</v>
      </c>
      <c r="B684" t="s">
        <v>189</v>
      </c>
      <c r="C684" s="79">
        <v>22674</v>
      </c>
    </row>
    <row r="685" spans="1:3" hidden="1" x14ac:dyDescent="0.35">
      <c r="A685">
        <v>137</v>
      </c>
      <c r="B685" t="s">
        <v>189</v>
      </c>
      <c r="C685" s="79">
        <v>46920.639999999999</v>
      </c>
    </row>
    <row r="686" spans="1:3" hidden="1" x14ac:dyDescent="0.35">
      <c r="A686">
        <v>138</v>
      </c>
      <c r="B686" t="s">
        <v>189</v>
      </c>
      <c r="C686" s="79">
        <v>66243.62</v>
      </c>
    </row>
    <row r="687" spans="1:3" hidden="1" x14ac:dyDescent="0.35">
      <c r="A687">
        <v>139</v>
      </c>
      <c r="B687" t="s">
        <v>189</v>
      </c>
      <c r="C687" s="79">
        <v>55305.23</v>
      </c>
    </row>
    <row r="688" spans="1:3" hidden="1" x14ac:dyDescent="0.35">
      <c r="A688">
        <v>140</v>
      </c>
      <c r="B688" t="s">
        <v>189</v>
      </c>
      <c r="C688" s="79">
        <v>27232.639999999999</v>
      </c>
    </row>
    <row r="689" spans="1:3" hidden="1" x14ac:dyDescent="0.35">
      <c r="A689">
        <v>141</v>
      </c>
      <c r="B689" t="s">
        <v>189</v>
      </c>
      <c r="C689" s="79">
        <v>55551.97</v>
      </c>
    </row>
    <row r="690" spans="1:3" hidden="1" x14ac:dyDescent="0.35">
      <c r="A690">
        <v>142</v>
      </c>
      <c r="B690" t="s">
        <v>189</v>
      </c>
      <c r="C690" s="79">
        <v>275563.40000000002</v>
      </c>
    </row>
    <row r="691" spans="1:3" hidden="1" x14ac:dyDescent="0.35">
      <c r="A691">
        <v>143</v>
      </c>
      <c r="B691" t="s">
        <v>189</v>
      </c>
      <c r="C691" s="79">
        <v>68083.12</v>
      </c>
    </row>
    <row r="692" spans="1:3" hidden="1" x14ac:dyDescent="0.35">
      <c r="A692">
        <v>144</v>
      </c>
      <c r="B692" t="s">
        <v>189</v>
      </c>
      <c r="C692" s="79">
        <v>82748.289999999994</v>
      </c>
    </row>
    <row r="693" spans="1:3" hidden="1" x14ac:dyDescent="0.35">
      <c r="A693">
        <v>145</v>
      </c>
      <c r="B693" t="s">
        <v>189</v>
      </c>
      <c r="C693" s="79">
        <v>305004.7</v>
      </c>
    </row>
    <row r="694" spans="1:3" hidden="1" x14ac:dyDescent="0.35">
      <c r="A694">
        <v>146</v>
      </c>
      <c r="B694" t="s">
        <v>189</v>
      </c>
      <c r="C694" s="79">
        <v>168432</v>
      </c>
    </row>
    <row r="695" spans="1:3" hidden="1" x14ac:dyDescent="0.35">
      <c r="A695">
        <v>147</v>
      </c>
      <c r="B695" t="s">
        <v>189</v>
      </c>
      <c r="C695" s="79">
        <v>45348</v>
      </c>
    </row>
    <row r="696" spans="1:3" hidden="1" x14ac:dyDescent="0.35">
      <c r="A696">
        <v>148</v>
      </c>
      <c r="B696" t="s">
        <v>189</v>
      </c>
      <c r="C696" s="79">
        <v>102211.16</v>
      </c>
    </row>
    <row r="697" spans="1:3" hidden="1" x14ac:dyDescent="0.35">
      <c r="A697">
        <v>149</v>
      </c>
      <c r="B697" t="s">
        <v>189</v>
      </c>
      <c r="C697" s="79">
        <v>590.48</v>
      </c>
    </row>
    <row r="698" spans="1:3" hidden="1" x14ac:dyDescent="0.35">
      <c r="A698">
        <v>150</v>
      </c>
      <c r="B698" t="s">
        <v>189</v>
      </c>
      <c r="C698" s="79">
        <v>9292.7999999999993</v>
      </c>
    </row>
    <row r="699" spans="1:3" hidden="1" x14ac:dyDescent="0.35">
      <c r="A699">
        <v>151</v>
      </c>
      <c r="B699" t="s">
        <v>189</v>
      </c>
      <c r="C699" s="79">
        <v>14688.75</v>
      </c>
    </row>
    <row r="700" spans="1:3" hidden="1" x14ac:dyDescent="0.35">
      <c r="A700">
        <v>152</v>
      </c>
      <c r="B700" t="s">
        <v>189</v>
      </c>
      <c r="C700" s="79">
        <v>16026.45</v>
      </c>
    </row>
    <row r="701" spans="1:3" hidden="1" x14ac:dyDescent="0.35">
      <c r="A701">
        <v>153</v>
      </c>
      <c r="B701" t="s">
        <v>189</v>
      </c>
      <c r="C701" s="79">
        <v>19819.8</v>
      </c>
    </row>
    <row r="702" spans="1:3" hidden="1" x14ac:dyDescent="0.35">
      <c r="A702">
        <v>154</v>
      </c>
      <c r="B702" t="s">
        <v>189</v>
      </c>
      <c r="C702" s="79">
        <v>1733.69</v>
      </c>
    </row>
    <row r="703" spans="1:3" hidden="1" x14ac:dyDescent="0.35">
      <c r="A703">
        <v>155</v>
      </c>
      <c r="B703" t="s">
        <v>189</v>
      </c>
      <c r="C703" s="79">
        <v>30516.68</v>
      </c>
    </row>
    <row r="704" spans="1:3" hidden="1" x14ac:dyDescent="0.35">
      <c r="A704">
        <v>156</v>
      </c>
      <c r="B704" t="s">
        <v>189</v>
      </c>
      <c r="C704" s="79">
        <v>57603.74</v>
      </c>
    </row>
    <row r="705" spans="1:3" hidden="1" x14ac:dyDescent="0.35">
      <c r="A705">
        <v>157</v>
      </c>
      <c r="B705" t="s">
        <v>189</v>
      </c>
      <c r="C705" s="79">
        <v>3547.72</v>
      </c>
    </row>
    <row r="706" spans="1:3" hidden="1" x14ac:dyDescent="0.35">
      <c r="A706">
        <v>158</v>
      </c>
      <c r="B706" t="s">
        <v>189</v>
      </c>
      <c r="C706" s="79">
        <v>14175.39</v>
      </c>
    </row>
    <row r="707" spans="1:3" hidden="1" x14ac:dyDescent="0.35">
      <c r="A707">
        <v>159</v>
      </c>
      <c r="B707" t="s">
        <v>189</v>
      </c>
      <c r="C707" s="79">
        <v>90529.3</v>
      </c>
    </row>
    <row r="708" spans="1:3" hidden="1" x14ac:dyDescent="0.35">
      <c r="A708">
        <v>160</v>
      </c>
      <c r="B708" t="s">
        <v>189</v>
      </c>
      <c r="C708" s="79">
        <v>5337.55</v>
      </c>
    </row>
    <row r="709" spans="1:3" hidden="1" x14ac:dyDescent="0.35">
      <c r="A709">
        <v>161</v>
      </c>
      <c r="B709" t="s">
        <v>189</v>
      </c>
      <c r="C709" s="79">
        <v>79729.710000000006</v>
      </c>
    </row>
    <row r="710" spans="1:3" hidden="1" x14ac:dyDescent="0.35">
      <c r="A710">
        <v>162</v>
      </c>
      <c r="B710" t="s">
        <v>189</v>
      </c>
      <c r="C710" s="79">
        <v>6839.95</v>
      </c>
    </row>
    <row r="711" spans="1:3" hidden="1" x14ac:dyDescent="0.35">
      <c r="A711">
        <v>163</v>
      </c>
      <c r="B711" t="s">
        <v>189</v>
      </c>
      <c r="C711" s="79">
        <v>30000</v>
      </c>
    </row>
    <row r="712" spans="1:3" hidden="1" x14ac:dyDescent="0.35">
      <c r="A712">
        <v>164</v>
      </c>
      <c r="B712" t="s">
        <v>189</v>
      </c>
      <c r="C712" s="79">
        <v>80000</v>
      </c>
    </row>
    <row r="713" spans="1:3" hidden="1" x14ac:dyDescent="0.35">
      <c r="A713">
        <v>165</v>
      </c>
      <c r="B713" t="s">
        <v>189</v>
      </c>
      <c r="C713" s="80">
        <v>2486.56</v>
      </c>
    </row>
    <row r="714" spans="1:3" hidden="1" x14ac:dyDescent="0.35">
      <c r="A714">
        <v>166</v>
      </c>
      <c r="B714" t="s">
        <v>189</v>
      </c>
      <c r="C714" s="79">
        <v>85000</v>
      </c>
    </row>
    <row r="715" spans="1:3" hidden="1" x14ac:dyDescent="0.35">
      <c r="A715">
        <v>167</v>
      </c>
      <c r="B715" t="s">
        <v>189</v>
      </c>
      <c r="C715" s="79">
        <v>35000</v>
      </c>
    </row>
    <row r="716" spans="1:3" hidden="1" x14ac:dyDescent="0.35">
      <c r="A716">
        <v>168</v>
      </c>
      <c r="B716" t="s">
        <v>189</v>
      </c>
      <c r="C716" s="79">
        <v>60000</v>
      </c>
    </row>
    <row r="717" spans="1:3" hidden="1" x14ac:dyDescent="0.35">
      <c r="A717">
        <v>169</v>
      </c>
      <c r="B717" t="s">
        <v>189</v>
      </c>
      <c r="C717" s="79">
        <v>30000</v>
      </c>
    </row>
    <row r="718" spans="1:3" hidden="1" x14ac:dyDescent="0.35">
      <c r="A718">
        <v>170</v>
      </c>
      <c r="B718" t="s">
        <v>189</v>
      </c>
      <c r="C718" s="79">
        <v>69015.19</v>
      </c>
    </row>
    <row r="719" spans="1:3" hidden="1" x14ac:dyDescent="0.35">
      <c r="A719">
        <v>171</v>
      </c>
      <c r="B719" t="s">
        <v>189</v>
      </c>
      <c r="C719" s="79">
        <v>30000</v>
      </c>
    </row>
    <row r="720" spans="1:3" hidden="1" x14ac:dyDescent="0.35">
      <c r="A720">
        <v>172</v>
      </c>
      <c r="B720" t="s">
        <v>189</v>
      </c>
      <c r="C720" s="79">
        <v>65000</v>
      </c>
    </row>
    <row r="721" spans="1:3" hidden="1" x14ac:dyDescent="0.35">
      <c r="A721">
        <v>173</v>
      </c>
      <c r="B721" t="s">
        <v>189</v>
      </c>
      <c r="C721" s="79">
        <v>1794.67</v>
      </c>
    </row>
    <row r="722" spans="1:3" hidden="1" x14ac:dyDescent="0.35">
      <c r="A722">
        <v>174</v>
      </c>
      <c r="B722" t="s">
        <v>189</v>
      </c>
      <c r="C722" s="79">
        <v>11487.98</v>
      </c>
    </row>
    <row r="723" spans="1:3" hidden="1" x14ac:dyDescent="0.35">
      <c r="A723">
        <v>175</v>
      </c>
      <c r="B723" t="s">
        <v>189</v>
      </c>
      <c r="C723" s="79">
        <v>5902.63</v>
      </c>
    </row>
    <row r="724" spans="1:3" hidden="1" x14ac:dyDescent="0.35">
      <c r="A724">
        <v>176</v>
      </c>
      <c r="B724" t="s">
        <v>189</v>
      </c>
      <c r="C724" s="79">
        <v>4145.58</v>
      </c>
    </row>
    <row r="725" spans="1:3" hidden="1" x14ac:dyDescent="0.35">
      <c r="A725">
        <v>177</v>
      </c>
      <c r="B725" t="s">
        <v>189</v>
      </c>
      <c r="C725" s="79">
        <v>135000</v>
      </c>
    </row>
    <row r="726" spans="1:3" hidden="1" x14ac:dyDescent="0.35">
      <c r="A726">
        <v>178</v>
      </c>
      <c r="B726" t="s">
        <v>189</v>
      </c>
      <c r="C726" s="79">
        <v>45000</v>
      </c>
    </row>
    <row r="727" spans="1:3" hidden="1" x14ac:dyDescent="0.35">
      <c r="A727">
        <v>179</v>
      </c>
      <c r="B727" t="s">
        <v>189</v>
      </c>
      <c r="C727" s="79">
        <v>142533.35999999999</v>
      </c>
    </row>
    <row r="728" spans="1:3" hidden="1" x14ac:dyDescent="0.35">
      <c r="A728">
        <v>180</v>
      </c>
      <c r="B728" t="s">
        <v>189</v>
      </c>
      <c r="C728" s="79">
        <v>15826.8</v>
      </c>
    </row>
    <row r="729" spans="1:3" hidden="1" x14ac:dyDescent="0.35">
      <c r="A729">
        <v>181</v>
      </c>
      <c r="B729" t="s">
        <v>189</v>
      </c>
      <c r="C729" s="79">
        <v>108000</v>
      </c>
    </row>
    <row r="730" spans="1:3" hidden="1" x14ac:dyDescent="0.35">
      <c r="A730">
        <v>182</v>
      </c>
      <c r="B730" t="s">
        <v>189</v>
      </c>
      <c r="C730" s="79">
        <v>108000</v>
      </c>
    </row>
    <row r="731" spans="1:3" hidden="1" x14ac:dyDescent="0.35">
      <c r="A731">
        <v>183</v>
      </c>
      <c r="B731" t="s">
        <v>189</v>
      </c>
      <c r="C731" s="79">
        <v>41800</v>
      </c>
    </row>
    <row r="732" spans="1:3" hidden="1" x14ac:dyDescent="0.35">
      <c r="A732">
        <v>184</v>
      </c>
      <c r="B732" t="s">
        <v>189</v>
      </c>
      <c r="C732" s="79">
        <v>149800</v>
      </c>
    </row>
    <row r="733" spans="1:3" hidden="1" x14ac:dyDescent="0.35">
      <c r="A733">
        <v>185</v>
      </c>
      <c r="B733" t="s">
        <v>189</v>
      </c>
      <c r="C733" s="79">
        <v>1147.06</v>
      </c>
    </row>
    <row r="734" spans="1:3" hidden="1" x14ac:dyDescent="0.35">
      <c r="A734">
        <v>186</v>
      </c>
      <c r="B734" t="s">
        <v>189</v>
      </c>
      <c r="C734" s="79">
        <v>48740.14</v>
      </c>
    </row>
    <row r="735" spans="1:3" hidden="1" x14ac:dyDescent="0.35">
      <c r="A735">
        <v>187</v>
      </c>
      <c r="B735" t="s">
        <v>189</v>
      </c>
      <c r="C735" s="79">
        <v>54450</v>
      </c>
    </row>
    <row r="736" spans="1:3" hidden="1" x14ac:dyDescent="0.35">
      <c r="A736">
        <v>188</v>
      </c>
      <c r="B736" t="s">
        <v>189</v>
      </c>
      <c r="C736" s="79">
        <v>30071.4</v>
      </c>
    </row>
    <row r="737" spans="1:3" hidden="1" x14ac:dyDescent="0.35">
      <c r="A737">
        <v>189</v>
      </c>
      <c r="B737" t="s">
        <v>189</v>
      </c>
      <c r="C737" s="79">
        <v>15000</v>
      </c>
    </row>
    <row r="738" spans="1:3" hidden="1" x14ac:dyDescent="0.35">
      <c r="A738">
        <v>190</v>
      </c>
      <c r="B738" t="s">
        <v>189</v>
      </c>
      <c r="C738" s="79">
        <v>19000</v>
      </c>
    </row>
    <row r="739" spans="1:3" hidden="1" x14ac:dyDescent="0.35">
      <c r="A739">
        <v>191</v>
      </c>
      <c r="B739" t="s">
        <v>189</v>
      </c>
      <c r="C739" s="79">
        <v>87868.42</v>
      </c>
    </row>
    <row r="740" spans="1:3" hidden="1" x14ac:dyDescent="0.35">
      <c r="A740">
        <v>192</v>
      </c>
      <c r="B740" t="s">
        <v>189</v>
      </c>
      <c r="C740" s="79">
        <v>34277.85</v>
      </c>
    </row>
    <row r="741" spans="1:3" hidden="1" x14ac:dyDescent="0.35">
      <c r="A741">
        <v>193</v>
      </c>
      <c r="B741" t="s">
        <v>189</v>
      </c>
      <c r="C741" s="79">
        <v>477.95</v>
      </c>
    </row>
    <row r="742" spans="1:3" hidden="1" x14ac:dyDescent="0.35">
      <c r="A742">
        <v>194</v>
      </c>
      <c r="B742" t="s">
        <v>189</v>
      </c>
      <c r="C742" s="79">
        <v>7467.15</v>
      </c>
    </row>
    <row r="743" spans="1:3" hidden="1" x14ac:dyDescent="0.35">
      <c r="A743">
        <v>195</v>
      </c>
      <c r="B743" t="s">
        <v>189</v>
      </c>
      <c r="C743" s="79">
        <v>15000</v>
      </c>
    </row>
    <row r="744" spans="1:3" hidden="1" x14ac:dyDescent="0.35">
      <c r="A744">
        <v>196</v>
      </c>
      <c r="B744" t="s">
        <v>189</v>
      </c>
      <c r="C744" s="79">
        <v>1000</v>
      </c>
    </row>
    <row r="745" spans="1:3" hidden="1" x14ac:dyDescent="0.35">
      <c r="A745">
        <v>197</v>
      </c>
      <c r="B745" t="s">
        <v>189</v>
      </c>
      <c r="C745" s="79">
        <v>34012.160000000003</v>
      </c>
    </row>
    <row r="746" spans="1:3" hidden="1" x14ac:dyDescent="0.35">
      <c r="A746">
        <v>198</v>
      </c>
      <c r="B746" t="s">
        <v>189</v>
      </c>
      <c r="C746" s="79">
        <v>14517</v>
      </c>
    </row>
    <row r="747" spans="1:3" hidden="1" x14ac:dyDescent="0.35">
      <c r="A747">
        <v>199</v>
      </c>
      <c r="B747" t="s">
        <v>189</v>
      </c>
      <c r="C747" s="79">
        <v>23929.14</v>
      </c>
    </row>
    <row r="748" spans="1:3" hidden="1" x14ac:dyDescent="0.35">
      <c r="A748">
        <v>200</v>
      </c>
      <c r="B748" t="s">
        <v>189</v>
      </c>
      <c r="C748" s="79">
        <v>2604.88</v>
      </c>
    </row>
    <row r="749" spans="1:3" hidden="1" x14ac:dyDescent="0.35">
      <c r="A749">
        <v>201</v>
      </c>
      <c r="B749" t="s">
        <v>189</v>
      </c>
      <c r="C749" s="79">
        <v>4721.87</v>
      </c>
    </row>
    <row r="750" spans="1:3" hidden="1" x14ac:dyDescent="0.35">
      <c r="A750">
        <v>202</v>
      </c>
      <c r="B750" t="s">
        <v>189</v>
      </c>
      <c r="C750" s="79">
        <v>12076.53</v>
      </c>
    </row>
    <row r="751" spans="1:3" hidden="1" x14ac:dyDescent="0.35">
      <c r="A751">
        <v>203</v>
      </c>
      <c r="B751" t="s">
        <v>189</v>
      </c>
      <c r="C751" s="79">
        <v>12700</v>
      </c>
    </row>
    <row r="752" spans="1:3" hidden="1" x14ac:dyDescent="0.35">
      <c r="A752">
        <v>204</v>
      </c>
      <c r="B752" t="s">
        <v>189</v>
      </c>
      <c r="C752" s="79">
        <v>8500</v>
      </c>
    </row>
    <row r="753" spans="1:3" hidden="1" x14ac:dyDescent="0.35">
      <c r="A753">
        <v>205</v>
      </c>
      <c r="B753" t="s">
        <v>189</v>
      </c>
      <c r="C753" s="79">
        <v>7000</v>
      </c>
    </row>
    <row r="754" spans="1:3" hidden="1" x14ac:dyDescent="0.35">
      <c r="A754">
        <v>206</v>
      </c>
      <c r="B754" t="s">
        <v>189</v>
      </c>
      <c r="C754" s="79">
        <v>30000</v>
      </c>
    </row>
    <row r="755" spans="1:3" hidden="1" x14ac:dyDescent="0.35">
      <c r="A755">
        <v>207</v>
      </c>
      <c r="B755" t="s">
        <v>189</v>
      </c>
      <c r="C755" s="79">
        <v>5191.7700000000004</v>
      </c>
    </row>
    <row r="756" spans="1:3" hidden="1" x14ac:dyDescent="0.35">
      <c r="A756">
        <v>208</v>
      </c>
      <c r="B756" t="s">
        <v>189</v>
      </c>
      <c r="C756" s="79">
        <v>3115.8</v>
      </c>
    </row>
    <row r="757" spans="1:3" hidden="1" x14ac:dyDescent="0.35">
      <c r="A757">
        <v>209</v>
      </c>
      <c r="B757" t="s">
        <v>189</v>
      </c>
      <c r="C757" s="79">
        <v>855140</v>
      </c>
    </row>
    <row r="758" spans="1:3" hidden="1" x14ac:dyDescent="0.35">
      <c r="A758">
        <v>210</v>
      </c>
      <c r="B758" t="s">
        <v>189</v>
      </c>
      <c r="C758" s="79">
        <v>12126.4</v>
      </c>
    </row>
    <row r="759" spans="1:3" hidden="1" x14ac:dyDescent="0.35">
      <c r="A759">
        <v>211</v>
      </c>
      <c r="B759" t="s">
        <v>189</v>
      </c>
      <c r="C759" s="79">
        <v>30160</v>
      </c>
    </row>
    <row r="760" spans="1:3" hidden="1" x14ac:dyDescent="0.35">
      <c r="A760">
        <v>212</v>
      </c>
      <c r="B760" t="s">
        <v>189</v>
      </c>
      <c r="C760" s="80">
        <v>36430.58</v>
      </c>
    </row>
    <row r="761" spans="1:3" hidden="1" x14ac:dyDescent="0.35">
      <c r="A761">
        <v>213</v>
      </c>
      <c r="B761" t="s">
        <v>189</v>
      </c>
      <c r="C761" s="80">
        <v>24252.799999999999</v>
      </c>
    </row>
    <row r="762" spans="1:3" hidden="1" x14ac:dyDescent="0.35">
      <c r="A762">
        <v>214</v>
      </c>
      <c r="B762" t="s">
        <v>189</v>
      </c>
      <c r="C762" s="80">
        <v>122721.04</v>
      </c>
    </row>
    <row r="763" spans="1:3" hidden="1" x14ac:dyDescent="0.35">
      <c r="A763">
        <v>215</v>
      </c>
      <c r="B763" t="s">
        <v>189</v>
      </c>
      <c r="C763" s="79">
        <v>0</v>
      </c>
    </row>
    <row r="764" spans="1:3" hidden="1" x14ac:dyDescent="0.35">
      <c r="A764">
        <v>216</v>
      </c>
      <c r="B764" t="s">
        <v>189</v>
      </c>
      <c r="C764" s="79">
        <v>0</v>
      </c>
    </row>
    <row r="765" spans="1:3" hidden="1" x14ac:dyDescent="0.35">
      <c r="A765">
        <v>217</v>
      </c>
      <c r="B765" t="s">
        <v>189</v>
      </c>
      <c r="C765" s="79">
        <v>0</v>
      </c>
    </row>
    <row r="766" spans="1:3" hidden="1" x14ac:dyDescent="0.35">
      <c r="A766">
        <v>218</v>
      </c>
      <c r="B766" t="s">
        <v>189</v>
      </c>
      <c r="C766" s="79">
        <v>0</v>
      </c>
    </row>
    <row r="767" spans="1:3" hidden="1" x14ac:dyDescent="0.35">
      <c r="A767">
        <v>219</v>
      </c>
      <c r="B767" t="s">
        <v>189</v>
      </c>
      <c r="C767" s="79">
        <v>0</v>
      </c>
    </row>
    <row r="768" spans="1:3" hidden="1" x14ac:dyDescent="0.35">
      <c r="A768">
        <v>220</v>
      </c>
      <c r="B768" t="s">
        <v>189</v>
      </c>
      <c r="C768" s="79">
        <v>0</v>
      </c>
    </row>
    <row r="769" spans="1:3" hidden="1" x14ac:dyDescent="0.35">
      <c r="A769">
        <v>221</v>
      </c>
      <c r="B769" t="s">
        <v>189</v>
      </c>
      <c r="C769" s="79">
        <v>0</v>
      </c>
    </row>
    <row r="770" spans="1:3" hidden="1" x14ac:dyDescent="0.35">
      <c r="A770">
        <v>222</v>
      </c>
      <c r="B770" t="s">
        <v>189</v>
      </c>
      <c r="C770" s="79">
        <v>13544.22</v>
      </c>
    </row>
    <row r="771" spans="1:3" hidden="1" x14ac:dyDescent="0.35">
      <c r="A771">
        <v>223</v>
      </c>
      <c r="B771" t="s">
        <v>189</v>
      </c>
      <c r="C771" s="79">
        <v>77953.399999999994</v>
      </c>
    </row>
    <row r="772" spans="1:3" hidden="1" x14ac:dyDescent="0.35">
      <c r="A772">
        <v>224</v>
      </c>
      <c r="B772" t="s">
        <v>189</v>
      </c>
      <c r="C772" s="79">
        <v>82138.37</v>
      </c>
    </row>
    <row r="773" spans="1:3" hidden="1" x14ac:dyDescent="0.35">
      <c r="A773">
        <v>225</v>
      </c>
      <c r="B773" t="s">
        <v>189</v>
      </c>
      <c r="C773" s="79">
        <v>9552.1</v>
      </c>
    </row>
    <row r="774" spans="1:3" hidden="1" x14ac:dyDescent="0.35">
      <c r="A774">
        <v>226</v>
      </c>
      <c r="B774" t="s">
        <v>189</v>
      </c>
      <c r="C774" s="79">
        <v>75991.960000000006</v>
      </c>
    </row>
    <row r="775" spans="1:3" hidden="1" x14ac:dyDescent="0.35">
      <c r="A775">
        <v>227</v>
      </c>
      <c r="B775" t="s">
        <v>189</v>
      </c>
      <c r="C775" s="79">
        <v>31058.2</v>
      </c>
    </row>
    <row r="776" spans="1:3" hidden="1" x14ac:dyDescent="0.35">
      <c r="A776">
        <v>228</v>
      </c>
      <c r="B776" t="s">
        <v>189</v>
      </c>
      <c r="C776" s="79">
        <v>75419.28</v>
      </c>
    </row>
    <row r="777" spans="1:3" hidden="1" x14ac:dyDescent="0.35">
      <c r="A777">
        <v>229</v>
      </c>
      <c r="B777" t="s">
        <v>189</v>
      </c>
      <c r="C777" s="79">
        <v>49077.599999999999</v>
      </c>
    </row>
    <row r="778" spans="1:3" hidden="1" x14ac:dyDescent="0.35">
      <c r="A778">
        <v>230</v>
      </c>
      <c r="B778" t="s">
        <v>189</v>
      </c>
      <c r="C778" s="79">
        <v>6490.44</v>
      </c>
    </row>
    <row r="779" spans="1:3" hidden="1" x14ac:dyDescent="0.35">
      <c r="A779">
        <v>231</v>
      </c>
      <c r="B779" t="s">
        <v>189</v>
      </c>
      <c r="C779" s="79">
        <v>22159.63</v>
      </c>
    </row>
    <row r="780" spans="1:3" hidden="1" x14ac:dyDescent="0.35">
      <c r="A780">
        <v>232</v>
      </c>
      <c r="B780" t="s">
        <v>189</v>
      </c>
      <c r="C780" s="79">
        <v>20088.66</v>
      </c>
    </row>
    <row r="781" spans="1:3" hidden="1" x14ac:dyDescent="0.35">
      <c r="A781">
        <v>233</v>
      </c>
      <c r="B781" t="s">
        <v>189</v>
      </c>
      <c r="C781" s="79">
        <v>15640.74</v>
      </c>
    </row>
    <row r="782" spans="1:3" hidden="1" x14ac:dyDescent="0.35">
      <c r="A782">
        <v>234</v>
      </c>
      <c r="B782" t="s">
        <v>189</v>
      </c>
      <c r="C782" s="79">
        <v>8551.68</v>
      </c>
    </row>
    <row r="783" spans="1:3" hidden="1" x14ac:dyDescent="0.35">
      <c r="A783">
        <v>235</v>
      </c>
      <c r="B783" t="s">
        <v>189</v>
      </c>
      <c r="C783" s="79">
        <v>11907.13</v>
      </c>
    </row>
    <row r="784" spans="1:3" hidden="1" x14ac:dyDescent="0.35">
      <c r="A784">
        <v>236</v>
      </c>
      <c r="B784" t="s">
        <v>189</v>
      </c>
      <c r="C784" s="79">
        <v>454214.28</v>
      </c>
    </row>
    <row r="785" spans="1:3" hidden="1" x14ac:dyDescent="0.35">
      <c r="A785">
        <v>237</v>
      </c>
      <c r="B785" t="s">
        <v>189</v>
      </c>
      <c r="C785" s="79">
        <v>105939.13</v>
      </c>
    </row>
    <row r="786" spans="1:3" hidden="1" x14ac:dyDescent="0.35">
      <c r="A786">
        <v>238</v>
      </c>
      <c r="B786" t="s">
        <v>189</v>
      </c>
      <c r="C786" s="79">
        <v>705400.4</v>
      </c>
    </row>
    <row r="787" spans="1:3" hidden="1" x14ac:dyDescent="0.35">
      <c r="A787">
        <v>239</v>
      </c>
      <c r="B787" t="s">
        <v>189</v>
      </c>
      <c r="C787" s="79">
        <v>30522.46</v>
      </c>
    </row>
    <row r="788" spans="1:3" hidden="1" x14ac:dyDescent="0.35">
      <c r="A788">
        <v>240</v>
      </c>
      <c r="B788" t="s">
        <v>189</v>
      </c>
      <c r="C788" s="79">
        <v>114202.46</v>
      </c>
    </row>
    <row r="789" spans="1:3" hidden="1" x14ac:dyDescent="0.35">
      <c r="A789">
        <v>241</v>
      </c>
      <c r="B789" t="s">
        <v>189</v>
      </c>
      <c r="C789" s="79">
        <v>1896056.3</v>
      </c>
    </row>
    <row r="790" spans="1:3" hidden="1" x14ac:dyDescent="0.35">
      <c r="A790">
        <v>242</v>
      </c>
      <c r="B790" t="s">
        <v>189</v>
      </c>
      <c r="C790" s="79">
        <v>9000</v>
      </c>
    </row>
    <row r="791" spans="1:3" hidden="1" x14ac:dyDescent="0.35">
      <c r="A791">
        <v>243</v>
      </c>
      <c r="B791" t="s">
        <v>189</v>
      </c>
      <c r="C791" s="79">
        <v>33000</v>
      </c>
    </row>
    <row r="792" spans="1:3" hidden="1" x14ac:dyDescent="0.35">
      <c r="A792">
        <v>244</v>
      </c>
      <c r="B792" t="s">
        <v>189</v>
      </c>
      <c r="C792" s="79">
        <v>1639584.44</v>
      </c>
    </row>
    <row r="793" spans="1:3" hidden="1" x14ac:dyDescent="0.35">
      <c r="A793">
        <v>245</v>
      </c>
      <c r="B793" t="s">
        <v>189</v>
      </c>
      <c r="C793" s="79">
        <v>49860.85</v>
      </c>
    </row>
    <row r="794" spans="1:3" hidden="1" x14ac:dyDescent="0.35">
      <c r="A794">
        <v>246</v>
      </c>
      <c r="B794" t="s">
        <v>189</v>
      </c>
      <c r="C794" s="79">
        <v>43648.57</v>
      </c>
    </row>
    <row r="795" spans="1:3" hidden="1" x14ac:dyDescent="0.35">
      <c r="A795">
        <v>247</v>
      </c>
      <c r="B795" t="s">
        <v>189</v>
      </c>
      <c r="C795" s="79">
        <v>304022.65999999997</v>
      </c>
    </row>
    <row r="796" spans="1:3" hidden="1" x14ac:dyDescent="0.35">
      <c r="A796">
        <v>248</v>
      </c>
      <c r="B796" t="s">
        <v>189</v>
      </c>
      <c r="C796" s="79">
        <v>994014.95</v>
      </c>
    </row>
    <row r="797" spans="1:3" hidden="1" x14ac:dyDescent="0.35">
      <c r="A797">
        <v>249</v>
      </c>
      <c r="B797" t="s">
        <v>189</v>
      </c>
      <c r="C797" s="79">
        <v>482966.13</v>
      </c>
    </row>
    <row r="798" spans="1:3" hidden="1" x14ac:dyDescent="0.35">
      <c r="A798">
        <v>250</v>
      </c>
      <c r="B798" t="s">
        <v>189</v>
      </c>
      <c r="C798" s="79">
        <v>0</v>
      </c>
    </row>
    <row r="799" spans="1:3" hidden="1" x14ac:dyDescent="0.35">
      <c r="A799">
        <v>251</v>
      </c>
      <c r="B799" t="s">
        <v>189</v>
      </c>
      <c r="C799" s="79">
        <v>849.27</v>
      </c>
    </row>
    <row r="800" spans="1:3" hidden="1" x14ac:dyDescent="0.35">
      <c r="A800">
        <v>252</v>
      </c>
      <c r="B800" t="s">
        <v>189</v>
      </c>
      <c r="C800" s="79">
        <v>4114</v>
      </c>
    </row>
    <row r="801" spans="1:3" hidden="1" x14ac:dyDescent="0.35">
      <c r="A801">
        <v>253</v>
      </c>
      <c r="B801" t="s">
        <v>189</v>
      </c>
      <c r="C801" s="79">
        <v>1075.93</v>
      </c>
    </row>
    <row r="802" spans="1:3" hidden="1" x14ac:dyDescent="0.35">
      <c r="A802">
        <v>254</v>
      </c>
      <c r="B802" t="s">
        <v>189</v>
      </c>
      <c r="C802" s="79">
        <v>653.4</v>
      </c>
    </row>
    <row r="803" spans="1:3" hidden="1" x14ac:dyDescent="0.35">
      <c r="A803">
        <v>255</v>
      </c>
      <c r="B803" t="s">
        <v>189</v>
      </c>
      <c r="C803" s="79">
        <v>859.39</v>
      </c>
    </row>
    <row r="804" spans="1:3" hidden="1" x14ac:dyDescent="0.35">
      <c r="A804">
        <v>256</v>
      </c>
      <c r="B804" t="s">
        <v>189</v>
      </c>
      <c r="C804" s="79">
        <v>12342</v>
      </c>
    </row>
    <row r="805" spans="1:3" hidden="1" x14ac:dyDescent="0.35">
      <c r="A805">
        <v>257</v>
      </c>
      <c r="B805" t="s">
        <v>189</v>
      </c>
      <c r="C805" s="79">
        <v>4954.95</v>
      </c>
    </row>
    <row r="806" spans="1:3" hidden="1" x14ac:dyDescent="0.35">
      <c r="A806">
        <v>258</v>
      </c>
      <c r="B806" t="s">
        <v>189</v>
      </c>
      <c r="C806" s="79">
        <v>18364.900000000001</v>
      </c>
    </row>
    <row r="807" spans="1:3" hidden="1" x14ac:dyDescent="0.35">
      <c r="A807">
        <v>259</v>
      </c>
      <c r="B807" t="s">
        <v>189</v>
      </c>
      <c r="C807" s="79">
        <v>1236.52</v>
      </c>
    </row>
    <row r="808" spans="1:3" hidden="1" x14ac:dyDescent="0.35">
      <c r="A808">
        <v>260</v>
      </c>
      <c r="B808" t="s">
        <v>189</v>
      </c>
      <c r="C808" s="79">
        <v>12342</v>
      </c>
    </row>
    <row r="809" spans="1:3" hidden="1" x14ac:dyDescent="0.35">
      <c r="A809">
        <v>261</v>
      </c>
      <c r="B809" t="s">
        <v>189</v>
      </c>
      <c r="C809" s="79">
        <v>56311.95</v>
      </c>
    </row>
    <row r="810" spans="1:3" hidden="1" x14ac:dyDescent="0.35">
      <c r="A810">
        <v>262</v>
      </c>
      <c r="B810" t="s">
        <v>189</v>
      </c>
      <c r="C810" s="79">
        <v>49147.73</v>
      </c>
    </row>
    <row r="811" spans="1:3" hidden="1" x14ac:dyDescent="0.35">
      <c r="A811">
        <v>263</v>
      </c>
      <c r="B811" t="s">
        <v>189</v>
      </c>
      <c r="C811" s="79">
        <v>306.27999999999997</v>
      </c>
    </row>
    <row r="812" spans="1:3" hidden="1" x14ac:dyDescent="0.35">
      <c r="A812">
        <v>264</v>
      </c>
      <c r="B812" t="s">
        <v>189</v>
      </c>
      <c r="C812" s="79">
        <v>32325.47</v>
      </c>
    </row>
    <row r="813" spans="1:3" hidden="1" x14ac:dyDescent="0.35">
      <c r="A813">
        <v>265</v>
      </c>
      <c r="B813" t="s">
        <v>189</v>
      </c>
      <c r="C813" s="79">
        <v>4355.6400000000003</v>
      </c>
    </row>
    <row r="814" spans="1:3" hidden="1" x14ac:dyDescent="0.35">
      <c r="A814">
        <v>266</v>
      </c>
      <c r="B814" t="s">
        <v>189</v>
      </c>
      <c r="C814" s="79">
        <v>125.24</v>
      </c>
    </row>
    <row r="815" spans="1:3" hidden="1" x14ac:dyDescent="0.35">
      <c r="A815">
        <v>267</v>
      </c>
      <c r="B815" t="s">
        <v>189</v>
      </c>
      <c r="C815" s="79">
        <v>46740.6</v>
      </c>
    </row>
    <row r="816" spans="1:3" hidden="1" x14ac:dyDescent="0.35">
      <c r="A816">
        <v>268</v>
      </c>
      <c r="B816" t="s">
        <v>189</v>
      </c>
      <c r="C816" s="79">
        <v>114400.59</v>
      </c>
    </row>
    <row r="817" spans="1:3" hidden="1" x14ac:dyDescent="0.35">
      <c r="A817">
        <v>269</v>
      </c>
      <c r="B817" t="s">
        <v>189</v>
      </c>
      <c r="C817" s="79">
        <v>43039.46</v>
      </c>
    </row>
    <row r="818" spans="1:3" hidden="1" x14ac:dyDescent="0.35">
      <c r="A818">
        <v>270</v>
      </c>
      <c r="B818" t="s">
        <v>189</v>
      </c>
      <c r="C818" s="79">
        <v>792</v>
      </c>
    </row>
    <row r="819" spans="1:3" hidden="1" x14ac:dyDescent="0.35">
      <c r="A819">
        <v>271</v>
      </c>
      <c r="B819" t="s">
        <v>189</v>
      </c>
      <c r="C819" s="79">
        <v>45320</v>
      </c>
    </row>
    <row r="820" spans="1:3" hidden="1" x14ac:dyDescent="0.35">
      <c r="A820">
        <v>272</v>
      </c>
      <c r="B820" t="s">
        <v>189</v>
      </c>
      <c r="C820" s="79">
        <v>38115</v>
      </c>
    </row>
    <row r="821" spans="1:3" hidden="1" x14ac:dyDescent="0.35">
      <c r="A821">
        <v>273</v>
      </c>
      <c r="B821" t="s">
        <v>189</v>
      </c>
      <c r="C821" s="79">
        <v>797.5</v>
      </c>
    </row>
    <row r="822" spans="1:3" hidden="1" x14ac:dyDescent="0.35">
      <c r="A822">
        <v>274</v>
      </c>
      <c r="B822" t="s">
        <v>189</v>
      </c>
      <c r="C822" s="79">
        <v>13229.7</v>
      </c>
    </row>
    <row r="823" spans="1:3" hidden="1" x14ac:dyDescent="0.35">
      <c r="A823">
        <v>275</v>
      </c>
      <c r="B823" t="s">
        <v>189</v>
      </c>
      <c r="C823" s="79">
        <v>37675</v>
      </c>
    </row>
    <row r="824" spans="1:3" hidden="1" x14ac:dyDescent="0.35">
      <c r="A824">
        <v>276</v>
      </c>
      <c r="B824" t="s">
        <v>189</v>
      </c>
      <c r="C824" s="79">
        <v>20700</v>
      </c>
    </row>
    <row r="825" spans="1:3" hidden="1" x14ac:dyDescent="0.35">
      <c r="A825">
        <v>277</v>
      </c>
      <c r="B825" t="s">
        <v>189</v>
      </c>
      <c r="C825" s="79">
        <v>38060</v>
      </c>
    </row>
    <row r="826" spans="1:3" hidden="1" x14ac:dyDescent="0.35">
      <c r="A826">
        <v>278</v>
      </c>
      <c r="B826" t="s">
        <v>189</v>
      </c>
      <c r="C826" s="79">
        <v>690</v>
      </c>
    </row>
    <row r="827" spans="1:3" hidden="1" x14ac:dyDescent="0.35">
      <c r="A827">
        <v>279</v>
      </c>
      <c r="B827" t="s">
        <v>189</v>
      </c>
      <c r="C827" s="79">
        <v>82232</v>
      </c>
    </row>
    <row r="828" spans="1:3" hidden="1" x14ac:dyDescent="0.35">
      <c r="A828">
        <v>280</v>
      </c>
      <c r="B828" t="s">
        <v>189</v>
      </c>
      <c r="C828" s="79">
        <v>23606</v>
      </c>
    </row>
    <row r="829" spans="1:3" hidden="1" x14ac:dyDescent="0.35">
      <c r="A829">
        <v>281</v>
      </c>
      <c r="B829" t="s">
        <v>189</v>
      </c>
      <c r="C829" s="79">
        <v>167035</v>
      </c>
    </row>
    <row r="830" spans="1:3" hidden="1" x14ac:dyDescent="0.35">
      <c r="A830">
        <v>282</v>
      </c>
      <c r="B830" t="s">
        <v>189</v>
      </c>
      <c r="C830" s="79">
        <v>1980</v>
      </c>
    </row>
    <row r="831" spans="1:3" hidden="1" x14ac:dyDescent="0.35">
      <c r="A831">
        <v>283</v>
      </c>
      <c r="B831" t="s">
        <v>189</v>
      </c>
      <c r="C831" s="79">
        <v>17710</v>
      </c>
    </row>
    <row r="832" spans="1:3" hidden="1" x14ac:dyDescent="0.35">
      <c r="A832">
        <v>284</v>
      </c>
      <c r="B832" t="s">
        <v>189</v>
      </c>
      <c r="C832" s="79">
        <v>690</v>
      </c>
    </row>
    <row r="833" spans="1:3" hidden="1" x14ac:dyDescent="0.35">
      <c r="A833">
        <v>285</v>
      </c>
      <c r="B833" t="s">
        <v>189</v>
      </c>
      <c r="C833" s="79">
        <v>17210</v>
      </c>
    </row>
    <row r="834" spans="1:3" hidden="1" x14ac:dyDescent="0.35">
      <c r="A834">
        <v>286</v>
      </c>
      <c r="B834" t="s">
        <v>189</v>
      </c>
      <c r="C834" s="79">
        <v>10890</v>
      </c>
    </row>
    <row r="835" spans="1:3" hidden="1" x14ac:dyDescent="0.35">
      <c r="A835">
        <v>287</v>
      </c>
      <c r="B835" t="s">
        <v>189</v>
      </c>
      <c r="C835" s="79">
        <v>8439.5300000000007</v>
      </c>
    </row>
    <row r="836" spans="1:3" hidden="1" x14ac:dyDescent="0.35">
      <c r="A836">
        <v>288</v>
      </c>
      <c r="B836" t="s">
        <v>189</v>
      </c>
      <c r="C836" s="79">
        <v>11720.2</v>
      </c>
    </row>
    <row r="837" spans="1:3" hidden="1" x14ac:dyDescent="0.35">
      <c r="A837">
        <v>289</v>
      </c>
      <c r="B837" t="s">
        <v>189</v>
      </c>
      <c r="C837" s="79">
        <v>2722</v>
      </c>
    </row>
    <row r="838" spans="1:3" hidden="1" x14ac:dyDescent="0.35">
      <c r="A838">
        <v>290</v>
      </c>
      <c r="B838" t="s">
        <v>189</v>
      </c>
      <c r="C838" s="79">
        <v>47622.080000000002</v>
      </c>
    </row>
    <row r="839" spans="1:3" hidden="1" x14ac:dyDescent="0.35">
      <c r="A839">
        <v>291</v>
      </c>
      <c r="B839" t="s">
        <v>189</v>
      </c>
      <c r="C839" s="79">
        <v>371.8</v>
      </c>
    </row>
    <row r="840" spans="1:3" hidden="1" x14ac:dyDescent="0.35">
      <c r="A840">
        <v>292</v>
      </c>
      <c r="B840" t="s">
        <v>189</v>
      </c>
      <c r="C840" s="79">
        <v>12277.1</v>
      </c>
    </row>
    <row r="841" spans="1:3" hidden="1" x14ac:dyDescent="0.35">
      <c r="A841">
        <v>293</v>
      </c>
      <c r="B841" t="s">
        <v>189</v>
      </c>
      <c r="C841" s="79">
        <v>55973.5</v>
      </c>
    </row>
    <row r="842" spans="1:3" hidden="1" x14ac:dyDescent="0.35">
      <c r="A842">
        <v>294</v>
      </c>
      <c r="B842" t="s">
        <v>189</v>
      </c>
      <c r="C842" s="79">
        <v>22207.46</v>
      </c>
    </row>
    <row r="843" spans="1:3" hidden="1" x14ac:dyDescent="0.35">
      <c r="A843">
        <v>295</v>
      </c>
      <c r="B843" t="s">
        <v>189</v>
      </c>
      <c r="C843" s="79">
        <v>37165.699999999997</v>
      </c>
    </row>
    <row r="844" spans="1:3" hidden="1" x14ac:dyDescent="0.35">
      <c r="A844">
        <v>296</v>
      </c>
      <c r="B844" t="s">
        <v>189</v>
      </c>
      <c r="C844" s="79">
        <v>79.2</v>
      </c>
    </row>
    <row r="845" spans="1:3" hidden="1" x14ac:dyDescent="0.35">
      <c r="A845">
        <v>297</v>
      </c>
      <c r="B845" t="s">
        <v>189</v>
      </c>
      <c r="C845" s="79">
        <v>18318.7</v>
      </c>
    </row>
    <row r="846" spans="1:3" hidden="1" x14ac:dyDescent="0.35">
      <c r="A846">
        <v>298</v>
      </c>
      <c r="B846" t="s">
        <v>189</v>
      </c>
      <c r="C846" s="79">
        <v>0</v>
      </c>
    </row>
    <row r="847" spans="1:3" hidden="1" x14ac:dyDescent="0.35">
      <c r="A847">
        <v>299</v>
      </c>
      <c r="B847" t="s">
        <v>189</v>
      </c>
      <c r="C847" s="79">
        <v>5200</v>
      </c>
    </row>
    <row r="848" spans="1:3" hidden="1" x14ac:dyDescent="0.35">
      <c r="A848">
        <v>300</v>
      </c>
      <c r="B848" t="s">
        <v>189</v>
      </c>
      <c r="C848" s="79">
        <v>14839</v>
      </c>
    </row>
    <row r="849" spans="1:3" hidden="1" x14ac:dyDescent="0.35">
      <c r="A849">
        <v>301</v>
      </c>
      <c r="B849" t="s">
        <v>189</v>
      </c>
      <c r="C849" s="79">
        <v>4972</v>
      </c>
    </row>
    <row r="850" spans="1:3" hidden="1" x14ac:dyDescent="0.35">
      <c r="A850">
        <v>302</v>
      </c>
      <c r="B850" t="s">
        <v>189</v>
      </c>
      <c r="C850" s="79">
        <v>807.4</v>
      </c>
    </row>
    <row r="851" spans="1:3" hidden="1" x14ac:dyDescent="0.35">
      <c r="A851">
        <v>303</v>
      </c>
      <c r="B851" t="s">
        <v>189</v>
      </c>
      <c r="C851" s="79">
        <v>29425</v>
      </c>
    </row>
    <row r="852" spans="1:3" hidden="1" x14ac:dyDescent="0.35">
      <c r="A852">
        <v>304</v>
      </c>
      <c r="B852" t="s">
        <v>189</v>
      </c>
      <c r="C852" s="79">
        <v>167.97</v>
      </c>
    </row>
    <row r="853" spans="1:3" hidden="1" x14ac:dyDescent="0.35">
      <c r="A853">
        <v>305</v>
      </c>
      <c r="B853" t="s">
        <v>189</v>
      </c>
      <c r="C853" s="79">
        <v>288.2</v>
      </c>
    </row>
    <row r="854" spans="1:3" hidden="1" x14ac:dyDescent="0.35">
      <c r="A854">
        <v>306</v>
      </c>
      <c r="B854" t="s">
        <v>189</v>
      </c>
      <c r="C854" s="79">
        <v>37378</v>
      </c>
    </row>
    <row r="855" spans="1:3" hidden="1" x14ac:dyDescent="0.35">
      <c r="A855">
        <v>307</v>
      </c>
      <c r="B855" t="s">
        <v>189</v>
      </c>
      <c r="C855" s="79">
        <v>4827.8999999999996</v>
      </c>
    </row>
    <row r="856" spans="1:3" hidden="1" x14ac:dyDescent="0.35">
      <c r="A856">
        <v>308</v>
      </c>
      <c r="B856" t="s">
        <v>189</v>
      </c>
      <c r="C856" s="79">
        <v>61.71</v>
      </c>
    </row>
    <row r="857" spans="1:3" hidden="1" x14ac:dyDescent="0.35">
      <c r="A857">
        <v>309</v>
      </c>
      <c r="B857" t="s">
        <v>189</v>
      </c>
      <c r="C857" s="79">
        <v>601.98</v>
      </c>
    </row>
    <row r="858" spans="1:3" hidden="1" x14ac:dyDescent="0.35">
      <c r="A858">
        <v>310</v>
      </c>
      <c r="B858" t="s">
        <v>189</v>
      </c>
      <c r="C858" s="79">
        <v>14731.33</v>
      </c>
    </row>
    <row r="859" spans="1:3" hidden="1" x14ac:dyDescent="0.35">
      <c r="A859">
        <v>311</v>
      </c>
      <c r="B859" t="s">
        <v>189</v>
      </c>
      <c r="C859" s="79">
        <v>27442.799999999999</v>
      </c>
    </row>
    <row r="860" spans="1:3" hidden="1" x14ac:dyDescent="0.35">
      <c r="A860">
        <v>312</v>
      </c>
      <c r="B860" t="s">
        <v>189</v>
      </c>
      <c r="C860" s="79">
        <v>11341.57</v>
      </c>
    </row>
    <row r="861" spans="1:3" hidden="1" x14ac:dyDescent="0.35">
      <c r="A861">
        <v>313</v>
      </c>
      <c r="B861" t="s">
        <v>189</v>
      </c>
      <c r="C861" s="79">
        <v>38571.68</v>
      </c>
    </row>
    <row r="862" spans="1:3" hidden="1" x14ac:dyDescent="0.35">
      <c r="A862">
        <v>314</v>
      </c>
      <c r="B862" t="s">
        <v>189</v>
      </c>
      <c r="C862" s="79">
        <v>1062.1400000000001</v>
      </c>
    </row>
    <row r="863" spans="1:3" hidden="1" x14ac:dyDescent="0.35">
      <c r="A863">
        <v>315</v>
      </c>
      <c r="B863" t="s">
        <v>189</v>
      </c>
      <c r="C863" s="79">
        <v>7719.8</v>
      </c>
    </row>
    <row r="864" spans="1:3" hidden="1" x14ac:dyDescent="0.35">
      <c r="A864">
        <v>316</v>
      </c>
      <c r="B864" t="s">
        <v>189</v>
      </c>
      <c r="C864" s="79">
        <v>10120.68</v>
      </c>
    </row>
    <row r="865" spans="1:3" hidden="1" x14ac:dyDescent="0.35">
      <c r="A865">
        <v>317</v>
      </c>
      <c r="B865" t="s">
        <v>189</v>
      </c>
      <c r="C865" s="79">
        <v>5517.6</v>
      </c>
    </row>
    <row r="866" spans="1:3" hidden="1" x14ac:dyDescent="0.35">
      <c r="A866">
        <v>318</v>
      </c>
      <c r="B866" t="s">
        <v>189</v>
      </c>
      <c r="C866" s="79">
        <v>5837.04</v>
      </c>
    </row>
    <row r="867" spans="1:3" hidden="1" x14ac:dyDescent="0.35">
      <c r="A867">
        <v>319</v>
      </c>
      <c r="B867" t="s">
        <v>189</v>
      </c>
      <c r="C867" s="79">
        <v>227.63</v>
      </c>
    </row>
    <row r="868" spans="1:3" hidden="1" x14ac:dyDescent="0.35">
      <c r="A868">
        <v>320</v>
      </c>
      <c r="B868" t="s">
        <v>189</v>
      </c>
      <c r="C868" s="79">
        <v>1237.83</v>
      </c>
    </row>
    <row r="869" spans="1:3" hidden="1" x14ac:dyDescent="0.35">
      <c r="A869">
        <v>321</v>
      </c>
      <c r="B869" t="s">
        <v>189</v>
      </c>
      <c r="C869" s="79">
        <v>31108.62</v>
      </c>
    </row>
    <row r="870" spans="1:3" hidden="1" x14ac:dyDescent="0.35">
      <c r="A870">
        <v>322</v>
      </c>
      <c r="B870" t="s">
        <v>189</v>
      </c>
      <c r="C870" s="79">
        <v>14664.63</v>
      </c>
    </row>
    <row r="871" spans="1:3" hidden="1" x14ac:dyDescent="0.35">
      <c r="A871">
        <v>323</v>
      </c>
      <c r="B871" t="s">
        <v>189</v>
      </c>
      <c r="C871" s="79">
        <v>5052.96</v>
      </c>
    </row>
    <row r="872" spans="1:3" hidden="1" x14ac:dyDescent="0.35">
      <c r="A872">
        <v>324</v>
      </c>
      <c r="B872" t="s">
        <v>189</v>
      </c>
      <c r="C872" s="79">
        <v>114417</v>
      </c>
    </row>
    <row r="873" spans="1:3" hidden="1" x14ac:dyDescent="0.35">
      <c r="A873">
        <v>325</v>
      </c>
      <c r="B873" t="s">
        <v>189</v>
      </c>
      <c r="C873" s="79">
        <v>148.5</v>
      </c>
    </row>
    <row r="874" spans="1:3" hidden="1" x14ac:dyDescent="0.35">
      <c r="A874">
        <v>326</v>
      </c>
      <c r="B874" t="s">
        <v>189</v>
      </c>
      <c r="C874" s="79">
        <v>415591</v>
      </c>
    </row>
    <row r="875" spans="1:3" hidden="1" x14ac:dyDescent="0.35">
      <c r="A875">
        <v>327</v>
      </c>
      <c r="B875" t="s">
        <v>189</v>
      </c>
      <c r="C875" s="79">
        <v>11480</v>
      </c>
    </row>
    <row r="876" spans="1:3" hidden="1" x14ac:dyDescent="0.35">
      <c r="A876">
        <v>328</v>
      </c>
      <c r="B876" t="s">
        <v>189</v>
      </c>
      <c r="C876" s="79">
        <v>20900</v>
      </c>
    </row>
    <row r="877" spans="1:3" hidden="1" x14ac:dyDescent="0.35">
      <c r="A877">
        <v>329</v>
      </c>
      <c r="B877" t="s">
        <v>189</v>
      </c>
      <c r="C877" s="79">
        <v>38804.699999999997</v>
      </c>
    </row>
    <row r="878" spans="1:3" hidden="1" x14ac:dyDescent="0.35">
      <c r="A878">
        <v>330</v>
      </c>
      <c r="B878" t="s">
        <v>189</v>
      </c>
      <c r="C878" s="79">
        <v>16129.54</v>
      </c>
    </row>
    <row r="879" spans="1:3" hidden="1" x14ac:dyDescent="0.35">
      <c r="A879">
        <v>331</v>
      </c>
      <c r="B879" t="s">
        <v>189</v>
      </c>
      <c r="C879" s="79">
        <v>5984.18</v>
      </c>
    </row>
    <row r="880" spans="1:3" hidden="1" x14ac:dyDescent="0.35">
      <c r="A880">
        <v>332</v>
      </c>
      <c r="B880" t="s">
        <v>189</v>
      </c>
      <c r="C880" s="79">
        <v>3799.88</v>
      </c>
    </row>
    <row r="881" spans="1:3" hidden="1" x14ac:dyDescent="0.35">
      <c r="A881">
        <v>333</v>
      </c>
      <c r="B881" t="s">
        <v>189</v>
      </c>
      <c r="C881" s="79">
        <v>83031.77</v>
      </c>
    </row>
    <row r="882" spans="1:3" hidden="1" x14ac:dyDescent="0.35">
      <c r="A882">
        <v>334</v>
      </c>
      <c r="B882" t="s">
        <v>189</v>
      </c>
      <c r="C882" s="79">
        <v>1185.56</v>
      </c>
    </row>
    <row r="883" spans="1:3" hidden="1" x14ac:dyDescent="0.35">
      <c r="A883">
        <v>335</v>
      </c>
      <c r="B883" t="s">
        <v>189</v>
      </c>
      <c r="C883" s="79">
        <v>1459.26</v>
      </c>
    </row>
    <row r="884" spans="1:3" hidden="1" x14ac:dyDescent="0.35">
      <c r="A884">
        <v>336</v>
      </c>
      <c r="B884" t="s">
        <v>189</v>
      </c>
      <c r="C884" s="79">
        <v>5025.8599999999997</v>
      </c>
    </row>
    <row r="885" spans="1:3" hidden="1" x14ac:dyDescent="0.35">
      <c r="A885">
        <v>337</v>
      </c>
      <c r="B885" t="s">
        <v>189</v>
      </c>
      <c r="C885" s="79">
        <v>2175</v>
      </c>
    </row>
    <row r="886" spans="1:3" hidden="1" x14ac:dyDescent="0.35">
      <c r="A886">
        <v>338</v>
      </c>
      <c r="B886" t="s">
        <v>189</v>
      </c>
      <c r="C886" s="79">
        <v>1684.78</v>
      </c>
    </row>
    <row r="887" spans="1:3" hidden="1" x14ac:dyDescent="0.35">
      <c r="A887">
        <v>339</v>
      </c>
      <c r="B887" t="s">
        <v>189</v>
      </c>
      <c r="C887" s="79">
        <v>29188.59</v>
      </c>
    </row>
    <row r="888" spans="1:3" hidden="1" x14ac:dyDescent="0.35">
      <c r="A888">
        <v>340</v>
      </c>
      <c r="B888" t="s">
        <v>189</v>
      </c>
      <c r="C888" s="79">
        <v>34522.629999999997</v>
      </c>
    </row>
    <row r="889" spans="1:3" hidden="1" x14ac:dyDescent="0.35">
      <c r="A889">
        <v>341</v>
      </c>
      <c r="B889" t="s">
        <v>189</v>
      </c>
      <c r="C889" s="79">
        <v>30937.759999999998</v>
      </c>
    </row>
    <row r="890" spans="1:3" hidden="1" x14ac:dyDescent="0.35">
      <c r="A890">
        <v>342</v>
      </c>
      <c r="B890" t="s">
        <v>189</v>
      </c>
      <c r="C890" s="79">
        <v>7575.82</v>
      </c>
    </row>
    <row r="891" spans="1:3" hidden="1" x14ac:dyDescent="0.35">
      <c r="A891">
        <v>343</v>
      </c>
      <c r="B891" t="s">
        <v>189</v>
      </c>
      <c r="C891" s="79">
        <v>7933.37</v>
      </c>
    </row>
    <row r="892" spans="1:3" hidden="1" x14ac:dyDescent="0.35">
      <c r="A892">
        <v>344</v>
      </c>
      <c r="B892" t="s">
        <v>189</v>
      </c>
      <c r="C892" s="79">
        <v>9923.0400000000009</v>
      </c>
    </row>
    <row r="893" spans="1:3" hidden="1" x14ac:dyDescent="0.35">
      <c r="A893">
        <v>345</v>
      </c>
      <c r="B893" t="s">
        <v>189</v>
      </c>
      <c r="C893" s="79">
        <v>9662.76</v>
      </c>
    </row>
    <row r="894" spans="1:3" hidden="1" x14ac:dyDescent="0.35">
      <c r="A894">
        <v>346</v>
      </c>
      <c r="B894" t="s">
        <v>189</v>
      </c>
      <c r="C894" s="79">
        <v>9628.8799999999992</v>
      </c>
    </row>
    <row r="895" spans="1:3" hidden="1" x14ac:dyDescent="0.35">
      <c r="A895">
        <v>347</v>
      </c>
      <c r="B895" t="s">
        <v>189</v>
      </c>
      <c r="C895" s="79">
        <v>92492.4</v>
      </c>
    </row>
    <row r="896" spans="1:3" hidden="1" x14ac:dyDescent="0.35">
      <c r="A896">
        <v>348</v>
      </c>
      <c r="B896" t="s">
        <v>189</v>
      </c>
      <c r="C896" s="79">
        <v>578.57000000000005</v>
      </c>
    </row>
    <row r="897" spans="1:3" hidden="1" x14ac:dyDescent="0.35">
      <c r="A897">
        <v>349</v>
      </c>
      <c r="B897" t="s">
        <v>189</v>
      </c>
      <c r="C897" s="79">
        <v>557821.68000000005</v>
      </c>
    </row>
    <row r="898" spans="1:3" hidden="1" x14ac:dyDescent="0.35">
      <c r="A898">
        <v>350</v>
      </c>
      <c r="B898" t="s">
        <v>189</v>
      </c>
      <c r="C898" s="79">
        <v>670191.01</v>
      </c>
    </row>
    <row r="899" spans="1:3" hidden="1" x14ac:dyDescent="0.35">
      <c r="A899">
        <v>351</v>
      </c>
      <c r="B899" t="s">
        <v>189</v>
      </c>
      <c r="C899" s="79">
        <v>10086.98</v>
      </c>
    </row>
    <row r="900" spans="1:3" hidden="1" x14ac:dyDescent="0.35">
      <c r="A900">
        <v>352</v>
      </c>
      <c r="B900" t="s">
        <v>189</v>
      </c>
      <c r="C900" s="79">
        <v>34579.160000000003</v>
      </c>
    </row>
    <row r="901" spans="1:3" hidden="1" x14ac:dyDescent="0.35">
      <c r="A901">
        <v>353</v>
      </c>
      <c r="B901" t="s">
        <v>189</v>
      </c>
      <c r="C901" s="79">
        <v>1722599.42</v>
      </c>
    </row>
    <row r="902" spans="1:3" hidden="1" x14ac:dyDescent="0.35">
      <c r="A902">
        <v>354</v>
      </c>
      <c r="B902" t="s">
        <v>189</v>
      </c>
      <c r="C902" s="79">
        <v>3418360.47</v>
      </c>
    </row>
    <row r="903" spans="1:3" hidden="1" x14ac:dyDescent="0.35">
      <c r="A903">
        <v>355</v>
      </c>
      <c r="B903" t="s">
        <v>189</v>
      </c>
      <c r="C903" s="79">
        <v>889670.74</v>
      </c>
    </row>
    <row r="904" spans="1:3" hidden="1" x14ac:dyDescent="0.35">
      <c r="A904">
        <v>356</v>
      </c>
      <c r="B904" t="s">
        <v>189</v>
      </c>
      <c r="C904" s="79">
        <v>171761.23</v>
      </c>
    </row>
    <row r="905" spans="1:3" hidden="1" x14ac:dyDescent="0.35">
      <c r="A905">
        <v>357</v>
      </c>
      <c r="B905" t="s">
        <v>189</v>
      </c>
      <c r="C905" s="79">
        <v>945263.31</v>
      </c>
    </row>
    <row r="906" spans="1:3" hidden="1" x14ac:dyDescent="0.35">
      <c r="A906">
        <v>358</v>
      </c>
      <c r="B906" t="s">
        <v>189</v>
      </c>
      <c r="C906" s="79">
        <v>3590.91</v>
      </c>
    </row>
    <row r="907" spans="1:3" hidden="1" x14ac:dyDescent="0.35">
      <c r="A907">
        <v>359</v>
      </c>
      <c r="B907" t="s">
        <v>189</v>
      </c>
      <c r="C907" s="79">
        <v>17497.95</v>
      </c>
    </row>
    <row r="908" spans="1:3" hidden="1" x14ac:dyDescent="0.35">
      <c r="A908">
        <v>360</v>
      </c>
      <c r="B908" t="s">
        <v>189</v>
      </c>
      <c r="C908" s="79">
        <v>90590.42</v>
      </c>
    </row>
    <row r="909" spans="1:3" hidden="1" x14ac:dyDescent="0.35">
      <c r="A909">
        <v>361</v>
      </c>
      <c r="B909" t="s">
        <v>189</v>
      </c>
      <c r="C909" s="79">
        <v>126829.9</v>
      </c>
    </row>
    <row r="910" spans="1:3" hidden="1" x14ac:dyDescent="0.35">
      <c r="A910">
        <v>362</v>
      </c>
      <c r="B910" t="s">
        <v>189</v>
      </c>
      <c r="C910" s="79">
        <v>749388.19</v>
      </c>
    </row>
    <row r="911" spans="1:3" hidden="1" x14ac:dyDescent="0.35">
      <c r="A911">
        <v>363</v>
      </c>
      <c r="B911" t="s">
        <v>189</v>
      </c>
      <c r="C911" s="79">
        <v>253301.1</v>
      </c>
    </row>
    <row r="912" spans="1:3" hidden="1" x14ac:dyDescent="0.35">
      <c r="A912">
        <v>364</v>
      </c>
      <c r="B912" t="s">
        <v>189</v>
      </c>
      <c r="C912" s="79">
        <v>14400</v>
      </c>
    </row>
    <row r="913" spans="1:3" hidden="1" x14ac:dyDescent="0.35">
      <c r="A913">
        <v>365</v>
      </c>
      <c r="B913" t="s">
        <v>189</v>
      </c>
      <c r="C913" s="79">
        <v>91223.65</v>
      </c>
    </row>
    <row r="914" spans="1:3" hidden="1" x14ac:dyDescent="0.35">
      <c r="A914">
        <v>366</v>
      </c>
      <c r="B914" t="s">
        <v>189</v>
      </c>
      <c r="C914" s="79">
        <v>991848</v>
      </c>
    </row>
    <row r="915" spans="1:3" hidden="1" x14ac:dyDescent="0.35">
      <c r="A915">
        <v>367</v>
      </c>
      <c r="B915" t="s">
        <v>189</v>
      </c>
      <c r="C915" s="79">
        <v>53018.78</v>
      </c>
    </row>
    <row r="916" spans="1:3" hidden="1" x14ac:dyDescent="0.35">
      <c r="A916">
        <v>368</v>
      </c>
      <c r="B916" t="s">
        <v>189</v>
      </c>
      <c r="C916" s="79">
        <v>96096</v>
      </c>
    </row>
    <row r="917" spans="1:3" hidden="1" x14ac:dyDescent="0.35">
      <c r="A917">
        <v>369</v>
      </c>
      <c r="B917" t="s">
        <v>189</v>
      </c>
      <c r="C917" s="79">
        <v>862265.43</v>
      </c>
    </row>
    <row r="918" spans="1:3" hidden="1" x14ac:dyDescent="0.35">
      <c r="A918">
        <v>370</v>
      </c>
      <c r="B918" t="s">
        <v>189</v>
      </c>
      <c r="C918" s="79">
        <v>993466.97</v>
      </c>
    </row>
    <row r="919" spans="1:3" hidden="1" x14ac:dyDescent="0.35">
      <c r="A919">
        <v>371</v>
      </c>
      <c r="B919" t="s">
        <v>189</v>
      </c>
      <c r="C919" s="79">
        <v>973663.19</v>
      </c>
    </row>
    <row r="920" spans="1:3" hidden="1" x14ac:dyDescent="0.35">
      <c r="A920">
        <v>372</v>
      </c>
      <c r="B920" t="s">
        <v>189</v>
      </c>
      <c r="C920" s="79">
        <v>194025</v>
      </c>
    </row>
    <row r="921" spans="1:3" hidden="1" x14ac:dyDescent="0.35">
      <c r="A921">
        <v>373</v>
      </c>
      <c r="B921" t="s">
        <v>189</v>
      </c>
      <c r="C921" s="79">
        <v>822054.48</v>
      </c>
    </row>
    <row r="922" spans="1:3" hidden="1" x14ac:dyDescent="0.35">
      <c r="A922">
        <v>374</v>
      </c>
      <c r="B922" t="s">
        <v>189</v>
      </c>
      <c r="C922" s="79">
        <v>523788.26</v>
      </c>
    </row>
    <row r="923" spans="1:3" hidden="1" x14ac:dyDescent="0.35">
      <c r="A923">
        <v>375</v>
      </c>
      <c r="B923" t="s">
        <v>189</v>
      </c>
      <c r="C923" s="79">
        <v>3724301.16</v>
      </c>
    </row>
    <row r="924" spans="1:3" hidden="1" x14ac:dyDescent="0.35">
      <c r="A924">
        <v>376</v>
      </c>
      <c r="B924" t="s">
        <v>189</v>
      </c>
      <c r="C924" s="79">
        <v>936542.04</v>
      </c>
    </row>
    <row r="925" spans="1:3" hidden="1" x14ac:dyDescent="0.35">
      <c r="A925">
        <v>377</v>
      </c>
      <c r="B925" t="s">
        <v>189</v>
      </c>
      <c r="C925" s="79">
        <v>14404103.59</v>
      </c>
    </row>
    <row r="926" spans="1:3" hidden="1" x14ac:dyDescent="0.35">
      <c r="A926">
        <v>378</v>
      </c>
      <c r="B926" t="s">
        <v>189</v>
      </c>
      <c r="C926" s="79">
        <v>8447.3799999999992</v>
      </c>
    </row>
    <row r="927" spans="1:3" hidden="1" x14ac:dyDescent="0.35">
      <c r="A927">
        <v>379</v>
      </c>
      <c r="B927" t="s">
        <v>189</v>
      </c>
      <c r="C927" s="79">
        <v>1626.49</v>
      </c>
    </row>
    <row r="928" spans="1:3" hidden="1" x14ac:dyDescent="0.35">
      <c r="A928">
        <v>380</v>
      </c>
      <c r="B928" t="s">
        <v>189</v>
      </c>
      <c r="C928" s="79">
        <v>2632.84</v>
      </c>
    </row>
    <row r="929" spans="1:4" hidden="1" x14ac:dyDescent="0.35">
      <c r="A929">
        <v>381</v>
      </c>
      <c r="B929" t="s">
        <v>189</v>
      </c>
      <c r="C929" s="79">
        <v>1626.49</v>
      </c>
    </row>
    <row r="930" spans="1:4" x14ac:dyDescent="0.35">
      <c r="A930" s="10">
        <v>381</v>
      </c>
      <c r="B930" s="10" t="s">
        <v>189</v>
      </c>
      <c r="C930" s="102">
        <f>SUM(C549:C929)</f>
        <v>58101010.849999987</v>
      </c>
      <c r="D930" s="61">
        <f>C930/1000000</f>
        <v>58.101010849999987</v>
      </c>
    </row>
    <row r="931" spans="1:4" hidden="1" x14ac:dyDescent="0.35">
      <c r="A931">
        <v>1</v>
      </c>
      <c r="B931" t="s">
        <v>42</v>
      </c>
      <c r="C931" s="79">
        <v>23365.1</v>
      </c>
    </row>
    <row r="932" spans="1:4" hidden="1" x14ac:dyDescent="0.35">
      <c r="A932">
        <v>2</v>
      </c>
      <c r="B932" t="s">
        <v>42</v>
      </c>
      <c r="C932" s="79">
        <v>30610.59</v>
      </c>
    </row>
    <row r="933" spans="1:4" hidden="1" x14ac:dyDescent="0.35">
      <c r="A933">
        <v>3</v>
      </c>
      <c r="B933" t="s">
        <v>42</v>
      </c>
      <c r="C933" s="79">
        <v>59802.18</v>
      </c>
    </row>
    <row r="934" spans="1:4" hidden="1" x14ac:dyDescent="0.35">
      <c r="A934">
        <v>4</v>
      </c>
      <c r="B934" t="s">
        <v>42</v>
      </c>
      <c r="C934" s="79">
        <v>29645</v>
      </c>
    </row>
    <row r="935" spans="1:4" hidden="1" x14ac:dyDescent="0.35">
      <c r="A935">
        <v>5</v>
      </c>
      <c r="B935" t="s">
        <v>42</v>
      </c>
      <c r="C935" s="79">
        <v>52850</v>
      </c>
    </row>
    <row r="936" spans="1:4" hidden="1" x14ac:dyDescent="0.35">
      <c r="A936">
        <v>6</v>
      </c>
      <c r="B936" t="s">
        <v>42</v>
      </c>
      <c r="C936" s="79">
        <v>26000</v>
      </c>
    </row>
    <row r="937" spans="1:4" hidden="1" x14ac:dyDescent="0.35">
      <c r="A937">
        <v>7</v>
      </c>
      <c r="B937" t="s">
        <v>42</v>
      </c>
      <c r="C937" s="79">
        <v>24793</v>
      </c>
    </row>
    <row r="938" spans="1:4" x14ac:dyDescent="0.35">
      <c r="A938" s="10">
        <v>7</v>
      </c>
      <c r="B938" s="10" t="s">
        <v>244</v>
      </c>
      <c r="C938" s="102">
        <f>SUM(C931:C937)</f>
        <v>247065.87</v>
      </c>
      <c r="D938" s="61">
        <f>C938/1000000</f>
        <v>0.24706586999999999</v>
      </c>
    </row>
    <row r="939" spans="1:4" hidden="1" x14ac:dyDescent="0.35">
      <c r="B939" t="s">
        <v>144</v>
      </c>
      <c r="C939" s="79">
        <v>47101.51</v>
      </c>
    </row>
    <row r="940" spans="1:4" hidden="1" x14ac:dyDescent="0.35">
      <c r="B940" t="s">
        <v>144</v>
      </c>
      <c r="C940" s="79">
        <v>80619.88</v>
      </c>
    </row>
    <row r="941" spans="1:4" hidden="1" x14ac:dyDescent="0.35">
      <c r="B941" t="s">
        <v>144</v>
      </c>
      <c r="C941" s="79">
        <v>53240</v>
      </c>
    </row>
    <row r="942" spans="1:4" hidden="1" x14ac:dyDescent="0.35">
      <c r="B942" t="s">
        <v>144</v>
      </c>
      <c r="C942" s="79">
        <v>360140.1</v>
      </c>
    </row>
    <row r="943" spans="1:4" hidden="1" x14ac:dyDescent="0.35">
      <c r="B943" t="s">
        <v>144</v>
      </c>
      <c r="C943" s="79">
        <v>31677.8</v>
      </c>
    </row>
    <row r="944" spans="1:4" x14ac:dyDescent="0.35">
      <c r="A944" s="10">
        <v>5</v>
      </c>
      <c r="B944" s="10" t="s">
        <v>144</v>
      </c>
      <c r="C944" s="102">
        <f>SUM(C939:C943)</f>
        <v>572779.29</v>
      </c>
      <c r="D944" s="61">
        <f>C944/1000000</f>
        <v>0.57277929000000005</v>
      </c>
    </row>
    <row r="945" spans="1:3" hidden="1" x14ac:dyDescent="0.35">
      <c r="A945">
        <v>1</v>
      </c>
      <c r="B945" t="s">
        <v>145</v>
      </c>
      <c r="C945" s="79">
        <v>60000</v>
      </c>
    </row>
    <row r="946" spans="1:3" hidden="1" x14ac:dyDescent="0.35">
      <c r="A946">
        <v>2</v>
      </c>
      <c r="B946" t="s">
        <v>145</v>
      </c>
      <c r="C946" s="79">
        <v>36165.69</v>
      </c>
    </row>
    <row r="947" spans="1:3" hidden="1" x14ac:dyDescent="0.35">
      <c r="A947">
        <v>3</v>
      </c>
      <c r="B947" t="s">
        <v>145</v>
      </c>
      <c r="C947" s="79">
        <v>37449.5</v>
      </c>
    </row>
    <row r="948" spans="1:3" hidden="1" x14ac:dyDescent="0.35">
      <c r="A948">
        <v>4</v>
      </c>
      <c r="B948" t="s">
        <v>145</v>
      </c>
      <c r="C948" s="79">
        <v>48805.35</v>
      </c>
    </row>
    <row r="949" spans="1:3" hidden="1" x14ac:dyDescent="0.35">
      <c r="A949">
        <v>5</v>
      </c>
      <c r="B949" t="s">
        <v>145</v>
      </c>
      <c r="C949" s="79">
        <v>60802.5</v>
      </c>
    </row>
    <row r="950" spans="1:3" hidden="1" x14ac:dyDescent="0.35">
      <c r="A950">
        <v>6</v>
      </c>
      <c r="B950" t="s">
        <v>145</v>
      </c>
      <c r="C950" s="79">
        <v>40801.199999999997</v>
      </c>
    </row>
    <row r="951" spans="1:3" hidden="1" x14ac:dyDescent="0.35">
      <c r="A951">
        <v>7</v>
      </c>
      <c r="B951" t="s">
        <v>145</v>
      </c>
      <c r="C951" s="79">
        <v>20146.5</v>
      </c>
    </row>
    <row r="952" spans="1:3" hidden="1" x14ac:dyDescent="0.35">
      <c r="A952">
        <v>8</v>
      </c>
      <c r="B952" t="s">
        <v>145</v>
      </c>
      <c r="C952" s="79">
        <v>42035.4</v>
      </c>
    </row>
    <row r="953" spans="1:3" hidden="1" x14ac:dyDescent="0.35">
      <c r="A953">
        <v>9</v>
      </c>
      <c r="B953" t="s">
        <v>145</v>
      </c>
      <c r="C953" s="79">
        <v>26034.36</v>
      </c>
    </row>
    <row r="954" spans="1:3" hidden="1" x14ac:dyDescent="0.35">
      <c r="A954">
        <v>10</v>
      </c>
      <c r="B954" t="s">
        <v>145</v>
      </c>
      <c r="C954" s="79">
        <v>70785</v>
      </c>
    </row>
    <row r="955" spans="1:3" hidden="1" x14ac:dyDescent="0.35">
      <c r="A955">
        <v>11</v>
      </c>
      <c r="B955" t="s">
        <v>145</v>
      </c>
      <c r="C955" s="79">
        <v>38720</v>
      </c>
    </row>
    <row r="956" spans="1:3" hidden="1" x14ac:dyDescent="0.35">
      <c r="A956">
        <v>12</v>
      </c>
      <c r="B956" t="s">
        <v>145</v>
      </c>
      <c r="C956" s="79">
        <v>47500</v>
      </c>
    </row>
    <row r="957" spans="1:3" hidden="1" x14ac:dyDescent="0.35">
      <c r="A957">
        <v>13</v>
      </c>
      <c r="B957" t="s">
        <v>145</v>
      </c>
      <c r="C957" s="79">
        <v>349903.57</v>
      </c>
    </row>
    <row r="958" spans="1:3" hidden="1" x14ac:dyDescent="0.35">
      <c r="A958">
        <v>14</v>
      </c>
      <c r="B958" t="s">
        <v>145</v>
      </c>
      <c r="C958" s="79">
        <v>70180</v>
      </c>
    </row>
    <row r="959" spans="1:3" hidden="1" x14ac:dyDescent="0.35">
      <c r="A959">
        <v>15</v>
      </c>
      <c r="B959" t="s">
        <v>145</v>
      </c>
      <c r="C959" s="79">
        <v>151927.6</v>
      </c>
    </row>
    <row r="960" spans="1:3" hidden="1" x14ac:dyDescent="0.35">
      <c r="A960">
        <v>16</v>
      </c>
      <c r="B960" t="s">
        <v>145</v>
      </c>
      <c r="C960" s="79">
        <v>424710</v>
      </c>
    </row>
    <row r="961" spans="1:3" hidden="1" x14ac:dyDescent="0.35">
      <c r="A961">
        <v>17</v>
      </c>
      <c r="B961" t="s">
        <v>145</v>
      </c>
      <c r="C961" s="79">
        <v>72600</v>
      </c>
    </row>
    <row r="962" spans="1:3" hidden="1" x14ac:dyDescent="0.35">
      <c r="A962">
        <v>18</v>
      </c>
      <c r="B962" t="s">
        <v>145</v>
      </c>
      <c r="C962" s="79">
        <v>36300</v>
      </c>
    </row>
    <row r="963" spans="1:3" hidden="1" x14ac:dyDescent="0.35">
      <c r="A963">
        <v>19</v>
      </c>
      <c r="B963" t="s">
        <v>145</v>
      </c>
      <c r="C963" s="79">
        <v>72358</v>
      </c>
    </row>
    <row r="964" spans="1:3" hidden="1" x14ac:dyDescent="0.35">
      <c r="A964">
        <v>20</v>
      </c>
      <c r="B964" t="s">
        <v>145</v>
      </c>
      <c r="C964" s="79">
        <v>35332</v>
      </c>
    </row>
    <row r="965" spans="1:3" hidden="1" x14ac:dyDescent="0.35">
      <c r="A965">
        <v>21</v>
      </c>
      <c r="B965" t="s">
        <v>145</v>
      </c>
      <c r="C965" s="79">
        <v>64679.46</v>
      </c>
    </row>
    <row r="966" spans="1:3" hidden="1" x14ac:dyDescent="0.35">
      <c r="A966">
        <v>22</v>
      </c>
      <c r="B966" t="s">
        <v>145</v>
      </c>
      <c r="C966" s="79">
        <v>26156.880000000001</v>
      </c>
    </row>
    <row r="967" spans="1:3" hidden="1" x14ac:dyDescent="0.35">
      <c r="A967">
        <v>23</v>
      </c>
      <c r="B967" t="s">
        <v>145</v>
      </c>
      <c r="C967" s="79">
        <v>71995</v>
      </c>
    </row>
    <row r="968" spans="1:3" hidden="1" x14ac:dyDescent="0.35">
      <c r="A968">
        <v>24</v>
      </c>
      <c r="B968" t="s">
        <v>145</v>
      </c>
      <c r="C968" s="79">
        <v>50937.16</v>
      </c>
    </row>
    <row r="969" spans="1:3" hidden="1" x14ac:dyDescent="0.35">
      <c r="A969">
        <v>25</v>
      </c>
      <c r="B969" t="s">
        <v>145</v>
      </c>
      <c r="C969" s="79">
        <v>57157.35</v>
      </c>
    </row>
    <row r="970" spans="1:3" hidden="1" x14ac:dyDescent="0.35">
      <c r="A970">
        <v>26</v>
      </c>
      <c r="B970" t="s">
        <v>145</v>
      </c>
      <c r="C970" s="79">
        <v>227634.88</v>
      </c>
    </row>
    <row r="971" spans="1:3" hidden="1" x14ac:dyDescent="0.35">
      <c r="A971">
        <v>27</v>
      </c>
      <c r="B971" t="s">
        <v>145</v>
      </c>
      <c r="C971" s="79">
        <v>1698160.7</v>
      </c>
    </row>
    <row r="972" spans="1:3" hidden="1" x14ac:dyDescent="0.35">
      <c r="A972">
        <v>28</v>
      </c>
      <c r="B972" t="s">
        <v>145</v>
      </c>
      <c r="C972" s="79">
        <v>235544.65</v>
      </c>
    </row>
    <row r="973" spans="1:3" hidden="1" x14ac:dyDescent="0.35">
      <c r="A973">
        <v>29</v>
      </c>
      <c r="B973" t="s">
        <v>145</v>
      </c>
      <c r="C973" s="79">
        <v>29705.5</v>
      </c>
    </row>
    <row r="974" spans="1:3" hidden="1" x14ac:dyDescent="0.35">
      <c r="A974">
        <v>30</v>
      </c>
      <c r="B974" t="s">
        <v>145</v>
      </c>
      <c r="C974" s="79">
        <v>30945.75</v>
      </c>
    </row>
    <row r="975" spans="1:3" hidden="1" x14ac:dyDescent="0.35">
      <c r="A975">
        <v>31</v>
      </c>
      <c r="B975" t="s">
        <v>145</v>
      </c>
      <c r="C975" s="79">
        <v>47744.480000000003</v>
      </c>
    </row>
    <row r="976" spans="1:3" hidden="1" x14ac:dyDescent="0.35">
      <c r="A976">
        <v>32</v>
      </c>
      <c r="B976" t="s">
        <v>145</v>
      </c>
      <c r="C976" s="79">
        <v>59401.32</v>
      </c>
    </row>
    <row r="977" spans="1:3" hidden="1" x14ac:dyDescent="0.35">
      <c r="A977">
        <v>33</v>
      </c>
      <c r="B977" t="s">
        <v>145</v>
      </c>
      <c r="C977" s="79">
        <v>11079.66</v>
      </c>
    </row>
    <row r="978" spans="1:3" hidden="1" x14ac:dyDescent="0.35">
      <c r="A978">
        <v>34</v>
      </c>
      <c r="B978" t="s">
        <v>145</v>
      </c>
      <c r="C978" s="79">
        <v>72600</v>
      </c>
    </row>
    <row r="979" spans="1:3" hidden="1" x14ac:dyDescent="0.35">
      <c r="A979">
        <v>35</v>
      </c>
      <c r="B979" t="s">
        <v>145</v>
      </c>
      <c r="C979" s="79">
        <v>24393.599999999999</v>
      </c>
    </row>
    <row r="980" spans="1:3" hidden="1" x14ac:dyDescent="0.35">
      <c r="A980">
        <v>36</v>
      </c>
      <c r="B980" t="s">
        <v>145</v>
      </c>
      <c r="C980" s="79">
        <v>40343.22</v>
      </c>
    </row>
    <row r="981" spans="1:3" hidden="1" x14ac:dyDescent="0.35">
      <c r="A981">
        <v>37</v>
      </c>
      <c r="B981" t="s">
        <v>145</v>
      </c>
      <c r="C981" s="79">
        <v>12397</v>
      </c>
    </row>
    <row r="982" spans="1:3" hidden="1" x14ac:dyDescent="0.35">
      <c r="A982">
        <v>38</v>
      </c>
      <c r="B982" t="s">
        <v>145</v>
      </c>
      <c r="C982" s="79">
        <v>12379.29</v>
      </c>
    </row>
    <row r="983" spans="1:3" hidden="1" x14ac:dyDescent="0.35">
      <c r="A983">
        <v>39</v>
      </c>
      <c r="B983" t="s">
        <v>145</v>
      </c>
      <c r="C983" s="79">
        <v>18432.04</v>
      </c>
    </row>
    <row r="984" spans="1:3" hidden="1" x14ac:dyDescent="0.35">
      <c r="A984">
        <v>40</v>
      </c>
      <c r="B984" t="s">
        <v>145</v>
      </c>
      <c r="C984" s="79">
        <v>27917.01</v>
      </c>
    </row>
    <row r="985" spans="1:3" hidden="1" x14ac:dyDescent="0.35">
      <c r="A985">
        <v>41</v>
      </c>
      <c r="B985" t="s">
        <v>145</v>
      </c>
      <c r="C985" s="79">
        <v>23828.97</v>
      </c>
    </row>
    <row r="986" spans="1:3" hidden="1" x14ac:dyDescent="0.35">
      <c r="A986">
        <v>42</v>
      </c>
      <c r="B986" t="s">
        <v>145</v>
      </c>
      <c r="C986" s="79">
        <v>14036</v>
      </c>
    </row>
    <row r="987" spans="1:3" hidden="1" x14ac:dyDescent="0.35">
      <c r="A987">
        <v>43</v>
      </c>
      <c r="B987" t="s">
        <v>145</v>
      </c>
      <c r="C987" s="79">
        <v>1210</v>
      </c>
    </row>
    <row r="988" spans="1:3" hidden="1" x14ac:dyDescent="0.35">
      <c r="A988">
        <v>44</v>
      </c>
      <c r="B988" t="s">
        <v>145</v>
      </c>
      <c r="C988" s="79">
        <v>1350</v>
      </c>
    </row>
    <row r="989" spans="1:3" hidden="1" x14ac:dyDescent="0.35">
      <c r="A989">
        <v>45</v>
      </c>
      <c r="B989" t="s">
        <v>145</v>
      </c>
      <c r="C989" s="79">
        <v>18059.25</v>
      </c>
    </row>
    <row r="990" spans="1:3" hidden="1" x14ac:dyDescent="0.35">
      <c r="A990">
        <v>46</v>
      </c>
      <c r="B990" t="s">
        <v>145</v>
      </c>
      <c r="C990" s="79">
        <v>1573</v>
      </c>
    </row>
    <row r="991" spans="1:3" hidden="1" x14ac:dyDescent="0.35">
      <c r="A991">
        <v>47</v>
      </c>
      <c r="B991" t="s">
        <v>145</v>
      </c>
      <c r="C991" s="79">
        <v>22240.06</v>
      </c>
    </row>
    <row r="992" spans="1:3" hidden="1" x14ac:dyDescent="0.35">
      <c r="A992">
        <v>48</v>
      </c>
      <c r="B992" t="s">
        <v>145</v>
      </c>
      <c r="C992" s="79">
        <v>2245.83</v>
      </c>
    </row>
    <row r="993" spans="1:3" hidden="1" x14ac:dyDescent="0.35">
      <c r="A993">
        <v>49</v>
      </c>
      <c r="B993" t="s">
        <v>145</v>
      </c>
      <c r="C993" s="79">
        <v>8928.7999999999993</v>
      </c>
    </row>
    <row r="994" spans="1:3" hidden="1" x14ac:dyDescent="0.35">
      <c r="A994">
        <v>50</v>
      </c>
      <c r="B994" t="s">
        <v>145</v>
      </c>
      <c r="C994" s="79">
        <v>9140.5499999999993</v>
      </c>
    </row>
    <row r="995" spans="1:3" hidden="1" x14ac:dyDescent="0.35">
      <c r="A995">
        <v>51</v>
      </c>
      <c r="B995" t="s">
        <v>145</v>
      </c>
      <c r="C995" s="79">
        <v>37225.300000000003</v>
      </c>
    </row>
    <row r="996" spans="1:3" hidden="1" x14ac:dyDescent="0.35">
      <c r="A996">
        <v>52</v>
      </c>
      <c r="B996" t="s">
        <v>145</v>
      </c>
      <c r="C996" s="79">
        <v>17132.5</v>
      </c>
    </row>
    <row r="997" spans="1:3" hidden="1" x14ac:dyDescent="0.35">
      <c r="A997">
        <v>53</v>
      </c>
      <c r="B997" t="s">
        <v>145</v>
      </c>
      <c r="C997" s="79">
        <v>22811.25</v>
      </c>
    </row>
    <row r="998" spans="1:3" hidden="1" x14ac:dyDescent="0.35">
      <c r="A998">
        <v>54</v>
      </c>
      <c r="B998" t="s">
        <v>145</v>
      </c>
      <c r="C998" s="79">
        <v>12512.5</v>
      </c>
    </row>
    <row r="999" spans="1:3" hidden="1" x14ac:dyDescent="0.35">
      <c r="A999">
        <v>55</v>
      </c>
      <c r="B999" t="s">
        <v>145</v>
      </c>
      <c r="C999" s="79">
        <v>11550</v>
      </c>
    </row>
    <row r="1000" spans="1:3" hidden="1" x14ac:dyDescent="0.35">
      <c r="A1000">
        <v>56</v>
      </c>
      <c r="B1000" t="s">
        <v>145</v>
      </c>
      <c r="C1000" s="79">
        <v>25546.560000000001</v>
      </c>
    </row>
    <row r="1001" spans="1:3" hidden="1" x14ac:dyDescent="0.35">
      <c r="A1001">
        <v>57</v>
      </c>
      <c r="B1001" t="s">
        <v>145</v>
      </c>
      <c r="C1001" s="79">
        <v>39076.51</v>
      </c>
    </row>
    <row r="1002" spans="1:3" hidden="1" x14ac:dyDescent="0.35">
      <c r="A1002">
        <v>58</v>
      </c>
      <c r="B1002" t="s">
        <v>145</v>
      </c>
      <c r="C1002" s="79">
        <v>39952.99</v>
      </c>
    </row>
    <row r="1003" spans="1:3" hidden="1" x14ac:dyDescent="0.35">
      <c r="A1003">
        <v>59</v>
      </c>
      <c r="B1003" t="s">
        <v>145</v>
      </c>
      <c r="C1003" s="79">
        <v>34547.19</v>
      </c>
    </row>
    <row r="1004" spans="1:3" hidden="1" x14ac:dyDescent="0.35">
      <c r="A1004">
        <v>60</v>
      </c>
      <c r="B1004" t="s">
        <v>145</v>
      </c>
      <c r="C1004" s="79">
        <v>25675.32</v>
      </c>
    </row>
    <row r="1005" spans="1:3" hidden="1" x14ac:dyDescent="0.35">
      <c r="A1005">
        <v>61</v>
      </c>
      <c r="B1005" t="s">
        <v>145</v>
      </c>
      <c r="C1005" s="79">
        <v>60366.9</v>
      </c>
    </row>
    <row r="1006" spans="1:3" hidden="1" x14ac:dyDescent="0.35">
      <c r="A1006">
        <v>62</v>
      </c>
      <c r="B1006" t="s">
        <v>145</v>
      </c>
      <c r="C1006" s="79">
        <v>56740.54</v>
      </c>
    </row>
    <row r="1007" spans="1:3" hidden="1" x14ac:dyDescent="0.35">
      <c r="A1007">
        <v>63</v>
      </c>
      <c r="B1007" t="s">
        <v>145</v>
      </c>
      <c r="C1007" s="79">
        <v>25673.78</v>
      </c>
    </row>
    <row r="1008" spans="1:3" hidden="1" x14ac:dyDescent="0.35">
      <c r="A1008">
        <v>64</v>
      </c>
      <c r="B1008" t="s">
        <v>145</v>
      </c>
      <c r="C1008" s="79">
        <v>22990</v>
      </c>
    </row>
    <row r="1009" spans="1:3" hidden="1" x14ac:dyDescent="0.35">
      <c r="A1009">
        <v>65</v>
      </c>
      <c r="B1009" t="s">
        <v>145</v>
      </c>
      <c r="C1009" s="79">
        <v>172529.39</v>
      </c>
    </row>
    <row r="1010" spans="1:3" hidden="1" x14ac:dyDescent="0.35">
      <c r="A1010">
        <v>66</v>
      </c>
      <c r="B1010" t="s">
        <v>145</v>
      </c>
      <c r="C1010" s="79">
        <v>0</v>
      </c>
    </row>
    <row r="1011" spans="1:3" hidden="1" x14ac:dyDescent="0.35">
      <c r="A1011">
        <v>67</v>
      </c>
      <c r="B1011" t="s">
        <v>145</v>
      </c>
      <c r="C1011" s="79">
        <v>218376.65</v>
      </c>
    </row>
    <row r="1012" spans="1:3" hidden="1" x14ac:dyDescent="0.35">
      <c r="A1012">
        <v>68</v>
      </c>
      <c r="B1012" t="s">
        <v>145</v>
      </c>
      <c r="C1012" s="79">
        <v>0</v>
      </c>
    </row>
    <row r="1013" spans="1:3" hidden="1" x14ac:dyDescent="0.35">
      <c r="A1013">
        <v>69</v>
      </c>
      <c r="B1013" t="s">
        <v>145</v>
      </c>
      <c r="C1013" s="79">
        <v>21942</v>
      </c>
    </row>
    <row r="1014" spans="1:3" hidden="1" x14ac:dyDescent="0.35">
      <c r="A1014">
        <v>70</v>
      </c>
      <c r="B1014" t="s">
        <v>145</v>
      </c>
      <c r="C1014" s="79">
        <v>17968.5</v>
      </c>
    </row>
    <row r="1015" spans="1:3" hidden="1" x14ac:dyDescent="0.35">
      <c r="A1015">
        <v>71</v>
      </c>
      <c r="B1015" t="s">
        <v>145</v>
      </c>
      <c r="C1015" s="79">
        <v>15367</v>
      </c>
    </row>
    <row r="1016" spans="1:3" hidden="1" x14ac:dyDescent="0.35">
      <c r="A1016">
        <v>72</v>
      </c>
      <c r="B1016" t="s">
        <v>145</v>
      </c>
      <c r="C1016" s="79">
        <v>39917.9</v>
      </c>
    </row>
    <row r="1017" spans="1:3" hidden="1" x14ac:dyDescent="0.35">
      <c r="A1017">
        <v>73</v>
      </c>
      <c r="B1017" t="s">
        <v>145</v>
      </c>
      <c r="C1017" s="79">
        <v>140644.35</v>
      </c>
    </row>
    <row r="1018" spans="1:3" hidden="1" x14ac:dyDescent="0.35">
      <c r="A1018">
        <v>74</v>
      </c>
      <c r="B1018" t="s">
        <v>145</v>
      </c>
      <c r="C1018" s="79">
        <v>70059</v>
      </c>
    </row>
    <row r="1019" spans="1:3" hidden="1" x14ac:dyDescent="0.35">
      <c r="A1019">
        <v>75</v>
      </c>
      <c r="B1019" t="s">
        <v>145</v>
      </c>
      <c r="C1019" s="79">
        <v>185680</v>
      </c>
    </row>
    <row r="1020" spans="1:3" hidden="1" x14ac:dyDescent="0.35">
      <c r="A1020">
        <v>76</v>
      </c>
      <c r="B1020" t="s">
        <v>145</v>
      </c>
      <c r="C1020" s="79">
        <v>22808.5</v>
      </c>
    </row>
    <row r="1021" spans="1:3" hidden="1" x14ac:dyDescent="0.35">
      <c r="A1021">
        <v>77</v>
      </c>
      <c r="B1021" t="s">
        <v>145</v>
      </c>
      <c r="C1021" s="79">
        <v>103107.02</v>
      </c>
    </row>
    <row r="1022" spans="1:3" hidden="1" x14ac:dyDescent="0.35">
      <c r="A1022">
        <v>78</v>
      </c>
      <c r="B1022" t="s">
        <v>145</v>
      </c>
      <c r="C1022" s="79">
        <v>71042.38</v>
      </c>
    </row>
    <row r="1023" spans="1:3" hidden="1" x14ac:dyDescent="0.35">
      <c r="A1023">
        <v>79</v>
      </c>
      <c r="B1023" t="s">
        <v>145</v>
      </c>
      <c r="C1023" s="79">
        <v>109011.3</v>
      </c>
    </row>
    <row r="1024" spans="1:3" hidden="1" x14ac:dyDescent="0.35">
      <c r="A1024">
        <v>80</v>
      </c>
      <c r="B1024" t="s">
        <v>145</v>
      </c>
      <c r="C1024" s="79">
        <v>22444.639999999999</v>
      </c>
    </row>
    <row r="1025" spans="1:3" hidden="1" x14ac:dyDescent="0.35">
      <c r="A1025">
        <v>81</v>
      </c>
      <c r="B1025" t="s">
        <v>145</v>
      </c>
      <c r="C1025" s="79">
        <v>10635.53</v>
      </c>
    </row>
    <row r="1026" spans="1:3" hidden="1" x14ac:dyDescent="0.35">
      <c r="A1026">
        <v>82</v>
      </c>
      <c r="B1026" t="s">
        <v>145</v>
      </c>
      <c r="C1026" s="79">
        <v>16002.3</v>
      </c>
    </row>
    <row r="1027" spans="1:3" hidden="1" x14ac:dyDescent="0.35">
      <c r="A1027">
        <v>83</v>
      </c>
      <c r="B1027" t="s">
        <v>145</v>
      </c>
      <c r="C1027" s="79">
        <v>6763.9</v>
      </c>
    </row>
    <row r="1028" spans="1:3" hidden="1" x14ac:dyDescent="0.35">
      <c r="A1028">
        <v>84</v>
      </c>
      <c r="B1028" t="s">
        <v>145</v>
      </c>
      <c r="C1028" s="79">
        <v>7324.63</v>
      </c>
    </row>
    <row r="1029" spans="1:3" hidden="1" x14ac:dyDescent="0.35">
      <c r="A1029">
        <v>85</v>
      </c>
      <c r="B1029" t="s">
        <v>145</v>
      </c>
      <c r="C1029" s="79">
        <v>19575.599999999999</v>
      </c>
    </row>
    <row r="1030" spans="1:3" hidden="1" x14ac:dyDescent="0.35">
      <c r="A1030">
        <v>86</v>
      </c>
      <c r="B1030" t="s">
        <v>145</v>
      </c>
      <c r="C1030" s="79">
        <v>0</v>
      </c>
    </row>
    <row r="1031" spans="1:3" hidden="1" x14ac:dyDescent="0.35">
      <c r="A1031">
        <v>87</v>
      </c>
      <c r="B1031" t="s">
        <v>145</v>
      </c>
      <c r="C1031" s="79">
        <v>235871.35</v>
      </c>
    </row>
    <row r="1032" spans="1:3" hidden="1" x14ac:dyDescent="0.35">
      <c r="A1032">
        <v>88</v>
      </c>
      <c r="B1032" t="s">
        <v>145</v>
      </c>
      <c r="C1032" s="79">
        <v>51325</v>
      </c>
    </row>
    <row r="1033" spans="1:3" hidden="1" x14ac:dyDescent="0.35">
      <c r="A1033">
        <v>89</v>
      </c>
      <c r="B1033" t="s">
        <v>145</v>
      </c>
      <c r="C1033" s="79">
        <v>189284.98</v>
      </c>
    </row>
    <row r="1034" spans="1:3" hidden="1" x14ac:dyDescent="0.35">
      <c r="A1034">
        <v>90</v>
      </c>
      <c r="B1034" t="s">
        <v>145</v>
      </c>
      <c r="C1034" s="80">
        <v>137916</v>
      </c>
    </row>
    <row r="1035" spans="1:3" hidden="1" x14ac:dyDescent="0.35">
      <c r="A1035">
        <v>91</v>
      </c>
      <c r="B1035" t="s">
        <v>145</v>
      </c>
      <c r="C1035" s="79">
        <v>18952.52</v>
      </c>
    </row>
    <row r="1036" spans="1:3" hidden="1" x14ac:dyDescent="0.35">
      <c r="A1036">
        <v>92</v>
      </c>
      <c r="B1036" t="s">
        <v>145</v>
      </c>
      <c r="C1036" s="79">
        <v>71550</v>
      </c>
    </row>
    <row r="1037" spans="1:3" hidden="1" x14ac:dyDescent="0.35">
      <c r="A1037">
        <v>93</v>
      </c>
      <c r="B1037" t="s">
        <v>145</v>
      </c>
      <c r="C1037" s="79">
        <v>71327.679999999993</v>
      </c>
    </row>
    <row r="1038" spans="1:3" hidden="1" x14ac:dyDescent="0.35">
      <c r="A1038">
        <v>94</v>
      </c>
      <c r="B1038" t="s">
        <v>145</v>
      </c>
      <c r="C1038" s="79">
        <v>71790.990000000005</v>
      </c>
    </row>
    <row r="1039" spans="1:3" hidden="1" x14ac:dyDescent="0.35">
      <c r="A1039">
        <v>95</v>
      </c>
      <c r="B1039" t="s">
        <v>145</v>
      </c>
      <c r="C1039" s="80">
        <v>39707.360000000001</v>
      </c>
    </row>
    <row r="1040" spans="1:3" hidden="1" x14ac:dyDescent="0.35">
      <c r="A1040">
        <v>96</v>
      </c>
      <c r="B1040" t="s">
        <v>145</v>
      </c>
      <c r="C1040" s="79">
        <v>0</v>
      </c>
    </row>
    <row r="1041" spans="1:3" hidden="1" x14ac:dyDescent="0.35">
      <c r="A1041">
        <v>97</v>
      </c>
      <c r="B1041" t="s">
        <v>145</v>
      </c>
      <c r="C1041" s="79">
        <v>70518.8</v>
      </c>
    </row>
    <row r="1042" spans="1:3" hidden="1" x14ac:dyDescent="0.35">
      <c r="A1042">
        <v>98</v>
      </c>
      <c r="B1042" t="s">
        <v>145</v>
      </c>
      <c r="C1042" s="79">
        <v>44757.9</v>
      </c>
    </row>
    <row r="1043" spans="1:3" hidden="1" x14ac:dyDescent="0.35">
      <c r="A1043">
        <v>99</v>
      </c>
      <c r="B1043" t="s">
        <v>145</v>
      </c>
      <c r="C1043" s="79">
        <v>67700</v>
      </c>
    </row>
    <row r="1044" spans="1:3" hidden="1" x14ac:dyDescent="0.35">
      <c r="A1044">
        <v>100</v>
      </c>
      <c r="B1044" t="s">
        <v>145</v>
      </c>
      <c r="C1044" s="79">
        <v>65400</v>
      </c>
    </row>
    <row r="1045" spans="1:3" hidden="1" x14ac:dyDescent="0.35">
      <c r="A1045">
        <v>101</v>
      </c>
      <c r="B1045" t="s">
        <v>145</v>
      </c>
      <c r="C1045" s="79">
        <v>67760</v>
      </c>
    </row>
    <row r="1046" spans="1:3" hidden="1" x14ac:dyDescent="0.35">
      <c r="A1046">
        <v>102</v>
      </c>
      <c r="B1046" t="s">
        <v>145</v>
      </c>
      <c r="C1046" s="79">
        <v>71377.899999999994</v>
      </c>
    </row>
    <row r="1047" spans="1:3" hidden="1" x14ac:dyDescent="0.35">
      <c r="A1047">
        <v>103</v>
      </c>
      <c r="B1047" t="s">
        <v>145</v>
      </c>
      <c r="C1047" s="79">
        <v>43149.89</v>
      </c>
    </row>
    <row r="1048" spans="1:3" hidden="1" x14ac:dyDescent="0.35">
      <c r="A1048">
        <v>104</v>
      </c>
      <c r="B1048" t="s">
        <v>145</v>
      </c>
      <c r="C1048" s="79">
        <v>60500</v>
      </c>
    </row>
    <row r="1049" spans="1:3" hidden="1" x14ac:dyDescent="0.35">
      <c r="A1049">
        <v>105</v>
      </c>
      <c r="B1049" t="s">
        <v>145</v>
      </c>
      <c r="C1049" s="79">
        <v>34908.5</v>
      </c>
    </row>
    <row r="1050" spans="1:3" hidden="1" x14ac:dyDescent="0.35">
      <c r="A1050">
        <v>106</v>
      </c>
      <c r="B1050" t="s">
        <v>145</v>
      </c>
      <c r="C1050" s="79">
        <v>0</v>
      </c>
    </row>
    <row r="1051" spans="1:3" hidden="1" x14ac:dyDescent="0.35">
      <c r="A1051">
        <v>107</v>
      </c>
      <c r="B1051" t="s">
        <v>145</v>
      </c>
      <c r="C1051" s="79">
        <v>0</v>
      </c>
    </row>
    <row r="1052" spans="1:3" hidden="1" x14ac:dyDescent="0.35">
      <c r="A1052">
        <v>108</v>
      </c>
      <c r="B1052" t="s">
        <v>145</v>
      </c>
      <c r="C1052" s="79">
        <v>0</v>
      </c>
    </row>
    <row r="1053" spans="1:3" hidden="1" x14ac:dyDescent="0.35">
      <c r="A1053">
        <v>109</v>
      </c>
      <c r="B1053" t="s">
        <v>145</v>
      </c>
      <c r="C1053" s="79">
        <v>30977.46</v>
      </c>
    </row>
    <row r="1054" spans="1:3" hidden="1" x14ac:dyDescent="0.35">
      <c r="A1054">
        <v>110</v>
      </c>
      <c r="B1054" t="s">
        <v>145</v>
      </c>
      <c r="C1054" s="79">
        <v>34819.81</v>
      </c>
    </row>
    <row r="1055" spans="1:3" hidden="1" x14ac:dyDescent="0.35">
      <c r="A1055">
        <v>111</v>
      </c>
      <c r="B1055" t="s">
        <v>145</v>
      </c>
      <c r="C1055" s="79">
        <v>0</v>
      </c>
    </row>
    <row r="1056" spans="1:3" hidden="1" x14ac:dyDescent="0.35">
      <c r="A1056">
        <v>112</v>
      </c>
      <c r="B1056" t="s">
        <v>145</v>
      </c>
      <c r="C1056" s="79">
        <v>0</v>
      </c>
    </row>
    <row r="1057" spans="1:3" hidden="1" x14ac:dyDescent="0.35">
      <c r="A1057">
        <v>113</v>
      </c>
      <c r="B1057" t="s">
        <v>145</v>
      </c>
      <c r="C1057" s="79">
        <v>39899.51</v>
      </c>
    </row>
    <row r="1058" spans="1:3" hidden="1" x14ac:dyDescent="0.35">
      <c r="A1058">
        <v>114</v>
      </c>
      <c r="B1058" t="s">
        <v>145</v>
      </c>
      <c r="C1058" s="79">
        <v>44899</v>
      </c>
    </row>
    <row r="1059" spans="1:3" hidden="1" x14ac:dyDescent="0.35">
      <c r="A1059">
        <v>115</v>
      </c>
      <c r="B1059" t="s">
        <v>145</v>
      </c>
      <c r="C1059" s="79">
        <v>35283.370000000003</v>
      </c>
    </row>
    <row r="1060" spans="1:3" hidden="1" x14ac:dyDescent="0.35">
      <c r="A1060">
        <v>116</v>
      </c>
      <c r="B1060" t="s">
        <v>145</v>
      </c>
      <c r="C1060" s="79">
        <v>5844.3</v>
      </c>
    </row>
    <row r="1061" spans="1:3" hidden="1" x14ac:dyDescent="0.35">
      <c r="A1061">
        <v>117</v>
      </c>
      <c r="B1061" t="s">
        <v>145</v>
      </c>
      <c r="C1061" s="79">
        <v>30128.36</v>
      </c>
    </row>
    <row r="1062" spans="1:3" hidden="1" x14ac:dyDescent="0.35">
      <c r="A1062">
        <v>118</v>
      </c>
      <c r="B1062" t="s">
        <v>145</v>
      </c>
      <c r="C1062" s="79">
        <v>43243.199999999997</v>
      </c>
    </row>
    <row r="1063" spans="1:3" hidden="1" x14ac:dyDescent="0.35">
      <c r="A1063">
        <v>119</v>
      </c>
      <c r="B1063" t="s">
        <v>145</v>
      </c>
      <c r="C1063" s="79">
        <v>2473536</v>
      </c>
    </row>
    <row r="1064" spans="1:3" hidden="1" x14ac:dyDescent="0.35">
      <c r="A1064">
        <v>120</v>
      </c>
      <c r="B1064" t="s">
        <v>145</v>
      </c>
      <c r="C1064" s="80">
        <v>124800</v>
      </c>
    </row>
    <row r="1065" spans="1:3" hidden="1" x14ac:dyDescent="0.35">
      <c r="A1065">
        <v>121</v>
      </c>
      <c r="B1065" t="s">
        <v>145</v>
      </c>
      <c r="C1065" s="79">
        <v>28912</v>
      </c>
    </row>
    <row r="1066" spans="1:3" hidden="1" x14ac:dyDescent="0.35">
      <c r="A1066">
        <v>122</v>
      </c>
      <c r="B1066" t="s">
        <v>145</v>
      </c>
      <c r="C1066" s="79">
        <v>20020</v>
      </c>
    </row>
    <row r="1067" spans="1:3" hidden="1" x14ac:dyDescent="0.35">
      <c r="A1067">
        <v>123</v>
      </c>
      <c r="B1067" t="s">
        <v>145</v>
      </c>
      <c r="C1067" s="79">
        <v>28050</v>
      </c>
    </row>
    <row r="1068" spans="1:3" hidden="1" x14ac:dyDescent="0.35">
      <c r="A1068">
        <v>124</v>
      </c>
      <c r="B1068" t="s">
        <v>145</v>
      </c>
      <c r="C1068" s="79">
        <v>21010</v>
      </c>
    </row>
    <row r="1069" spans="1:3" hidden="1" x14ac:dyDescent="0.35">
      <c r="A1069">
        <v>125</v>
      </c>
      <c r="B1069" t="s">
        <v>145</v>
      </c>
      <c r="C1069" s="79">
        <v>1634.1</v>
      </c>
    </row>
    <row r="1070" spans="1:3" hidden="1" x14ac:dyDescent="0.35">
      <c r="A1070">
        <v>126</v>
      </c>
      <c r="B1070" t="s">
        <v>145</v>
      </c>
      <c r="C1070" s="79">
        <v>10144.370000000001</v>
      </c>
    </row>
    <row r="1071" spans="1:3" hidden="1" x14ac:dyDescent="0.35">
      <c r="A1071">
        <v>127</v>
      </c>
      <c r="B1071" t="s">
        <v>145</v>
      </c>
      <c r="C1071" s="79">
        <v>14282.69</v>
      </c>
    </row>
    <row r="1072" spans="1:3" hidden="1" x14ac:dyDescent="0.35">
      <c r="A1072">
        <v>128</v>
      </c>
      <c r="B1072" t="s">
        <v>145</v>
      </c>
      <c r="C1072" s="79">
        <v>4366.1899999999996</v>
      </c>
    </row>
    <row r="1073" spans="1:3" hidden="1" x14ac:dyDescent="0.35">
      <c r="A1073">
        <v>129</v>
      </c>
      <c r="B1073" t="s">
        <v>145</v>
      </c>
      <c r="C1073" s="79">
        <v>12540.01</v>
      </c>
    </row>
    <row r="1074" spans="1:3" hidden="1" x14ac:dyDescent="0.35">
      <c r="A1074">
        <v>130</v>
      </c>
      <c r="B1074" t="s">
        <v>145</v>
      </c>
      <c r="C1074" s="79">
        <v>19800</v>
      </c>
    </row>
    <row r="1075" spans="1:3" hidden="1" x14ac:dyDescent="0.35">
      <c r="A1075">
        <v>131</v>
      </c>
      <c r="B1075" t="s">
        <v>145</v>
      </c>
      <c r="C1075" s="79">
        <v>151998.99</v>
      </c>
    </row>
    <row r="1076" spans="1:3" hidden="1" x14ac:dyDescent="0.35">
      <c r="A1076">
        <v>132</v>
      </c>
      <c r="B1076" t="s">
        <v>145</v>
      </c>
      <c r="C1076" s="79">
        <v>30773.93</v>
      </c>
    </row>
    <row r="1077" spans="1:3" hidden="1" x14ac:dyDescent="0.35">
      <c r="A1077">
        <v>133</v>
      </c>
      <c r="B1077" t="s">
        <v>145</v>
      </c>
      <c r="C1077" s="79">
        <v>26169.4</v>
      </c>
    </row>
    <row r="1078" spans="1:3" hidden="1" x14ac:dyDescent="0.35">
      <c r="A1078">
        <v>134</v>
      </c>
      <c r="B1078" t="s">
        <v>145</v>
      </c>
      <c r="C1078" s="79">
        <v>30558.19</v>
      </c>
    </row>
    <row r="1079" spans="1:3" hidden="1" x14ac:dyDescent="0.35">
      <c r="A1079">
        <v>135</v>
      </c>
      <c r="B1079" t="s">
        <v>145</v>
      </c>
      <c r="C1079" s="79">
        <v>58231.46</v>
      </c>
    </row>
    <row r="1080" spans="1:3" hidden="1" x14ac:dyDescent="0.35">
      <c r="A1080">
        <v>136</v>
      </c>
      <c r="B1080" t="s">
        <v>145</v>
      </c>
      <c r="C1080" s="79">
        <v>70994.990000000005</v>
      </c>
    </row>
    <row r="1081" spans="1:3" hidden="1" x14ac:dyDescent="0.35">
      <c r="A1081">
        <v>137</v>
      </c>
      <c r="B1081" t="s">
        <v>145</v>
      </c>
      <c r="C1081" s="79">
        <v>305676.79999999999</v>
      </c>
    </row>
    <row r="1082" spans="1:3" hidden="1" x14ac:dyDescent="0.35">
      <c r="A1082">
        <v>138</v>
      </c>
      <c r="B1082" t="s">
        <v>145</v>
      </c>
      <c r="C1082" s="79">
        <v>519650.56</v>
      </c>
    </row>
    <row r="1083" spans="1:3" hidden="1" x14ac:dyDescent="0.35">
      <c r="A1083">
        <v>139</v>
      </c>
      <c r="B1083" t="s">
        <v>145</v>
      </c>
      <c r="C1083" s="79">
        <v>218836.8</v>
      </c>
    </row>
    <row r="1084" spans="1:3" hidden="1" x14ac:dyDescent="0.35">
      <c r="A1084">
        <v>140</v>
      </c>
      <c r="B1084" t="s">
        <v>145</v>
      </c>
      <c r="C1084" s="79">
        <v>23761.98</v>
      </c>
    </row>
    <row r="1085" spans="1:3" hidden="1" x14ac:dyDescent="0.35">
      <c r="A1085">
        <v>141</v>
      </c>
      <c r="B1085" t="s">
        <v>145</v>
      </c>
      <c r="C1085" s="79">
        <v>148830</v>
      </c>
    </row>
    <row r="1086" spans="1:3" hidden="1" x14ac:dyDescent="0.35">
      <c r="A1086">
        <v>142</v>
      </c>
      <c r="B1086" t="s">
        <v>145</v>
      </c>
      <c r="C1086" s="79">
        <v>53227.9</v>
      </c>
    </row>
    <row r="1087" spans="1:3" hidden="1" x14ac:dyDescent="0.35">
      <c r="A1087">
        <v>143</v>
      </c>
      <c r="B1087" t="s">
        <v>145</v>
      </c>
      <c r="C1087" s="79">
        <v>42350</v>
      </c>
    </row>
    <row r="1088" spans="1:3" hidden="1" x14ac:dyDescent="0.35">
      <c r="A1088">
        <v>144</v>
      </c>
      <c r="B1088" t="s">
        <v>145</v>
      </c>
      <c r="C1088" s="79">
        <v>57137.75</v>
      </c>
    </row>
    <row r="1089" spans="1:3" hidden="1" x14ac:dyDescent="0.35">
      <c r="A1089">
        <v>145</v>
      </c>
      <c r="B1089" t="s">
        <v>145</v>
      </c>
      <c r="C1089" s="79">
        <v>36092.36</v>
      </c>
    </row>
    <row r="1090" spans="1:3" hidden="1" x14ac:dyDescent="0.35">
      <c r="A1090">
        <v>146</v>
      </c>
      <c r="B1090" t="s">
        <v>145</v>
      </c>
      <c r="C1090" s="79">
        <v>48431</v>
      </c>
    </row>
    <row r="1091" spans="1:3" hidden="1" x14ac:dyDescent="0.35">
      <c r="A1091">
        <v>147</v>
      </c>
      <c r="B1091" t="s">
        <v>145</v>
      </c>
      <c r="C1091" s="79">
        <v>99500</v>
      </c>
    </row>
    <row r="1092" spans="1:3" hidden="1" x14ac:dyDescent="0.35">
      <c r="A1092">
        <v>148</v>
      </c>
      <c r="B1092" t="s">
        <v>145</v>
      </c>
      <c r="C1092" s="79">
        <v>45850</v>
      </c>
    </row>
    <row r="1093" spans="1:3" hidden="1" x14ac:dyDescent="0.35">
      <c r="A1093">
        <v>149</v>
      </c>
      <c r="B1093" t="s">
        <v>145</v>
      </c>
      <c r="C1093" s="79">
        <v>59373</v>
      </c>
    </row>
    <row r="1094" spans="1:3" hidden="1" x14ac:dyDescent="0.35">
      <c r="A1094">
        <v>150</v>
      </c>
      <c r="B1094" t="s">
        <v>145</v>
      </c>
      <c r="C1094" s="79">
        <v>63525</v>
      </c>
    </row>
    <row r="1095" spans="1:3" hidden="1" x14ac:dyDescent="0.35">
      <c r="A1095">
        <v>151</v>
      </c>
      <c r="B1095" t="s">
        <v>145</v>
      </c>
      <c r="C1095" s="79">
        <v>59325</v>
      </c>
    </row>
    <row r="1096" spans="1:3" hidden="1" x14ac:dyDescent="0.35">
      <c r="A1096">
        <v>152</v>
      </c>
      <c r="B1096" t="s">
        <v>145</v>
      </c>
      <c r="C1096" s="79">
        <v>69700</v>
      </c>
    </row>
    <row r="1097" spans="1:3" hidden="1" x14ac:dyDescent="0.35">
      <c r="A1097">
        <v>153</v>
      </c>
      <c r="B1097" t="s">
        <v>145</v>
      </c>
      <c r="C1097" s="79">
        <v>50499.35</v>
      </c>
    </row>
    <row r="1098" spans="1:3" hidden="1" x14ac:dyDescent="0.35">
      <c r="A1098">
        <v>154</v>
      </c>
      <c r="B1098" t="s">
        <v>145</v>
      </c>
      <c r="C1098" s="79">
        <v>45496</v>
      </c>
    </row>
    <row r="1099" spans="1:3" hidden="1" x14ac:dyDescent="0.35">
      <c r="A1099">
        <v>155</v>
      </c>
      <c r="B1099" t="s">
        <v>145</v>
      </c>
      <c r="C1099" s="79">
        <v>43132.08</v>
      </c>
    </row>
    <row r="1100" spans="1:3" hidden="1" x14ac:dyDescent="0.35">
      <c r="A1100">
        <v>156</v>
      </c>
      <c r="B1100" t="s">
        <v>145</v>
      </c>
      <c r="C1100" s="79">
        <v>13988</v>
      </c>
    </row>
    <row r="1101" spans="1:3" hidden="1" x14ac:dyDescent="0.35">
      <c r="A1101">
        <v>157</v>
      </c>
      <c r="B1101" t="s">
        <v>145</v>
      </c>
      <c r="C1101" s="79">
        <v>44528</v>
      </c>
    </row>
    <row r="1102" spans="1:3" hidden="1" x14ac:dyDescent="0.35">
      <c r="A1102">
        <v>158</v>
      </c>
      <c r="B1102" t="s">
        <v>145</v>
      </c>
      <c r="C1102" s="79">
        <v>117592.68</v>
      </c>
    </row>
    <row r="1103" spans="1:3" hidden="1" x14ac:dyDescent="0.35">
      <c r="A1103">
        <v>159</v>
      </c>
      <c r="B1103" t="s">
        <v>145</v>
      </c>
      <c r="C1103" s="79">
        <v>95641.32</v>
      </c>
    </row>
    <row r="1104" spans="1:3" hidden="1" x14ac:dyDescent="0.35">
      <c r="A1104">
        <v>160</v>
      </c>
      <c r="B1104" t="s">
        <v>145</v>
      </c>
      <c r="C1104" s="79">
        <v>54546.720000000001</v>
      </c>
    </row>
    <row r="1105" spans="1:3" hidden="1" x14ac:dyDescent="0.35">
      <c r="A1105">
        <v>161</v>
      </c>
      <c r="B1105" t="s">
        <v>145</v>
      </c>
      <c r="C1105" s="79">
        <v>42818.03</v>
      </c>
    </row>
    <row r="1106" spans="1:3" hidden="1" x14ac:dyDescent="0.35">
      <c r="A1106">
        <v>162</v>
      </c>
      <c r="B1106" t="s">
        <v>145</v>
      </c>
      <c r="C1106" s="79">
        <v>49271.199999999997</v>
      </c>
    </row>
    <row r="1107" spans="1:3" hidden="1" x14ac:dyDescent="0.35">
      <c r="A1107">
        <v>163</v>
      </c>
      <c r="B1107" t="s">
        <v>145</v>
      </c>
      <c r="C1107" s="79">
        <v>118573.57</v>
      </c>
    </row>
    <row r="1108" spans="1:3" hidden="1" x14ac:dyDescent="0.35">
      <c r="A1108">
        <v>164</v>
      </c>
      <c r="B1108" t="s">
        <v>145</v>
      </c>
      <c r="C1108" s="79">
        <v>71995</v>
      </c>
    </row>
    <row r="1109" spans="1:3" hidden="1" x14ac:dyDescent="0.35">
      <c r="A1109">
        <v>165</v>
      </c>
      <c r="B1109" t="s">
        <v>145</v>
      </c>
      <c r="C1109" s="79">
        <v>60137</v>
      </c>
    </row>
    <row r="1110" spans="1:3" hidden="1" x14ac:dyDescent="0.35">
      <c r="A1110">
        <v>166</v>
      </c>
      <c r="B1110" t="s">
        <v>145</v>
      </c>
      <c r="C1110" s="79">
        <v>47190</v>
      </c>
    </row>
    <row r="1111" spans="1:3" hidden="1" x14ac:dyDescent="0.35">
      <c r="A1111">
        <v>167</v>
      </c>
      <c r="B1111" t="s">
        <v>145</v>
      </c>
      <c r="C1111" s="79">
        <v>32665.19</v>
      </c>
    </row>
    <row r="1112" spans="1:3" hidden="1" x14ac:dyDescent="0.35">
      <c r="A1112">
        <v>168</v>
      </c>
      <c r="B1112" t="s">
        <v>145</v>
      </c>
      <c r="C1112" s="79">
        <v>113615.37</v>
      </c>
    </row>
    <row r="1113" spans="1:3" hidden="1" x14ac:dyDescent="0.35">
      <c r="A1113">
        <v>169</v>
      </c>
      <c r="B1113" t="s">
        <v>145</v>
      </c>
      <c r="C1113" s="79">
        <v>606659.38</v>
      </c>
    </row>
    <row r="1114" spans="1:3" hidden="1" x14ac:dyDescent="0.35">
      <c r="A1114">
        <v>170</v>
      </c>
      <c r="B1114" t="s">
        <v>145</v>
      </c>
      <c r="C1114" s="79">
        <v>60427.4</v>
      </c>
    </row>
    <row r="1115" spans="1:3" hidden="1" x14ac:dyDescent="0.35">
      <c r="A1115">
        <v>171</v>
      </c>
      <c r="B1115" t="s">
        <v>145</v>
      </c>
      <c r="C1115" s="79">
        <v>100914</v>
      </c>
    </row>
    <row r="1116" spans="1:3" hidden="1" x14ac:dyDescent="0.35">
      <c r="A1116">
        <v>172</v>
      </c>
      <c r="B1116" t="s">
        <v>145</v>
      </c>
      <c r="C1116" s="79">
        <v>83914.92</v>
      </c>
    </row>
    <row r="1117" spans="1:3" hidden="1" x14ac:dyDescent="0.35">
      <c r="A1117">
        <v>173</v>
      </c>
      <c r="B1117" t="s">
        <v>145</v>
      </c>
      <c r="C1117" s="79">
        <v>66550</v>
      </c>
    </row>
    <row r="1118" spans="1:3" hidden="1" x14ac:dyDescent="0.35">
      <c r="A1118">
        <v>174</v>
      </c>
      <c r="B1118" t="s">
        <v>145</v>
      </c>
      <c r="C1118" s="79">
        <v>233544.53</v>
      </c>
    </row>
    <row r="1119" spans="1:3" hidden="1" x14ac:dyDescent="0.35">
      <c r="A1119">
        <v>175</v>
      </c>
      <c r="B1119" t="s">
        <v>145</v>
      </c>
      <c r="C1119" s="79">
        <v>30576.7</v>
      </c>
    </row>
    <row r="1120" spans="1:3" hidden="1" x14ac:dyDescent="0.35">
      <c r="A1120">
        <v>176</v>
      </c>
      <c r="B1120" t="s">
        <v>145</v>
      </c>
      <c r="C1120" s="79">
        <v>1320989.1200000001</v>
      </c>
    </row>
    <row r="1121" spans="1:3" hidden="1" x14ac:dyDescent="0.35">
      <c r="A1121">
        <v>177</v>
      </c>
      <c r="B1121" t="s">
        <v>145</v>
      </c>
      <c r="C1121" s="79">
        <v>2369204.2400000002</v>
      </c>
    </row>
    <row r="1122" spans="1:3" hidden="1" x14ac:dyDescent="0.35">
      <c r="A1122">
        <v>178</v>
      </c>
      <c r="B1122" t="s">
        <v>145</v>
      </c>
      <c r="C1122" s="79">
        <v>2314600</v>
      </c>
    </row>
    <row r="1123" spans="1:3" hidden="1" x14ac:dyDescent="0.35">
      <c r="A1123">
        <v>179</v>
      </c>
      <c r="B1123" t="s">
        <v>145</v>
      </c>
      <c r="C1123" s="79">
        <v>2451125.2599999998</v>
      </c>
    </row>
    <row r="1124" spans="1:3" hidden="1" x14ac:dyDescent="0.35">
      <c r="A1124">
        <v>180</v>
      </c>
      <c r="B1124" t="s">
        <v>145</v>
      </c>
      <c r="C1124" s="79">
        <v>1814716.26</v>
      </c>
    </row>
    <row r="1125" spans="1:3" hidden="1" x14ac:dyDescent="0.35">
      <c r="A1125">
        <v>181</v>
      </c>
      <c r="B1125" t="s">
        <v>145</v>
      </c>
      <c r="C1125" s="79">
        <v>2369204.2400000002</v>
      </c>
    </row>
    <row r="1126" spans="1:3" hidden="1" x14ac:dyDescent="0.35">
      <c r="A1126">
        <v>182</v>
      </c>
      <c r="B1126" t="s">
        <v>145</v>
      </c>
      <c r="C1126" s="79">
        <v>2314600</v>
      </c>
    </row>
    <row r="1127" spans="1:3" hidden="1" x14ac:dyDescent="0.35">
      <c r="A1127">
        <v>183</v>
      </c>
      <c r="B1127" t="s">
        <v>145</v>
      </c>
      <c r="C1127" s="79">
        <v>1814716.26</v>
      </c>
    </row>
    <row r="1128" spans="1:3" hidden="1" x14ac:dyDescent="0.35">
      <c r="A1128">
        <v>184</v>
      </c>
      <c r="B1128" t="s">
        <v>145</v>
      </c>
      <c r="C1128" s="79">
        <v>2451125</v>
      </c>
    </row>
    <row r="1129" spans="1:3" hidden="1" x14ac:dyDescent="0.35">
      <c r="A1129">
        <v>185</v>
      </c>
      <c r="B1129" t="s">
        <v>145</v>
      </c>
      <c r="C1129" s="79">
        <v>1320989</v>
      </c>
    </row>
    <row r="1130" spans="1:3" hidden="1" x14ac:dyDescent="0.35">
      <c r="A1130">
        <v>186</v>
      </c>
      <c r="B1130" t="s">
        <v>145</v>
      </c>
      <c r="C1130" s="79">
        <v>9525.1200000000008</v>
      </c>
    </row>
    <row r="1131" spans="1:3" hidden="1" x14ac:dyDescent="0.35">
      <c r="A1131">
        <v>187</v>
      </c>
      <c r="B1131" t="s">
        <v>145</v>
      </c>
      <c r="C1131" s="79">
        <v>41184.89</v>
      </c>
    </row>
    <row r="1132" spans="1:3" hidden="1" x14ac:dyDescent="0.35">
      <c r="A1132">
        <v>188</v>
      </c>
      <c r="B1132" t="s">
        <v>145</v>
      </c>
      <c r="C1132" s="79">
        <v>92804.2</v>
      </c>
    </row>
    <row r="1133" spans="1:3" hidden="1" x14ac:dyDescent="0.35">
      <c r="A1133">
        <v>189</v>
      </c>
      <c r="B1133" t="s">
        <v>145</v>
      </c>
      <c r="C1133" s="79">
        <v>121000</v>
      </c>
    </row>
    <row r="1134" spans="1:3" hidden="1" x14ac:dyDescent="0.35">
      <c r="A1134">
        <v>190</v>
      </c>
      <c r="B1134" t="s">
        <v>145</v>
      </c>
      <c r="C1134" s="79">
        <v>67359.600000000006</v>
      </c>
    </row>
    <row r="1135" spans="1:3" hidden="1" x14ac:dyDescent="0.35">
      <c r="A1135">
        <v>191</v>
      </c>
      <c r="B1135" t="s">
        <v>145</v>
      </c>
      <c r="C1135" s="79">
        <v>70301</v>
      </c>
    </row>
    <row r="1136" spans="1:3" hidden="1" x14ac:dyDescent="0.35">
      <c r="A1136">
        <v>192</v>
      </c>
      <c r="B1136" t="s">
        <v>145</v>
      </c>
      <c r="C1136" s="79">
        <v>56307.35</v>
      </c>
    </row>
    <row r="1137" spans="1:3" hidden="1" x14ac:dyDescent="0.35">
      <c r="A1137">
        <v>193</v>
      </c>
      <c r="B1137" t="s">
        <v>145</v>
      </c>
      <c r="C1137" s="79">
        <v>3448.5</v>
      </c>
    </row>
    <row r="1138" spans="1:3" hidden="1" x14ac:dyDescent="0.35">
      <c r="A1138">
        <v>194</v>
      </c>
      <c r="B1138" t="s">
        <v>145</v>
      </c>
      <c r="C1138" s="79">
        <v>33838.980000000003</v>
      </c>
    </row>
    <row r="1139" spans="1:3" hidden="1" x14ac:dyDescent="0.35">
      <c r="A1139">
        <v>195</v>
      </c>
      <c r="B1139" t="s">
        <v>145</v>
      </c>
      <c r="C1139" s="79">
        <v>60016</v>
      </c>
    </row>
    <row r="1140" spans="1:3" hidden="1" x14ac:dyDescent="0.35">
      <c r="A1140">
        <v>196</v>
      </c>
      <c r="B1140" t="s">
        <v>145</v>
      </c>
      <c r="C1140" s="79">
        <v>32089.200000000001</v>
      </c>
    </row>
    <row r="1141" spans="1:3" hidden="1" x14ac:dyDescent="0.35">
      <c r="A1141">
        <v>197</v>
      </c>
      <c r="B1141" t="s">
        <v>145</v>
      </c>
      <c r="C1141" s="79">
        <v>45272.15</v>
      </c>
    </row>
    <row r="1142" spans="1:3" hidden="1" x14ac:dyDescent="0.35">
      <c r="A1142">
        <v>198</v>
      </c>
      <c r="B1142" t="s">
        <v>145</v>
      </c>
      <c r="C1142" s="79">
        <v>251781.64</v>
      </c>
    </row>
    <row r="1143" spans="1:3" hidden="1" x14ac:dyDescent="0.35">
      <c r="A1143">
        <v>199</v>
      </c>
      <c r="B1143" t="s">
        <v>145</v>
      </c>
      <c r="C1143" s="79">
        <v>32276.75</v>
      </c>
    </row>
    <row r="1144" spans="1:3" hidden="1" x14ac:dyDescent="0.35">
      <c r="A1144">
        <v>200</v>
      </c>
      <c r="B1144" t="s">
        <v>145</v>
      </c>
      <c r="C1144" s="79">
        <v>47332.4</v>
      </c>
    </row>
    <row r="1145" spans="1:3" hidden="1" x14ac:dyDescent="0.35">
      <c r="A1145">
        <v>201</v>
      </c>
      <c r="B1145" t="s">
        <v>145</v>
      </c>
      <c r="C1145" s="79">
        <v>78383.8</v>
      </c>
    </row>
    <row r="1146" spans="1:3" hidden="1" x14ac:dyDescent="0.35">
      <c r="A1146">
        <v>202</v>
      </c>
      <c r="B1146" t="s">
        <v>145</v>
      </c>
      <c r="C1146" s="79">
        <v>13310</v>
      </c>
    </row>
    <row r="1147" spans="1:3" hidden="1" x14ac:dyDescent="0.35">
      <c r="A1147">
        <v>203</v>
      </c>
      <c r="B1147" t="s">
        <v>145</v>
      </c>
      <c r="C1147" s="79">
        <v>33890.89</v>
      </c>
    </row>
    <row r="1148" spans="1:3" hidden="1" x14ac:dyDescent="0.35">
      <c r="A1148">
        <v>204</v>
      </c>
      <c r="B1148" t="s">
        <v>145</v>
      </c>
      <c r="C1148" s="79">
        <v>39990.5</v>
      </c>
    </row>
    <row r="1149" spans="1:3" hidden="1" x14ac:dyDescent="0.35">
      <c r="A1149">
        <v>205</v>
      </c>
      <c r="B1149" t="s">
        <v>145</v>
      </c>
      <c r="C1149" s="79">
        <v>59339.61</v>
      </c>
    </row>
    <row r="1150" spans="1:3" hidden="1" x14ac:dyDescent="0.35">
      <c r="A1150">
        <v>206</v>
      </c>
      <c r="B1150" t="s">
        <v>145</v>
      </c>
      <c r="C1150" s="79">
        <v>36701.599999999999</v>
      </c>
    </row>
    <row r="1151" spans="1:3" hidden="1" x14ac:dyDescent="0.35">
      <c r="A1151">
        <v>207</v>
      </c>
      <c r="B1151" t="s">
        <v>145</v>
      </c>
      <c r="C1151" s="79">
        <v>15200.7</v>
      </c>
    </row>
    <row r="1152" spans="1:3" hidden="1" x14ac:dyDescent="0.35">
      <c r="A1152">
        <v>208</v>
      </c>
      <c r="B1152" t="s">
        <v>145</v>
      </c>
      <c r="C1152" s="79">
        <v>96266.44</v>
      </c>
    </row>
    <row r="1153" spans="1:3" hidden="1" x14ac:dyDescent="0.35">
      <c r="A1153">
        <v>209</v>
      </c>
      <c r="B1153" t="s">
        <v>145</v>
      </c>
      <c r="C1153" s="79">
        <v>71874</v>
      </c>
    </row>
    <row r="1154" spans="1:3" hidden="1" x14ac:dyDescent="0.35">
      <c r="A1154">
        <v>210</v>
      </c>
      <c r="B1154" t="s">
        <v>145</v>
      </c>
      <c r="C1154" s="79">
        <v>53845</v>
      </c>
    </row>
    <row r="1155" spans="1:3" hidden="1" x14ac:dyDescent="0.35">
      <c r="A1155">
        <v>211</v>
      </c>
      <c r="B1155" t="s">
        <v>145</v>
      </c>
      <c r="C1155" s="79">
        <v>77450.429999999993</v>
      </c>
    </row>
    <row r="1156" spans="1:3" hidden="1" x14ac:dyDescent="0.35">
      <c r="A1156">
        <v>212</v>
      </c>
      <c r="B1156" t="s">
        <v>145</v>
      </c>
      <c r="C1156" s="79">
        <v>102307.38</v>
      </c>
    </row>
    <row r="1157" spans="1:3" hidden="1" x14ac:dyDescent="0.35">
      <c r="A1157">
        <v>213</v>
      </c>
      <c r="B1157" t="s">
        <v>145</v>
      </c>
      <c r="C1157" s="79">
        <v>40293</v>
      </c>
    </row>
    <row r="1158" spans="1:3" hidden="1" x14ac:dyDescent="0.35">
      <c r="A1158">
        <v>214</v>
      </c>
      <c r="B1158" t="s">
        <v>145</v>
      </c>
      <c r="C1158" s="79">
        <v>78840</v>
      </c>
    </row>
    <row r="1159" spans="1:3" hidden="1" x14ac:dyDescent="0.35">
      <c r="A1159">
        <v>215</v>
      </c>
      <c r="B1159" t="s">
        <v>145</v>
      </c>
      <c r="C1159" s="79">
        <v>88305.8</v>
      </c>
    </row>
    <row r="1160" spans="1:3" hidden="1" x14ac:dyDescent="0.35">
      <c r="A1160">
        <v>216</v>
      </c>
      <c r="B1160" t="s">
        <v>145</v>
      </c>
      <c r="C1160" s="79">
        <v>40535</v>
      </c>
    </row>
    <row r="1161" spans="1:3" hidden="1" x14ac:dyDescent="0.35">
      <c r="A1161">
        <v>217</v>
      </c>
      <c r="B1161" t="s">
        <v>145</v>
      </c>
      <c r="C1161" s="79">
        <v>35029.5</v>
      </c>
    </row>
    <row r="1162" spans="1:3" hidden="1" x14ac:dyDescent="0.35">
      <c r="A1162">
        <v>218</v>
      </c>
      <c r="B1162" t="s">
        <v>145</v>
      </c>
      <c r="C1162" s="79">
        <v>87600</v>
      </c>
    </row>
    <row r="1163" spans="1:3" hidden="1" x14ac:dyDescent="0.35">
      <c r="A1163">
        <v>219</v>
      </c>
      <c r="B1163" t="s">
        <v>145</v>
      </c>
      <c r="C1163" s="79">
        <v>121119.8</v>
      </c>
    </row>
    <row r="1164" spans="1:3" hidden="1" x14ac:dyDescent="0.35">
      <c r="A1164">
        <v>220</v>
      </c>
      <c r="B1164" t="s">
        <v>145</v>
      </c>
      <c r="C1164" s="79">
        <v>3391.92</v>
      </c>
    </row>
    <row r="1165" spans="1:3" hidden="1" x14ac:dyDescent="0.35">
      <c r="A1165">
        <v>221</v>
      </c>
      <c r="B1165" t="s">
        <v>145</v>
      </c>
      <c r="C1165" s="79">
        <v>4229.51</v>
      </c>
    </row>
    <row r="1166" spans="1:3" hidden="1" x14ac:dyDescent="0.35">
      <c r="A1166">
        <v>222</v>
      </c>
      <c r="B1166" t="s">
        <v>145</v>
      </c>
      <c r="C1166" s="79">
        <v>12743.72</v>
      </c>
    </row>
    <row r="1167" spans="1:3" hidden="1" x14ac:dyDescent="0.35">
      <c r="A1167">
        <v>223</v>
      </c>
      <c r="B1167" t="s">
        <v>145</v>
      </c>
      <c r="C1167" s="79">
        <v>10572.69</v>
      </c>
    </row>
    <row r="1168" spans="1:3" hidden="1" x14ac:dyDescent="0.35">
      <c r="A1168">
        <v>224</v>
      </c>
      <c r="B1168" t="s">
        <v>145</v>
      </c>
      <c r="C1168" s="79">
        <v>13846.16</v>
      </c>
    </row>
    <row r="1169" spans="1:3" hidden="1" x14ac:dyDescent="0.35">
      <c r="A1169">
        <v>225</v>
      </c>
      <c r="B1169" t="s">
        <v>145</v>
      </c>
      <c r="C1169" s="79">
        <v>50578</v>
      </c>
    </row>
    <row r="1170" spans="1:3" hidden="1" x14ac:dyDescent="0.35">
      <c r="A1170">
        <v>226</v>
      </c>
      <c r="B1170" t="s">
        <v>145</v>
      </c>
      <c r="C1170" s="79">
        <v>121000</v>
      </c>
    </row>
    <row r="1171" spans="1:3" hidden="1" x14ac:dyDescent="0.35">
      <c r="A1171">
        <v>227</v>
      </c>
      <c r="B1171" t="s">
        <v>145</v>
      </c>
      <c r="C1171" s="79">
        <v>43741.5</v>
      </c>
    </row>
    <row r="1172" spans="1:3" hidden="1" x14ac:dyDescent="0.35">
      <c r="A1172">
        <v>228</v>
      </c>
      <c r="B1172" t="s">
        <v>145</v>
      </c>
      <c r="C1172" s="79">
        <v>14520</v>
      </c>
    </row>
    <row r="1173" spans="1:3" hidden="1" x14ac:dyDescent="0.35">
      <c r="A1173">
        <v>229</v>
      </c>
      <c r="B1173" t="s">
        <v>145</v>
      </c>
      <c r="C1173" s="79">
        <v>78408</v>
      </c>
    </row>
    <row r="1174" spans="1:3" hidden="1" x14ac:dyDescent="0.35">
      <c r="A1174">
        <v>230</v>
      </c>
      <c r="B1174" t="s">
        <v>145</v>
      </c>
      <c r="C1174" s="79">
        <v>71728.800000000003</v>
      </c>
    </row>
    <row r="1175" spans="1:3" hidden="1" x14ac:dyDescent="0.35">
      <c r="A1175">
        <v>231</v>
      </c>
      <c r="B1175" t="s">
        <v>145</v>
      </c>
      <c r="C1175" s="79">
        <v>27071.18</v>
      </c>
    </row>
    <row r="1176" spans="1:3" hidden="1" x14ac:dyDescent="0.35">
      <c r="A1176">
        <v>232</v>
      </c>
      <c r="B1176" t="s">
        <v>145</v>
      </c>
      <c r="C1176" s="79">
        <v>100000</v>
      </c>
    </row>
    <row r="1177" spans="1:3" hidden="1" x14ac:dyDescent="0.35">
      <c r="A1177">
        <v>233</v>
      </c>
      <c r="B1177" t="s">
        <v>145</v>
      </c>
      <c r="C1177" s="79">
        <v>34485</v>
      </c>
    </row>
    <row r="1178" spans="1:3" hidden="1" x14ac:dyDescent="0.35">
      <c r="A1178">
        <v>234</v>
      </c>
      <c r="B1178" t="s">
        <v>145</v>
      </c>
      <c r="C1178" s="79">
        <v>35090</v>
      </c>
    </row>
    <row r="1179" spans="1:3" hidden="1" x14ac:dyDescent="0.35">
      <c r="A1179">
        <v>235</v>
      </c>
      <c r="B1179" t="s">
        <v>145</v>
      </c>
      <c r="C1179" s="79">
        <v>100800</v>
      </c>
    </row>
    <row r="1180" spans="1:3" hidden="1" x14ac:dyDescent="0.35">
      <c r="A1180">
        <v>236</v>
      </c>
      <c r="B1180" t="s">
        <v>145</v>
      </c>
      <c r="C1180" s="79">
        <v>39760.6</v>
      </c>
    </row>
    <row r="1181" spans="1:3" hidden="1" x14ac:dyDescent="0.35">
      <c r="A1181">
        <v>237</v>
      </c>
      <c r="B1181" t="s">
        <v>145</v>
      </c>
      <c r="C1181" s="79">
        <v>58048.54</v>
      </c>
    </row>
    <row r="1182" spans="1:3" hidden="1" x14ac:dyDescent="0.35">
      <c r="A1182">
        <v>238</v>
      </c>
      <c r="B1182" t="s">
        <v>145</v>
      </c>
      <c r="C1182" s="79">
        <v>61624.2</v>
      </c>
    </row>
    <row r="1183" spans="1:3" hidden="1" x14ac:dyDescent="0.35">
      <c r="A1183">
        <v>239</v>
      </c>
      <c r="B1183" t="s">
        <v>145</v>
      </c>
      <c r="C1183" s="79">
        <v>617.1</v>
      </c>
    </row>
    <row r="1184" spans="1:3" hidden="1" x14ac:dyDescent="0.35">
      <c r="A1184">
        <v>240</v>
      </c>
      <c r="B1184" t="s">
        <v>145</v>
      </c>
      <c r="C1184" s="79">
        <v>8308.6200000000008</v>
      </c>
    </row>
    <row r="1185" spans="1:3" hidden="1" x14ac:dyDescent="0.35">
      <c r="A1185">
        <v>241</v>
      </c>
      <c r="B1185" t="s">
        <v>145</v>
      </c>
      <c r="C1185" s="79">
        <v>4497.8999999999996</v>
      </c>
    </row>
    <row r="1186" spans="1:3" hidden="1" x14ac:dyDescent="0.35">
      <c r="A1186">
        <v>242</v>
      </c>
      <c r="B1186" t="s">
        <v>145</v>
      </c>
      <c r="C1186" s="79">
        <v>13297.02</v>
      </c>
    </row>
    <row r="1187" spans="1:3" hidden="1" x14ac:dyDescent="0.35">
      <c r="A1187">
        <v>243</v>
      </c>
      <c r="B1187" t="s">
        <v>145</v>
      </c>
      <c r="C1187" s="79">
        <v>6776.3</v>
      </c>
    </row>
    <row r="1188" spans="1:3" hidden="1" x14ac:dyDescent="0.35">
      <c r="A1188">
        <v>244</v>
      </c>
      <c r="B1188" t="s">
        <v>145</v>
      </c>
      <c r="C1188" s="79">
        <v>11680.52</v>
      </c>
    </row>
    <row r="1189" spans="1:3" hidden="1" x14ac:dyDescent="0.35">
      <c r="A1189">
        <v>245</v>
      </c>
      <c r="B1189" t="s">
        <v>145</v>
      </c>
      <c r="C1189" s="79">
        <v>927.47</v>
      </c>
    </row>
    <row r="1190" spans="1:3" hidden="1" x14ac:dyDescent="0.35">
      <c r="A1190">
        <v>246</v>
      </c>
      <c r="B1190" t="s">
        <v>145</v>
      </c>
      <c r="C1190" s="79">
        <v>1892.87</v>
      </c>
    </row>
    <row r="1191" spans="1:3" hidden="1" x14ac:dyDescent="0.35">
      <c r="A1191">
        <v>247</v>
      </c>
      <c r="B1191" t="s">
        <v>145</v>
      </c>
      <c r="C1191" s="79">
        <v>70754.509999999995</v>
      </c>
    </row>
    <row r="1192" spans="1:3" hidden="1" x14ac:dyDescent="0.35">
      <c r="A1192">
        <v>248</v>
      </c>
      <c r="B1192" t="s">
        <v>145</v>
      </c>
      <c r="C1192" s="79">
        <v>119996.87</v>
      </c>
    </row>
    <row r="1193" spans="1:3" hidden="1" x14ac:dyDescent="0.35">
      <c r="A1193">
        <v>249</v>
      </c>
      <c r="B1193" t="s">
        <v>145</v>
      </c>
      <c r="C1193" s="79">
        <v>16698</v>
      </c>
    </row>
    <row r="1194" spans="1:3" hidden="1" x14ac:dyDescent="0.35">
      <c r="A1194">
        <v>250</v>
      </c>
      <c r="B1194" t="s">
        <v>145</v>
      </c>
      <c r="C1194" s="79">
        <v>2058.21</v>
      </c>
    </row>
    <row r="1195" spans="1:3" hidden="1" x14ac:dyDescent="0.35">
      <c r="A1195">
        <v>251</v>
      </c>
      <c r="B1195" t="s">
        <v>145</v>
      </c>
      <c r="C1195" s="79">
        <v>4870.25</v>
      </c>
    </row>
    <row r="1196" spans="1:3" hidden="1" x14ac:dyDescent="0.35">
      <c r="A1196">
        <v>252</v>
      </c>
      <c r="B1196" t="s">
        <v>145</v>
      </c>
      <c r="C1196" s="79">
        <v>3339.6</v>
      </c>
    </row>
    <row r="1197" spans="1:3" hidden="1" x14ac:dyDescent="0.35">
      <c r="A1197">
        <v>253</v>
      </c>
      <c r="B1197" t="s">
        <v>145</v>
      </c>
      <c r="C1197" s="79">
        <v>12458.16</v>
      </c>
    </row>
    <row r="1198" spans="1:3" hidden="1" x14ac:dyDescent="0.35">
      <c r="A1198">
        <v>254</v>
      </c>
      <c r="B1198" t="s">
        <v>145</v>
      </c>
      <c r="C1198" s="79">
        <v>98409.4</v>
      </c>
    </row>
    <row r="1199" spans="1:3" hidden="1" x14ac:dyDescent="0.35">
      <c r="A1199">
        <v>255</v>
      </c>
      <c r="B1199" t="s">
        <v>145</v>
      </c>
      <c r="C1199" s="79">
        <v>4348195.29</v>
      </c>
    </row>
    <row r="1200" spans="1:3" hidden="1" x14ac:dyDescent="0.35">
      <c r="A1200">
        <v>256</v>
      </c>
      <c r="B1200" t="s">
        <v>145</v>
      </c>
      <c r="C1200" s="79">
        <v>91021.14</v>
      </c>
    </row>
    <row r="1201" spans="1:3" hidden="1" x14ac:dyDescent="0.35">
      <c r="A1201">
        <v>257</v>
      </c>
      <c r="B1201" t="s">
        <v>145</v>
      </c>
      <c r="C1201" s="79">
        <v>30250</v>
      </c>
    </row>
    <row r="1202" spans="1:3" hidden="1" x14ac:dyDescent="0.35">
      <c r="A1202">
        <v>258</v>
      </c>
      <c r="B1202" t="s">
        <v>145</v>
      </c>
      <c r="C1202" s="79">
        <v>106020</v>
      </c>
    </row>
    <row r="1203" spans="1:3" hidden="1" x14ac:dyDescent="0.35">
      <c r="A1203">
        <v>259</v>
      </c>
      <c r="B1203" t="s">
        <v>145</v>
      </c>
      <c r="C1203" s="79">
        <v>53676.81</v>
      </c>
    </row>
    <row r="1204" spans="1:3" hidden="1" x14ac:dyDescent="0.35">
      <c r="A1204">
        <v>260</v>
      </c>
      <c r="B1204" t="s">
        <v>145</v>
      </c>
      <c r="C1204" s="79">
        <v>30243.95</v>
      </c>
    </row>
    <row r="1205" spans="1:3" hidden="1" x14ac:dyDescent="0.35">
      <c r="A1205">
        <v>261</v>
      </c>
      <c r="B1205" t="s">
        <v>145</v>
      </c>
      <c r="C1205" s="79">
        <v>94380</v>
      </c>
    </row>
    <row r="1206" spans="1:3" hidden="1" x14ac:dyDescent="0.35">
      <c r="A1206">
        <v>262</v>
      </c>
      <c r="B1206" t="s">
        <v>145</v>
      </c>
      <c r="C1206" s="79">
        <v>24805</v>
      </c>
    </row>
    <row r="1207" spans="1:3" hidden="1" x14ac:dyDescent="0.35">
      <c r="A1207">
        <v>263</v>
      </c>
      <c r="B1207" t="s">
        <v>145</v>
      </c>
      <c r="C1207" s="79">
        <v>65856</v>
      </c>
    </row>
    <row r="1208" spans="1:3" hidden="1" x14ac:dyDescent="0.35">
      <c r="A1208">
        <v>264</v>
      </c>
      <c r="B1208" t="s">
        <v>145</v>
      </c>
      <c r="C1208" s="79">
        <v>133342</v>
      </c>
    </row>
    <row r="1209" spans="1:3" hidden="1" x14ac:dyDescent="0.35">
      <c r="A1209">
        <v>265</v>
      </c>
      <c r="B1209" t="s">
        <v>145</v>
      </c>
      <c r="C1209" s="79">
        <v>24506.5</v>
      </c>
    </row>
    <row r="1210" spans="1:3" hidden="1" x14ac:dyDescent="0.35">
      <c r="A1210">
        <v>266</v>
      </c>
      <c r="B1210" t="s">
        <v>145</v>
      </c>
      <c r="C1210" s="79">
        <v>20211</v>
      </c>
    </row>
    <row r="1211" spans="1:3" hidden="1" x14ac:dyDescent="0.35">
      <c r="A1211">
        <v>267</v>
      </c>
      <c r="B1211" t="s">
        <v>145</v>
      </c>
      <c r="C1211" s="79">
        <v>8954</v>
      </c>
    </row>
    <row r="1212" spans="1:3" hidden="1" x14ac:dyDescent="0.35">
      <c r="A1212">
        <v>268</v>
      </c>
      <c r="B1212" t="s">
        <v>145</v>
      </c>
      <c r="C1212" s="79">
        <v>11071.5</v>
      </c>
    </row>
    <row r="1213" spans="1:3" hidden="1" x14ac:dyDescent="0.35">
      <c r="A1213">
        <v>269</v>
      </c>
      <c r="B1213" t="s">
        <v>145</v>
      </c>
      <c r="C1213" s="79">
        <v>30440.5</v>
      </c>
    </row>
    <row r="1214" spans="1:3" hidden="1" x14ac:dyDescent="0.35">
      <c r="A1214">
        <v>270</v>
      </c>
      <c r="B1214" t="s">
        <v>145</v>
      </c>
      <c r="C1214" s="79">
        <v>4603.5</v>
      </c>
    </row>
    <row r="1215" spans="1:3" hidden="1" x14ac:dyDescent="0.35">
      <c r="A1215">
        <v>271</v>
      </c>
      <c r="B1215" t="s">
        <v>145</v>
      </c>
      <c r="C1215" s="79">
        <v>12586.31</v>
      </c>
    </row>
    <row r="1216" spans="1:3" hidden="1" x14ac:dyDescent="0.35">
      <c r="A1216">
        <v>272</v>
      </c>
      <c r="B1216" t="s">
        <v>145</v>
      </c>
      <c r="C1216" s="79">
        <v>19759.3</v>
      </c>
    </row>
    <row r="1217" spans="1:3" hidden="1" x14ac:dyDescent="0.35">
      <c r="A1217">
        <v>273</v>
      </c>
      <c r="B1217" t="s">
        <v>145</v>
      </c>
      <c r="C1217" s="79">
        <v>9690.89</v>
      </c>
    </row>
    <row r="1218" spans="1:3" hidden="1" x14ac:dyDescent="0.35">
      <c r="A1218">
        <v>274</v>
      </c>
      <c r="B1218" t="s">
        <v>145</v>
      </c>
      <c r="C1218" s="79">
        <v>4577.91</v>
      </c>
    </row>
    <row r="1219" spans="1:3" hidden="1" x14ac:dyDescent="0.35">
      <c r="A1219">
        <v>275</v>
      </c>
      <c r="B1219" t="s">
        <v>145</v>
      </c>
      <c r="C1219" s="79">
        <v>4567.99</v>
      </c>
    </row>
    <row r="1220" spans="1:3" hidden="1" x14ac:dyDescent="0.35">
      <c r="A1220">
        <v>276</v>
      </c>
      <c r="B1220" t="s">
        <v>145</v>
      </c>
      <c r="C1220" s="79">
        <v>33759</v>
      </c>
    </row>
    <row r="1221" spans="1:3" hidden="1" x14ac:dyDescent="0.35">
      <c r="A1221">
        <v>277</v>
      </c>
      <c r="B1221" t="s">
        <v>145</v>
      </c>
      <c r="C1221" s="79">
        <v>21930.57</v>
      </c>
    </row>
    <row r="1222" spans="1:3" hidden="1" x14ac:dyDescent="0.35">
      <c r="A1222">
        <v>278</v>
      </c>
      <c r="B1222" t="s">
        <v>145</v>
      </c>
      <c r="C1222" s="79">
        <v>42229</v>
      </c>
    </row>
    <row r="1223" spans="1:3" hidden="1" x14ac:dyDescent="0.35">
      <c r="A1223">
        <v>279</v>
      </c>
      <c r="B1223" t="s">
        <v>145</v>
      </c>
      <c r="C1223" s="79">
        <v>57475</v>
      </c>
    </row>
    <row r="1224" spans="1:3" hidden="1" x14ac:dyDescent="0.35">
      <c r="A1224">
        <v>280</v>
      </c>
      <c r="B1224" t="s">
        <v>145</v>
      </c>
      <c r="C1224" s="79">
        <v>31339</v>
      </c>
    </row>
    <row r="1225" spans="1:3" hidden="1" x14ac:dyDescent="0.35">
      <c r="A1225">
        <v>281</v>
      </c>
      <c r="B1225" t="s">
        <v>145</v>
      </c>
      <c r="C1225" s="79">
        <v>34793.53</v>
      </c>
    </row>
    <row r="1226" spans="1:3" hidden="1" x14ac:dyDescent="0.35">
      <c r="A1226">
        <v>282</v>
      </c>
      <c r="B1226" t="s">
        <v>145</v>
      </c>
      <c r="C1226" s="80">
        <v>49597.9</v>
      </c>
    </row>
    <row r="1227" spans="1:3" hidden="1" x14ac:dyDescent="0.35">
      <c r="A1227">
        <v>283</v>
      </c>
      <c r="B1227" t="s">
        <v>145</v>
      </c>
      <c r="C1227" s="79">
        <v>21743.7</v>
      </c>
    </row>
    <row r="1228" spans="1:3" hidden="1" x14ac:dyDescent="0.35">
      <c r="A1228">
        <v>284</v>
      </c>
      <c r="B1228" t="s">
        <v>145</v>
      </c>
      <c r="C1228" s="79">
        <v>32307</v>
      </c>
    </row>
    <row r="1229" spans="1:3" hidden="1" x14ac:dyDescent="0.35">
      <c r="A1229">
        <v>285</v>
      </c>
      <c r="B1229" t="s">
        <v>145</v>
      </c>
      <c r="C1229" s="79">
        <v>47419.9</v>
      </c>
    </row>
    <row r="1230" spans="1:3" hidden="1" x14ac:dyDescent="0.35">
      <c r="A1230">
        <v>286</v>
      </c>
      <c r="B1230" t="s">
        <v>145</v>
      </c>
      <c r="C1230" s="79">
        <v>1261703.74</v>
      </c>
    </row>
    <row r="1231" spans="1:3" hidden="1" x14ac:dyDescent="0.35">
      <c r="A1231">
        <v>287</v>
      </c>
      <c r="B1231" t="s">
        <v>145</v>
      </c>
      <c r="C1231" s="79">
        <v>56144</v>
      </c>
    </row>
    <row r="1232" spans="1:3" hidden="1" x14ac:dyDescent="0.35">
      <c r="A1232">
        <v>288</v>
      </c>
      <c r="B1232" t="s">
        <v>145</v>
      </c>
      <c r="C1232" s="79">
        <v>129627.35</v>
      </c>
    </row>
    <row r="1233" spans="1:3" hidden="1" x14ac:dyDescent="0.35">
      <c r="A1233">
        <v>289</v>
      </c>
      <c r="B1233" t="s">
        <v>145</v>
      </c>
      <c r="C1233" s="79">
        <v>103655.17</v>
      </c>
    </row>
    <row r="1234" spans="1:3" hidden="1" x14ac:dyDescent="0.35">
      <c r="A1234">
        <v>290</v>
      </c>
      <c r="B1234" t="s">
        <v>145</v>
      </c>
      <c r="C1234" s="79">
        <v>57827.22</v>
      </c>
    </row>
    <row r="1235" spans="1:3" hidden="1" x14ac:dyDescent="0.35">
      <c r="A1235">
        <v>291</v>
      </c>
      <c r="B1235" t="s">
        <v>145</v>
      </c>
      <c r="C1235" s="79">
        <v>101.2</v>
      </c>
    </row>
    <row r="1236" spans="1:3" hidden="1" x14ac:dyDescent="0.35">
      <c r="A1236">
        <v>292</v>
      </c>
      <c r="B1236" t="s">
        <v>145</v>
      </c>
      <c r="C1236" s="79">
        <v>4273.5</v>
      </c>
    </row>
    <row r="1237" spans="1:3" hidden="1" x14ac:dyDescent="0.35">
      <c r="A1237">
        <v>293</v>
      </c>
      <c r="B1237" t="s">
        <v>145</v>
      </c>
      <c r="C1237" s="79">
        <v>8314.44</v>
      </c>
    </row>
    <row r="1238" spans="1:3" hidden="1" x14ac:dyDescent="0.35">
      <c r="A1238">
        <v>294</v>
      </c>
      <c r="B1238" t="s">
        <v>145</v>
      </c>
      <c r="C1238" s="79">
        <v>109795.09</v>
      </c>
    </row>
    <row r="1239" spans="1:3" hidden="1" x14ac:dyDescent="0.35">
      <c r="A1239">
        <v>295</v>
      </c>
      <c r="B1239" t="s">
        <v>145</v>
      </c>
      <c r="C1239" s="79">
        <v>93170</v>
      </c>
    </row>
    <row r="1240" spans="1:3" hidden="1" x14ac:dyDescent="0.35">
      <c r="A1240">
        <v>296</v>
      </c>
      <c r="B1240" t="s">
        <v>145</v>
      </c>
      <c r="C1240" s="79">
        <v>30420</v>
      </c>
    </row>
    <row r="1241" spans="1:3" hidden="1" x14ac:dyDescent="0.35">
      <c r="A1241">
        <v>297</v>
      </c>
      <c r="B1241" t="s">
        <v>145</v>
      </c>
      <c r="C1241" s="79">
        <v>3422.64</v>
      </c>
    </row>
    <row r="1242" spans="1:3" hidden="1" x14ac:dyDescent="0.35">
      <c r="A1242">
        <v>298</v>
      </c>
      <c r="B1242" t="s">
        <v>145</v>
      </c>
      <c r="C1242" s="79">
        <v>7726.09</v>
      </c>
    </row>
    <row r="1243" spans="1:3" hidden="1" x14ac:dyDescent="0.35">
      <c r="A1243">
        <v>299</v>
      </c>
      <c r="B1243" t="s">
        <v>145</v>
      </c>
      <c r="C1243" s="79">
        <v>3260.03</v>
      </c>
    </row>
    <row r="1244" spans="1:3" hidden="1" x14ac:dyDescent="0.35">
      <c r="A1244">
        <v>300</v>
      </c>
      <c r="B1244" t="s">
        <v>145</v>
      </c>
      <c r="C1244" s="79">
        <v>2204.7800000000002</v>
      </c>
    </row>
    <row r="1245" spans="1:3" hidden="1" x14ac:dyDescent="0.35">
      <c r="A1245">
        <v>301</v>
      </c>
      <c r="B1245" t="s">
        <v>145</v>
      </c>
      <c r="C1245" s="79">
        <v>6195.28</v>
      </c>
    </row>
    <row r="1246" spans="1:3" hidden="1" x14ac:dyDescent="0.35">
      <c r="A1246">
        <v>302</v>
      </c>
      <c r="B1246" t="s">
        <v>145</v>
      </c>
      <c r="C1246" s="79">
        <v>10988.66</v>
      </c>
    </row>
    <row r="1247" spans="1:3" hidden="1" x14ac:dyDescent="0.35">
      <c r="A1247">
        <v>303</v>
      </c>
      <c r="B1247" t="s">
        <v>145</v>
      </c>
      <c r="C1247" s="79">
        <v>26145.89</v>
      </c>
    </row>
    <row r="1248" spans="1:3" hidden="1" x14ac:dyDescent="0.35">
      <c r="A1248">
        <v>304</v>
      </c>
      <c r="B1248" t="s">
        <v>145</v>
      </c>
      <c r="C1248" s="79">
        <v>16253.95</v>
      </c>
    </row>
    <row r="1249" spans="1:3" hidden="1" x14ac:dyDescent="0.35">
      <c r="A1249">
        <v>305</v>
      </c>
      <c r="B1249" t="s">
        <v>145</v>
      </c>
      <c r="C1249" s="79">
        <v>102297</v>
      </c>
    </row>
    <row r="1250" spans="1:3" hidden="1" x14ac:dyDescent="0.35">
      <c r="A1250">
        <v>306</v>
      </c>
      <c r="B1250" t="s">
        <v>145</v>
      </c>
      <c r="C1250" s="79">
        <v>9359.25</v>
      </c>
    </row>
    <row r="1251" spans="1:3" hidden="1" x14ac:dyDescent="0.35">
      <c r="A1251">
        <v>307</v>
      </c>
      <c r="B1251" t="s">
        <v>145</v>
      </c>
      <c r="C1251" s="79">
        <v>2620.87</v>
      </c>
    </row>
    <row r="1252" spans="1:3" hidden="1" x14ac:dyDescent="0.35">
      <c r="A1252">
        <v>308</v>
      </c>
      <c r="B1252" t="s">
        <v>145</v>
      </c>
      <c r="C1252" s="79">
        <v>33274.93</v>
      </c>
    </row>
    <row r="1253" spans="1:3" hidden="1" x14ac:dyDescent="0.35">
      <c r="A1253">
        <v>309</v>
      </c>
      <c r="B1253" t="s">
        <v>145</v>
      </c>
      <c r="C1253" s="79">
        <v>71474.41</v>
      </c>
    </row>
    <row r="1254" spans="1:3" hidden="1" x14ac:dyDescent="0.35">
      <c r="A1254">
        <v>310</v>
      </c>
      <c r="B1254" t="s">
        <v>145</v>
      </c>
      <c r="C1254" s="79">
        <v>37758</v>
      </c>
    </row>
    <row r="1255" spans="1:3" hidden="1" x14ac:dyDescent="0.35">
      <c r="A1255">
        <v>311</v>
      </c>
      <c r="B1255" t="s">
        <v>145</v>
      </c>
      <c r="C1255" s="79">
        <v>135520</v>
      </c>
    </row>
    <row r="1256" spans="1:3" hidden="1" x14ac:dyDescent="0.35">
      <c r="A1256">
        <v>312</v>
      </c>
      <c r="B1256" t="s">
        <v>145</v>
      </c>
      <c r="C1256" s="79">
        <v>31190.89</v>
      </c>
    </row>
    <row r="1257" spans="1:3" hidden="1" x14ac:dyDescent="0.35">
      <c r="A1257">
        <v>313</v>
      </c>
      <c r="B1257" t="s">
        <v>145</v>
      </c>
      <c r="C1257" s="79">
        <v>9899.82</v>
      </c>
    </row>
    <row r="1258" spans="1:3" hidden="1" x14ac:dyDescent="0.35">
      <c r="A1258">
        <v>314</v>
      </c>
      <c r="B1258" t="s">
        <v>145</v>
      </c>
      <c r="C1258" s="79">
        <v>17399.669999999998</v>
      </c>
    </row>
    <row r="1259" spans="1:3" hidden="1" x14ac:dyDescent="0.35">
      <c r="A1259">
        <v>315</v>
      </c>
      <c r="B1259" t="s">
        <v>145</v>
      </c>
      <c r="C1259" s="79">
        <v>551469.6</v>
      </c>
    </row>
    <row r="1260" spans="1:3" hidden="1" x14ac:dyDescent="0.35">
      <c r="A1260">
        <v>316</v>
      </c>
      <c r="B1260" t="s">
        <v>145</v>
      </c>
      <c r="C1260" s="79">
        <v>61155.839999999997</v>
      </c>
    </row>
    <row r="1261" spans="1:3" hidden="1" x14ac:dyDescent="0.35">
      <c r="A1261">
        <v>317</v>
      </c>
      <c r="B1261" t="s">
        <v>145</v>
      </c>
      <c r="C1261" s="79">
        <v>732984.12</v>
      </c>
    </row>
    <row r="1262" spans="1:3" hidden="1" x14ac:dyDescent="0.35">
      <c r="A1262">
        <v>318</v>
      </c>
      <c r="B1262" t="s">
        <v>145</v>
      </c>
      <c r="C1262" s="79">
        <v>28962.44</v>
      </c>
    </row>
    <row r="1263" spans="1:3" hidden="1" x14ac:dyDescent="0.35">
      <c r="A1263">
        <v>319</v>
      </c>
      <c r="B1263" t="s">
        <v>145</v>
      </c>
      <c r="C1263" s="80">
        <v>291225.2</v>
      </c>
    </row>
    <row r="1264" spans="1:3" hidden="1" x14ac:dyDescent="0.35">
      <c r="A1264">
        <v>320</v>
      </c>
      <c r="B1264" t="s">
        <v>145</v>
      </c>
      <c r="C1264" s="80">
        <v>186162.98</v>
      </c>
    </row>
    <row r="1265" spans="1:3" hidden="1" x14ac:dyDescent="0.35">
      <c r="A1265">
        <v>321</v>
      </c>
      <c r="B1265" t="s">
        <v>145</v>
      </c>
      <c r="C1265" s="79">
        <v>58271.4</v>
      </c>
    </row>
    <row r="1266" spans="1:3" hidden="1" x14ac:dyDescent="0.35">
      <c r="A1266">
        <v>322</v>
      </c>
      <c r="B1266" t="s">
        <v>145</v>
      </c>
      <c r="C1266" s="79">
        <v>40051</v>
      </c>
    </row>
    <row r="1267" spans="1:3" hidden="1" x14ac:dyDescent="0.35">
      <c r="A1267">
        <v>323</v>
      </c>
      <c r="B1267" t="s">
        <v>145</v>
      </c>
      <c r="C1267" s="79">
        <v>38489.61</v>
      </c>
    </row>
    <row r="1268" spans="1:3" hidden="1" x14ac:dyDescent="0.35">
      <c r="A1268">
        <v>324</v>
      </c>
      <c r="B1268" t="s">
        <v>145</v>
      </c>
      <c r="C1268" s="79">
        <v>80010.63</v>
      </c>
    </row>
    <row r="1269" spans="1:3" hidden="1" x14ac:dyDescent="0.35">
      <c r="A1269">
        <v>325</v>
      </c>
      <c r="B1269" t="s">
        <v>145</v>
      </c>
      <c r="C1269" s="79">
        <v>36905</v>
      </c>
    </row>
    <row r="1270" spans="1:3" hidden="1" x14ac:dyDescent="0.35">
      <c r="A1270">
        <v>326</v>
      </c>
      <c r="B1270" t="s">
        <v>145</v>
      </c>
      <c r="C1270" s="79">
        <v>42350</v>
      </c>
    </row>
    <row r="1271" spans="1:3" hidden="1" x14ac:dyDescent="0.35">
      <c r="A1271">
        <v>327</v>
      </c>
      <c r="B1271" t="s">
        <v>145</v>
      </c>
      <c r="C1271" s="79">
        <v>41745</v>
      </c>
    </row>
    <row r="1272" spans="1:3" hidden="1" x14ac:dyDescent="0.35">
      <c r="A1272">
        <v>328</v>
      </c>
      <c r="B1272" t="s">
        <v>145</v>
      </c>
      <c r="C1272" s="79">
        <v>30027.84</v>
      </c>
    </row>
    <row r="1273" spans="1:3" hidden="1" x14ac:dyDescent="0.35">
      <c r="A1273">
        <v>329</v>
      </c>
      <c r="B1273" t="s">
        <v>145</v>
      </c>
      <c r="C1273" s="79">
        <v>50912.32</v>
      </c>
    </row>
    <row r="1274" spans="1:3" hidden="1" x14ac:dyDescent="0.35">
      <c r="A1274">
        <v>330</v>
      </c>
      <c r="B1274" t="s">
        <v>145</v>
      </c>
      <c r="C1274" s="79">
        <v>42527.62</v>
      </c>
    </row>
    <row r="1275" spans="1:3" hidden="1" x14ac:dyDescent="0.35">
      <c r="A1275">
        <v>331</v>
      </c>
      <c r="B1275" t="s">
        <v>145</v>
      </c>
      <c r="C1275" s="79">
        <v>44528.87</v>
      </c>
    </row>
    <row r="1276" spans="1:3" hidden="1" x14ac:dyDescent="0.35">
      <c r="A1276">
        <v>332</v>
      </c>
      <c r="B1276" t="s">
        <v>145</v>
      </c>
      <c r="C1276" s="79">
        <v>34085.21</v>
      </c>
    </row>
    <row r="1277" spans="1:3" hidden="1" x14ac:dyDescent="0.35">
      <c r="A1277">
        <v>333</v>
      </c>
      <c r="B1277" t="s">
        <v>145</v>
      </c>
      <c r="C1277" s="79">
        <v>33366.18</v>
      </c>
    </row>
    <row r="1278" spans="1:3" hidden="1" x14ac:dyDescent="0.35">
      <c r="A1278">
        <v>334</v>
      </c>
      <c r="B1278" t="s">
        <v>145</v>
      </c>
      <c r="C1278" s="79">
        <v>54250.35</v>
      </c>
    </row>
    <row r="1279" spans="1:3" hidden="1" x14ac:dyDescent="0.35">
      <c r="A1279">
        <v>335</v>
      </c>
      <c r="B1279" t="s">
        <v>145</v>
      </c>
      <c r="C1279" s="79">
        <v>47341.25</v>
      </c>
    </row>
    <row r="1280" spans="1:3" hidden="1" x14ac:dyDescent="0.35">
      <c r="A1280">
        <v>336</v>
      </c>
      <c r="B1280" t="s">
        <v>145</v>
      </c>
      <c r="C1280" s="79">
        <v>46675.41</v>
      </c>
    </row>
    <row r="1281" spans="1:3" hidden="1" x14ac:dyDescent="0.35">
      <c r="A1281">
        <v>337</v>
      </c>
      <c r="B1281" t="s">
        <v>145</v>
      </c>
      <c r="C1281" s="79">
        <v>41924.400000000001</v>
      </c>
    </row>
    <row r="1282" spans="1:3" hidden="1" x14ac:dyDescent="0.35">
      <c r="A1282">
        <v>338</v>
      </c>
      <c r="B1282" t="s">
        <v>145</v>
      </c>
      <c r="C1282" s="79">
        <v>50832.88</v>
      </c>
    </row>
    <row r="1283" spans="1:3" hidden="1" x14ac:dyDescent="0.35">
      <c r="A1283">
        <v>339</v>
      </c>
      <c r="B1283" t="s">
        <v>145</v>
      </c>
      <c r="C1283" s="79">
        <v>48700.08</v>
      </c>
    </row>
    <row r="1284" spans="1:3" hidden="1" x14ac:dyDescent="0.35">
      <c r="A1284">
        <v>340</v>
      </c>
      <c r="B1284" t="s">
        <v>145</v>
      </c>
      <c r="C1284" s="79">
        <v>49187.08</v>
      </c>
    </row>
    <row r="1285" spans="1:3" hidden="1" x14ac:dyDescent="0.35">
      <c r="A1285">
        <v>341</v>
      </c>
      <c r="B1285" t="s">
        <v>145</v>
      </c>
      <c r="C1285" s="79">
        <v>41012.050000000003</v>
      </c>
    </row>
    <row r="1286" spans="1:3" hidden="1" x14ac:dyDescent="0.35">
      <c r="A1286">
        <v>342</v>
      </c>
      <c r="B1286" t="s">
        <v>145</v>
      </c>
      <c r="C1286" s="79">
        <v>48700</v>
      </c>
    </row>
    <row r="1287" spans="1:3" hidden="1" x14ac:dyDescent="0.35">
      <c r="A1287">
        <v>343</v>
      </c>
      <c r="B1287" t="s">
        <v>145</v>
      </c>
      <c r="C1287" s="79">
        <v>41489.440000000002</v>
      </c>
    </row>
    <row r="1288" spans="1:3" hidden="1" x14ac:dyDescent="0.35">
      <c r="A1288">
        <v>344</v>
      </c>
      <c r="B1288" t="s">
        <v>145</v>
      </c>
      <c r="C1288" s="79">
        <v>47341.25</v>
      </c>
    </row>
    <row r="1289" spans="1:3" hidden="1" x14ac:dyDescent="0.35">
      <c r="A1289">
        <v>345</v>
      </c>
      <c r="B1289" t="s">
        <v>145</v>
      </c>
      <c r="C1289" s="79">
        <v>59895</v>
      </c>
    </row>
    <row r="1290" spans="1:3" hidden="1" x14ac:dyDescent="0.35">
      <c r="A1290">
        <v>346</v>
      </c>
      <c r="B1290" t="s">
        <v>145</v>
      </c>
      <c r="C1290" s="79">
        <v>48983.22</v>
      </c>
    </row>
    <row r="1291" spans="1:3" hidden="1" x14ac:dyDescent="0.35">
      <c r="A1291">
        <v>347</v>
      </c>
      <c r="B1291" t="s">
        <v>145</v>
      </c>
      <c r="C1291" s="79">
        <v>38489.61</v>
      </c>
    </row>
    <row r="1292" spans="1:3" hidden="1" x14ac:dyDescent="0.35">
      <c r="A1292">
        <v>348</v>
      </c>
      <c r="B1292" t="s">
        <v>145</v>
      </c>
      <c r="C1292" s="79">
        <v>41763.15</v>
      </c>
    </row>
    <row r="1293" spans="1:3" hidden="1" x14ac:dyDescent="0.35">
      <c r="A1293">
        <v>349</v>
      </c>
      <c r="B1293" t="s">
        <v>145</v>
      </c>
      <c r="C1293" s="79">
        <v>51304</v>
      </c>
    </row>
    <row r="1294" spans="1:3" hidden="1" x14ac:dyDescent="0.35">
      <c r="A1294">
        <v>350</v>
      </c>
      <c r="B1294" t="s">
        <v>145</v>
      </c>
      <c r="C1294" s="79">
        <v>26851.13</v>
      </c>
    </row>
    <row r="1295" spans="1:3" hidden="1" x14ac:dyDescent="0.35">
      <c r="A1295">
        <v>351</v>
      </c>
      <c r="B1295" t="s">
        <v>145</v>
      </c>
      <c r="C1295" s="79">
        <v>41423.379999999997</v>
      </c>
    </row>
    <row r="1296" spans="1:3" hidden="1" x14ac:dyDescent="0.35">
      <c r="A1296">
        <v>352</v>
      </c>
      <c r="B1296" t="s">
        <v>145</v>
      </c>
      <c r="C1296" s="79">
        <v>27707.41</v>
      </c>
    </row>
    <row r="1297" spans="1:3" hidden="1" x14ac:dyDescent="0.35">
      <c r="A1297">
        <v>353</v>
      </c>
      <c r="B1297" t="s">
        <v>145</v>
      </c>
      <c r="C1297" s="79">
        <v>46585</v>
      </c>
    </row>
    <row r="1298" spans="1:3" hidden="1" x14ac:dyDescent="0.35">
      <c r="A1298">
        <v>354</v>
      </c>
      <c r="B1298" t="s">
        <v>145</v>
      </c>
      <c r="C1298" s="79">
        <v>36905</v>
      </c>
    </row>
    <row r="1299" spans="1:3" hidden="1" x14ac:dyDescent="0.35">
      <c r="A1299">
        <v>355</v>
      </c>
      <c r="B1299" t="s">
        <v>145</v>
      </c>
      <c r="C1299" s="79">
        <v>49334.31</v>
      </c>
    </row>
    <row r="1300" spans="1:3" hidden="1" x14ac:dyDescent="0.35">
      <c r="A1300">
        <v>356</v>
      </c>
      <c r="B1300" t="s">
        <v>145</v>
      </c>
      <c r="C1300" s="79">
        <v>50853.03</v>
      </c>
    </row>
    <row r="1301" spans="1:3" hidden="1" x14ac:dyDescent="0.35">
      <c r="A1301">
        <v>357</v>
      </c>
      <c r="B1301" t="s">
        <v>145</v>
      </c>
      <c r="C1301" s="79">
        <v>38575.760000000002</v>
      </c>
    </row>
    <row r="1302" spans="1:3" hidden="1" x14ac:dyDescent="0.35">
      <c r="A1302">
        <v>358</v>
      </c>
      <c r="B1302" t="s">
        <v>145</v>
      </c>
      <c r="C1302" s="79">
        <v>33771.58</v>
      </c>
    </row>
    <row r="1303" spans="1:3" hidden="1" x14ac:dyDescent="0.35">
      <c r="A1303">
        <v>359</v>
      </c>
      <c r="B1303" t="s">
        <v>145</v>
      </c>
      <c r="C1303" s="79">
        <v>41607.42</v>
      </c>
    </row>
    <row r="1304" spans="1:3" hidden="1" x14ac:dyDescent="0.35">
      <c r="A1304">
        <v>360</v>
      </c>
      <c r="B1304" t="s">
        <v>145</v>
      </c>
      <c r="C1304" s="79">
        <v>58760.63</v>
      </c>
    </row>
    <row r="1305" spans="1:3" hidden="1" x14ac:dyDescent="0.35">
      <c r="A1305">
        <v>361</v>
      </c>
      <c r="B1305" t="s">
        <v>145</v>
      </c>
      <c r="C1305" s="79">
        <v>45598.36</v>
      </c>
    </row>
    <row r="1306" spans="1:3" hidden="1" x14ac:dyDescent="0.35">
      <c r="A1306">
        <v>362</v>
      </c>
      <c r="B1306" t="s">
        <v>145</v>
      </c>
      <c r="C1306" s="79">
        <v>34445.31</v>
      </c>
    </row>
    <row r="1307" spans="1:3" hidden="1" x14ac:dyDescent="0.35">
      <c r="A1307">
        <v>363</v>
      </c>
      <c r="B1307" t="s">
        <v>145</v>
      </c>
      <c r="C1307" s="79">
        <v>50279.13</v>
      </c>
    </row>
    <row r="1308" spans="1:3" hidden="1" x14ac:dyDescent="0.35">
      <c r="A1308">
        <v>364</v>
      </c>
      <c r="B1308" t="s">
        <v>145</v>
      </c>
      <c r="C1308" s="79">
        <v>58760.62</v>
      </c>
    </row>
    <row r="1309" spans="1:3" hidden="1" x14ac:dyDescent="0.35">
      <c r="A1309">
        <v>365</v>
      </c>
      <c r="B1309" t="s">
        <v>145</v>
      </c>
      <c r="C1309" s="79">
        <v>58760.62</v>
      </c>
    </row>
    <row r="1310" spans="1:3" hidden="1" x14ac:dyDescent="0.35">
      <c r="A1310">
        <v>366</v>
      </c>
      <c r="B1310" t="s">
        <v>145</v>
      </c>
      <c r="C1310" s="79">
        <v>58918.16</v>
      </c>
    </row>
    <row r="1311" spans="1:3" hidden="1" x14ac:dyDescent="0.35">
      <c r="A1311">
        <v>367</v>
      </c>
      <c r="B1311" t="s">
        <v>145</v>
      </c>
      <c r="C1311" s="79">
        <v>38784.129999999997</v>
      </c>
    </row>
    <row r="1312" spans="1:3" hidden="1" x14ac:dyDescent="0.35">
      <c r="A1312">
        <v>368</v>
      </c>
      <c r="B1312" t="s">
        <v>145</v>
      </c>
      <c r="C1312" s="79">
        <v>41786.980000000003</v>
      </c>
    </row>
    <row r="1313" spans="1:3" hidden="1" x14ac:dyDescent="0.35">
      <c r="A1313">
        <v>369</v>
      </c>
      <c r="B1313" t="s">
        <v>145</v>
      </c>
      <c r="C1313" s="79">
        <v>75428.81</v>
      </c>
    </row>
    <row r="1314" spans="1:3" hidden="1" x14ac:dyDescent="0.35">
      <c r="A1314">
        <v>370</v>
      </c>
      <c r="B1314" t="s">
        <v>145</v>
      </c>
      <c r="C1314" s="79">
        <v>58760.62</v>
      </c>
    </row>
    <row r="1315" spans="1:3" hidden="1" x14ac:dyDescent="0.35">
      <c r="A1315">
        <v>371</v>
      </c>
      <c r="B1315" t="s">
        <v>145</v>
      </c>
      <c r="C1315" s="79">
        <v>30346.31</v>
      </c>
    </row>
    <row r="1316" spans="1:3" hidden="1" x14ac:dyDescent="0.35">
      <c r="A1316">
        <v>372</v>
      </c>
      <c r="B1316" t="s">
        <v>145</v>
      </c>
      <c r="C1316" s="79">
        <v>36521.67</v>
      </c>
    </row>
    <row r="1317" spans="1:3" hidden="1" x14ac:dyDescent="0.35">
      <c r="A1317">
        <v>373</v>
      </c>
      <c r="B1317" t="s">
        <v>145</v>
      </c>
      <c r="C1317" s="79">
        <v>59282.99</v>
      </c>
    </row>
    <row r="1318" spans="1:3" hidden="1" x14ac:dyDescent="0.35">
      <c r="A1318">
        <v>374</v>
      </c>
      <c r="B1318" t="s">
        <v>145</v>
      </c>
      <c r="C1318" s="79">
        <v>58760.63</v>
      </c>
    </row>
    <row r="1319" spans="1:3" hidden="1" x14ac:dyDescent="0.35">
      <c r="A1319">
        <v>375</v>
      </c>
      <c r="B1319" t="s">
        <v>145</v>
      </c>
      <c r="C1319" s="79">
        <v>57111.78</v>
      </c>
    </row>
    <row r="1320" spans="1:3" hidden="1" x14ac:dyDescent="0.35">
      <c r="A1320">
        <v>376</v>
      </c>
      <c r="B1320" t="s">
        <v>145</v>
      </c>
      <c r="C1320" s="79">
        <v>84700</v>
      </c>
    </row>
    <row r="1321" spans="1:3" hidden="1" x14ac:dyDescent="0.35">
      <c r="A1321">
        <v>377</v>
      </c>
      <c r="B1321" t="s">
        <v>145</v>
      </c>
      <c r="C1321" s="79">
        <v>29753.9</v>
      </c>
    </row>
    <row r="1322" spans="1:3" hidden="1" x14ac:dyDescent="0.35">
      <c r="A1322">
        <v>378</v>
      </c>
      <c r="B1322" t="s">
        <v>145</v>
      </c>
      <c r="C1322" s="79">
        <v>46593.74</v>
      </c>
    </row>
    <row r="1323" spans="1:3" hidden="1" x14ac:dyDescent="0.35">
      <c r="A1323">
        <v>379</v>
      </c>
      <c r="B1323" t="s">
        <v>145</v>
      </c>
      <c r="C1323" s="79">
        <v>19230.88</v>
      </c>
    </row>
    <row r="1324" spans="1:3" hidden="1" x14ac:dyDescent="0.35">
      <c r="A1324">
        <v>380</v>
      </c>
      <c r="B1324" t="s">
        <v>145</v>
      </c>
      <c r="C1324" s="79">
        <v>58595</v>
      </c>
    </row>
    <row r="1325" spans="1:3" hidden="1" x14ac:dyDescent="0.35">
      <c r="A1325">
        <v>381</v>
      </c>
      <c r="B1325" t="s">
        <v>145</v>
      </c>
      <c r="C1325" s="79">
        <v>58253.7</v>
      </c>
    </row>
    <row r="1326" spans="1:3" hidden="1" x14ac:dyDescent="0.35">
      <c r="A1326">
        <v>382</v>
      </c>
      <c r="B1326" t="s">
        <v>145</v>
      </c>
      <c r="C1326" s="79">
        <v>34777.82</v>
      </c>
    </row>
    <row r="1327" spans="1:3" hidden="1" x14ac:dyDescent="0.35">
      <c r="A1327">
        <v>383</v>
      </c>
      <c r="B1327" t="s">
        <v>145</v>
      </c>
      <c r="C1327" s="79">
        <v>236827.41</v>
      </c>
    </row>
    <row r="1328" spans="1:3" hidden="1" x14ac:dyDescent="0.35">
      <c r="A1328">
        <v>384</v>
      </c>
      <c r="B1328" t="s">
        <v>145</v>
      </c>
      <c r="C1328" s="79">
        <v>93379.69</v>
      </c>
    </row>
    <row r="1329" spans="1:3" hidden="1" x14ac:dyDescent="0.35">
      <c r="A1329">
        <v>385</v>
      </c>
      <c r="B1329" t="s">
        <v>145</v>
      </c>
      <c r="C1329" s="79">
        <v>33817.47</v>
      </c>
    </row>
    <row r="1330" spans="1:3" hidden="1" x14ac:dyDescent="0.35">
      <c r="A1330">
        <v>386</v>
      </c>
      <c r="B1330" t="s">
        <v>145</v>
      </c>
      <c r="C1330" s="79">
        <v>51425</v>
      </c>
    </row>
    <row r="1331" spans="1:3" hidden="1" x14ac:dyDescent="0.35">
      <c r="A1331">
        <v>387</v>
      </c>
      <c r="B1331" t="s">
        <v>145</v>
      </c>
      <c r="C1331" s="79">
        <v>52522.62</v>
      </c>
    </row>
    <row r="1332" spans="1:3" hidden="1" x14ac:dyDescent="0.35">
      <c r="A1332">
        <v>388</v>
      </c>
      <c r="B1332" t="s">
        <v>145</v>
      </c>
      <c r="C1332" s="79">
        <v>39530</v>
      </c>
    </row>
    <row r="1333" spans="1:3" hidden="1" x14ac:dyDescent="0.35">
      <c r="A1333">
        <v>389</v>
      </c>
      <c r="B1333" t="s">
        <v>145</v>
      </c>
      <c r="C1333" s="79">
        <v>59895</v>
      </c>
    </row>
    <row r="1334" spans="1:3" hidden="1" x14ac:dyDescent="0.35">
      <c r="A1334">
        <v>390</v>
      </c>
      <c r="B1334" t="s">
        <v>145</v>
      </c>
      <c r="C1334" s="79">
        <v>25397.9</v>
      </c>
    </row>
    <row r="1335" spans="1:3" hidden="1" x14ac:dyDescent="0.35">
      <c r="A1335">
        <v>391</v>
      </c>
      <c r="B1335" t="s">
        <v>145</v>
      </c>
      <c r="C1335" s="79">
        <v>54450</v>
      </c>
    </row>
    <row r="1336" spans="1:3" hidden="1" x14ac:dyDescent="0.35">
      <c r="A1336">
        <v>392</v>
      </c>
      <c r="B1336" t="s">
        <v>145</v>
      </c>
      <c r="C1336" s="79">
        <v>57475</v>
      </c>
    </row>
    <row r="1337" spans="1:3" hidden="1" x14ac:dyDescent="0.35">
      <c r="A1337">
        <v>393</v>
      </c>
      <c r="B1337" t="s">
        <v>145</v>
      </c>
      <c r="C1337" s="79">
        <v>124152.05</v>
      </c>
    </row>
    <row r="1338" spans="1:3" hidden="1" x14ac:dyDescent="0.35">
      <c r="A1338">
        <v>394</v>
      </c>
      <c r="B1338" t="s">
        <v>145</v>
      </c>
      <c r="C1338" s="79">
        <v>92149.11</v>
      </c>
    </row>
    <row r="1339" spans="1:3" hidden="1" x14ac:dyDescent="0.35">
      <c r="A1339">
        <v>395</v>
      </c>
      <c r="B1339" t="s">
        <v>145</v>
      </c>
      <c r="C1339" s="79">
        <v>59895</v>
      </c>
    </row>
    <row r="1340" spans="1:3" hidden="1" x14ac:dyDescent="0.35">
      <c r="A1340">
        <v>396</v>
      </c>
      <c r="B1340" t="s">
        <v>145</v>
      </c>
      <c r="C1340" s="79">
        <v>26511.1</v>
      </c>
    </row>
    <row r="1341" spans="1:3" hidden="1" x14ac:dyDescent="0.35">
      <c r="A1341">
        <v>397</v>
      </c>
      <c r="B1341" t="s">
        <v>145</v>
      </c>
      <c r="C1341" s="79">
        <v>247567.75</v>
      </c>
    </row>
    <row r="1342" spans="1:3" hidden="1" x14ac:dyDescent="0.35">
      <c r="A1342">
        <v>398</v>
      </c>
      <c r="B1342" t="s">
        <v>145</v>
      </c>
      <c r="C1342" s="79">
        <v>323128.46000000002</v>
      </c>
    </row>
    <row r="1343" spans="1:3" hidden="1" x14ac:dyDescent="0.35">
      <c r="A1343">
        <v>399</v>
      </c>
      <c r="B1343" t="s">
        <v>145</v>
      </c>
      <c r="C1343" s="79">
        <v>77095.8</v>
      </c>
    </row>
    <row r="1344" spans="1:3" hidden="1" x14ac:dyDescent="0.35">
      <c r="A1344">
        <v>400</v>
      </c>
      <c r="B1344" t="s">
        <v>145</v>
      </c>
      <c r="C1344" s="79">
        <v>57900</v>
      </c>
    </row>
    <row r="1345" spans="1:3" hidden="1" x14ac:dyDescent="0.35">
      <c r="A1345">
        <v>401</v>
      </c>
      <c r="B1345" t="s">
        <v>145</v>
      </c>
      <c r="C1345" s="79">
        <v>65588.05</v>
      </c>
    </row>
    <row r="1346" spans="1:3" hidden="1" x14ac:dyDescent="0.35">
      <c r="A1346">
        <v>402</v>
      </c>
      <c r="B1346" t="s">
        <v>145</v>
      </c>
      <c r="C1346" s="79">
        <v>28798</v>
      </c>
    </row>
    <row r="1347" spans="1:3" hidden="1" x14ac:dyDescent="0.35">
      <c r="A1347">
        <v>403</v>
      </c>
      <c r="B1347" t="s">
        <v>145</v>
      </c>
      <c r="C1347" s="79">
        <v>46950</v>
      </c>
    </row>
    <row r="1348" spans="1:3" hidden="1" x14ac:dyDescent="0.35">
      <c r="A1348">
        <v>404</v>
      </c>
      <c r="B1348" t="s">
        <v>145</v>
      </c>
      <c r="C1348" s="79">
        <v>38962</v>
      </c>
    </row>
    <row r="1349" spans="1:3" hidden="1" x14ac:dyDescent="0.35">
      <c r="A1349">
        <v>405</v>
      </c>
      <c r="B1349" t="s">
        <v>145</v>
      </c>
      <c r="C1349" s="79">
        <v>49585.8</v>
      </c>
    </row>
    <row r="1350" spans="1:3" hidden="1" x14ac:dyDescent="0.35">
      <c r="A1350">
        <v>406</v>
      </c>
      <c r="B1350" t="s">
        <v>145</v>
      </c>
      <c r="C1350" s="79">
        <v>27563.8</v>
      </c>
    </row>
    <row r="1351" spans="1:3" hidden="1" x14ac:dyDescent="0.35">
      <c r="A1351">
        <v>407</v>
      </c>
      <c r="B1351" t="s">
        <v>145</v>
      </c>
      <c r="C1351" s="79">
        <v>63200.11</v>
      </c>
    </row>
    <row r="1352" spans="1:3" hidden="1" x14ac:dyDescent="0.35">
      <c r="A1352">
        <v>408</v>
      </c>
      <c r="B1352" t="s">
        <v>145</v>
      </c>
      <c r="C1352" s="79">
        <v>33033</v>
      </c>
    </row>
    <row r="1353" spans="1:3" hidden="1" x14ac:dyDescent="0.35">
      <c r="A1353">
        <v>409</v>
      </c>
      <c r="B1353" t="s">
        <v>145</v>
      </c>
      <c r="C1353" s="79">
        <v>24504.95</v>
      </c>
    </row>
    <row r="1354" spans="1:3" hidden="1" x14ac:dyDescent="0.35">
      <c r="A1354">
        <v>410</v>
      </c>
      <c r="B1354" t="s">
        <v>145</v>
      </c>
      <c r="C1354" s="79">
        <v>58096.79</v>
      </c>
    </row>
    <row r="1355" spans="1:3" hidden="1" x14ac:dyDescent="0.35">
      <c r="A1355">
        <v>411</v>
      </c>
      <c r="B1355" t="s">
        <v>145</v>
      </c>
      <c r="C1355" s="79">
        <v>30053.43</v>
      </c>
    </row>
    <row r="1356" spans="1:3" hidden="1" x14ac:dyDescent="0.35">
      <c r="A1356">
        <v>412</v>
      </c>
      <c r="B1356" t="s">
        <v>145</v>
      </c>
      <c r="C1356" s="79">
        <v>50820</v>
      </c>
    </row>
    <row r="1357" spans="1:3" hidden="1" x14ac:dyDescent="0.35">
      <c r="A1357">
        <v>413</v>
      </c>
      <c r="B1357" t="s">
        <v>145</v>
      </c>
      <c r="C1357" s="79">
        <v>19963.740000000002</v>
      </c>
    </row>
    <row r="1358" spans="1:3" hidden="1" x14ac:dyDescent="0.35">
      <c r="A1358">
        <v>414</v>
      </c>
      <c r="B1358" t="s">
        <v>145</v>
      </c>
      <c r="C1358" s="79">
        <v>21747.37</v>
      </c>
    </row>
    <row r="1359" spans="1:3" hidden="1" x14ac:dyDescent="0.35">
      <c r="A1359">
        <v>415</v>
      </c>
      <c r="B1359" t="s">
        <v>145</v>
      </c>
      <c r="C1359" s="79">
        <v>19957.740000000002</v>
      </c>
    </row>
    <row r="1360" spans="1:3" hidden="1" x14ac:dyDescent="0.35">
      <c r="A1360">
        <v>416</v>
      </c>
      <c r="B1360" t="s">
        <v>145</v>
      </c>
      <c r="C1360" s="79">
        <v>52759.11</v>
      </c>
    </row>
    <row r="1361" spans="1:3" hidden="1" x14ac:dyDescent="0.35">
      <c r="A1361">
        <v>417</v>
      </c>
      <c r="B1361" t="s">
        <v>145</v>
      </c>
      <c r="C1361" s="79">
        <v>26675.200000000001</v>
      </c>
    </row>
    <row r="1362" spans="1:3" hidden="1" x14ac:dyDescent="0.35">
      <c r="A1362">
        <v>418</v>
      </c>
      <c r="B1362" t="s">
        <v>145</v>
      </c>
      <c r="C1362" s="79">
        <v>25810.58</v>
      </c>
    </row>
    <row r="1363" spans="1:3" hidden="1" x14ac:dyDescent="0.35">
      <c r="A1363">
        <v>419</v>
      </c>
      <c r="B1363" t="s">
        <v>145</v>
      </c>
      <c r="C1363" s="79">
        <v>48158</v>
      </c>
    </row>
    <row r="1364" spans="1:3" hidden="1" x14ac:dyDescent="0.35">
      <c r="A1364">
        <v>420</v>
      </c>
      <c r="B1364" t="s">
        <v>145</v>
      </c>
      <c r="C1364" s="79">
        <v>76170.31</v>
      </c>
    </row>
    <row r="1365" spans="1:3" hidden="1" x14ac:dyDescent="0.35">
      <c r="A1365">
        <v>421</v>
      </c>
      <c r="B1365" t="s">
        <v>145</v>
      </c>
      <c r="C1365" s="79">
        <v>329993.57</v>
      </c>
    </row>
    <row r="1366" spans="1:3" hidden="1" x14ac:dyDescent="0.35">
      <c r="A1366">
        <v>422</v>
      </c>
      <c r="B1366" t="s">
        <v>145</v>
      </c>
      <c r="C1366" s="79">
        <v>79264.149999999994</v>
      </c>
    </row>
    <row r="1367" spans="1:3" hidden="1" x14ac:dyDescent="0.35">
      <c r="A1367">
        <v>423</v>
      </c>
      <c r="B1367" t="s">
        <v>145</v>
      </c>
      <c r="C1367" s="79">
        <v>171097.19</v>
      </c>
    </row>
    <row r="1368" spans="1:3" hidden="1" x14ac:dyDescent="0.35">
      <c r="A1368">
        <v>424</v>
      </c>
      <c r="B1368" t="s">
        <v>145</v>
      </c>
      <c r="C1368" s="79">
        <v>6282</v>
      </c>
    </row>
    <row r="1369" spans="1:3" hidden="1" x14ac:dyDescent="0.35">
      <c r="A1369">
        <v>425</v>
      </c>
      <c r="B1369" t="s">
        <v>145</v>
      </c>
      <c r="C1369" s="79">
        <v>68462.64</v>
      </c>
    </row>
    <row r="1370" spans="1:3" hidden="1" x14ac:dyDescent="0.35">
      <c r="A1370">
        <v>426</v>
      </c>
      <c r="B1370" t="s">
        <v>145</v>
      </c>
      <c r="C1370" s="79">
        <v>75309.8</v>
      </c>
    </row>
    <row r="1371" spans="1:3" hidden="1" x14ac:dyDescent="0.35">
      <c r="A1371">
        <v>427</v>
      </c>
      <c r="B1371" t="s">
        <v>145</v>
      </c>
      <c r="C1371" s="79">
        <v>49859.87</v>
      </c>
    </row>
    <row r="1372" spans="1:3" hidden="1" x14ac:dyDescent="0.35">
      <c r="A1372">
        <v>428</v>
      </c>
      <c r="B1372" t="s">
        <v>145</v>
      </c>
      <c r="C1372" s="79">
        <v>36204</v>
      </c>
    </row>
    <row r="1373" spans="1:3" hidden="1" x14ac:dyDescent="0.35">
      <c r="A1373">
        <v>429</v>
      </c>
      <c r="B1373" t="s">
        <v>145</v>
      </c>
      <c r="C1373" s="79">
        <v>30873.15</v>
      </c>
    </row>
    <row r="1374" spans="1:3" hidden="1" x14ac:dyDescent="0.35">
      <c r="A1374">
        <v>430</v>
      </c>
      <c r="B1374" t="s">
        <v>145</v>
      </c>
      <c r="C1374" s="79">
        <v>57717</v>
      </c>
    </row>
    <row r="1375" spans="1:3" hidden="1" x14ac:dyDescent="0.35">
      <c r="A1375">
        <v>431</v>
      </c>
      <c r="B1375" t="s">
        <v>145</v>
      </c>
      <c r="C1375" s="79">
        <v>59411</v>
      </c>
    </row>
    <row r="1376" spans="1:3" hidden="1" x14ac:dyDescent="0.35">
      <c r="A1376">
        <v>432</v>
      </c>
      <c r="B1376" t="s">
        <v>145</v>
      </c>
      <c r="C1376" s="79">
        <v>83584.25</v>
      </c>
    </row>
    <row r="1377" spans="1:3" hidden="1" x14ac:dyDescent="0.35">
      <c r="A1377">
        <v>433</v>
      </c>
      <c r="B1377" t="s">
        <v>145</v>
      </c>
      <c r="C1377" s="79">
        <v>51788</v>
      </c>
    </row>
    <row r="1378" spans="1:3" hidden="1" x14ac:dyDescent="0.35">
      <c r="A1378">
        <v>434</v>
      </c>
      <c r="B1378" t="s">
        <v>145</v>
      </c>
      <c r="C1378" s="79">
        <v>59653</v>
      </c>
    </row>
    <row r="1379" spans="1:3" hidden="1" x14ac:dyDescent="0.35">
      <c r="A1379">
        <v>435</v>
      </c>
      <c r="B1379" t="s">
        <v>145</v>
      </c>
      <c r="C1379" s="79">
        <v>53905.5</v>
      </c>
    </row>
    <row r="1380" spans="1:3" hidden="1" x14ac:dyDescent="0.35">
      <c r="A1380">
        <v>436</v>
      </c>
      <c r="B1380" t="s">
        <v>145</v>
      </c>
      <c r="C1380" s="79">
        <v>80000</v>
      </c>
    </row>
    <row r="1381" spans="1:3" hidden="1" x14ac:dyDescent="0.35">
      <c r="A1381">
        <v>437</v>
      </c>
      <c r="B1381" t="s">
        <v>145</v>
      </c>
      <c r="C1381" s="79">
        <v>149950</v>
      </c>
    </row>
    <row r="1382" spans="1:3" hidden="1" x14ac:dyDescent="0.35">
      <c r="A1382">
        <v>438</v>
      </c>
      <c r="B1382" t="s">
        <v>145</v>
      </c>
      <c r="C1382" s="79">
        <v>34969</v>
      </c>
    </row>
    <row r="1383" spans="1:3" hidden="1" x14ac:dyDescent="0.35">
      <c r="A1383">
        <v>439</v>
      </c>
      <c r="B1383" t="s">
        <v>145</v>
      </c>
      <c r="C1383" s="79">
        <v>59991.8</v>
      </c>
    </row>
    <row r="1384" spans="1:3" hidden="1" x14ac:dyDescent="0.35">
      <c r="A1384">
        <v>440</v>
      </c>
      <c r="B1384" t="s">
        <v>145</v>
      </c>
      <c r="C1384" s="79">
        <v>36537.599999999999</v>
      </c>
    </row>
    <row r="1385" spans="1:3" hidden="1" x14ac:dyDescent="0.35">
      <c r="A1385">
        <v>441</v>
      </c>
      <c r="B1385" t="s">
        <v>145</v>
      </c>
      <c r="C1385" s="79">
        <v>75000</v>
      </c>
    </row>
    <row r="1386" spans="1:3" hidden="1" x14ac:dyDescent="0.35">
      <c r="A1386">
        <v>442</v>
      </c>
      <c r="B1386" t="s">
        <v>145</v>
      </c>
      <c r="C1386" s="79">
        <v>170610</v>
      </c>
    </row>
    <row r="1387" spans="1:3" hidden="1" x14ac:dyDescent="0.35">
      <c r="A1387">
        <v>443</v>
      </c>
      <c r="B1387" t="s">
        <v>145</v>
      </c>
      <c r="C1387" s="79">
        <v>22978.49</v>
      </c>
    </row>
    <row r="1388" spans="1:3" hidden="1" x14ac:dyDescent="0.35">
      <c r="A1388">
        <v>444</v>
      </c>
      <c r="B1388" t="s">
        <v>145</v>
      </c>
      <c r="C1388" s="79">
        <v>125585.9</v>
      </c>
    </row>
    <row r="1389" spans="1:3" hidden="1" x14ac:dyDescent="0.35">
      <c r="A1389">
        <v>445</v>
      </c>
      <c r="B1389" t="s">
        <v>145</v>
      </c>
      <c r="C1389" s="79">
        <v>197775.71</v>
      </c>
    </row>
    <row r="1390" spans="1:3" hidden="1" x14ac:dyDescent="0.35">
      <c r="A1390">
        <v>446</v>
      </c>
      <c r="B1390" t="s">
        <v>145</v>
      </c>
      <c r="C1390" s="79">
        <v>71465.42</v>
      </c>
    </row>
    <row r="1391" spans="1:3" hidden="1" x14ac:dyDescent="0.35">
      <c r="A1391">
        <v>447</v>
      </c>
      <c r="B1391" t="s">
        <v>145</v>
      </c>
      <c r="C1391" s="79">
        <v>81070</v>
      </c>
    </row>
    <row r="1392" spans="1:3" hidden="1" x14ac:dyDescent="0.35">
      <c r="A1392">
        <v>448</v>
      </c>
      <c r="B1392" t="s">
        <v>145</v>
      </c>
      <c r="C1392" s="79">
        <v>35901.910000000003</v>
      </c>
    </row>
    <row r="1393" spans="1:4" hidden="1" x14ac:dyDescent="0.35">
      <c r="A1393">
        <v>449</v>
      </c>
      <c r="B1393" t="s">
        <v>145</v>
      </c>
      <c r="C1393" s="79">
        <v>38784.86</v>
      </c>
    </row>
    <row r="1394" spans="1:4" hidden="1" x14ac:dyDescent="0.35">
      <c r="A1394">
        <v>450</v>
      </c>
      <c r="B1394" t="s">
        <v>145</v>
      </c>
      <c r="C1394" s="79">
        <v>229721.5</v>
      </c>
    </row>
    <row r="1395" spans="1:4" hidden="1" x14ac:dyDescent="0.35">
      <c r="A1395">
        <v>451</v>
      </c>
      <c r="B1395" t="s">
        <v>145</v>
      </c>
      <c r="C1395" s="79">
        <v>176184.8</v>
      </c>
    </row>
    <row r="1396" spans="1:4" hidden="1" x14ac:dyDescent="0.35">
      <c r="A1396">
        <v>452</v>
      </c>
      <c r="B1396" t="s">
        <v>145</v>
      </c>
      <c r="C1396" s="79">
        <v>241159.2</v>
      </c>
    </row>
    <row r="1397" spans="1:4" hidden="1" x14ac:dyDescent="0.35">
      <c r="A1397">
        <v>453</v>
      </c>
      <c r="B1397" t="s">
        <v>145</v>
      </c>
      <c r="C1397" s="79">
        <v>402591.2</v>
      </c>
    </row>
    <row r="1398" spans="1:4" hidden="1" x14ac:dyDescent="0.35">
      <c r="A1398">
        <v>454</v>
      </c>
      <c r="B1398" t="s">
        <v>145</v>
      </c>
      <c r="C1398" s="79">
        <v>34262.36</v>
      </c>
    </row>
    <row r="1399" spans="1:4" hidden="1" x14ac:dyDescent="0.35">
      <c r="A1399">
        <v>455</v>
      </c>
      <c r="B1399" t="s">
        <v>145</v>
      </c>
      <c r="C1399" s="79">
        <v>42955</v>
      </c>
    </row>
    <row r="1400" spans="1:4" hidden="1" x14ac:dyDescent="0.35">
      <c r="A1400">
        <v>456</v>
      </c>
      <c r="B1400" t="s">
        <v>145</v>
      </c>
      <c r="C1400" s="79">
        <v>75479.22</v>
      </c>
    </row>
    <row r="1401" spans="1:4" hidden="1" x14ac:dyDescent="0.35">
      <c r="A1401">
        <v>457</v>
      </c>
      <c r="B1401" t="s">
        <v>145</v>
      </c>
      <c r="C1401" s="79">
        <v>44595.76</v>
      </c>
    </row>
    <row r="1402" spans="1:4" hidden="1" x14ac:dyDescent="0.35">
      <c r="A1402">
        <v>458</v>
      </c>
      <c r="B1402" t="s">
        <v>145</v>
      </c>
      <c r="C1402" s="79">
        <v>46247.41</v>
      </c>
    </row>
    <row r="1403" spans="1:4" hidden="1" x14ac:dyDescent="0.35">
      <c r="A1403">
        <v>459</v>
      </c>
      <c r="B1403" t="s">
        <v>145</v>
      </c>
      <c r="C1403" s="79">
        <v>42558.12</v>
      </c>
    </row>
    <row r="1404" spans="1:4" hidden="1" x14ac:dyDescent="0.35">
      <c r="A1404">
        <v>460</v>
      </c>
      <c r="B1404" t="s">
        <v>145</v>
      </c>
      <c r="C1404" s="79">
        <v>218376.69</v>
      </c>
    </row>
    <row r="1405" spans="1:4" hidden="1" x14ac:dyDescent="0.35">
      <c r="A1405">
        <v>461</v>
      </c>
      <c r="B1405" t="s">
        <v>145</v>
      </c>
      <c r="C1405" s="79">
        <v>33047.760000000002</v>
      </c>
    </row>
    <row r="1406" spans="1:4" x14ac:dyDescent="0.35">
      <c r="A1406" s="10">
        <v>461</v>
      </c>
      <c r="B1406" s="10" t="s">
        <v>145</v>
      </c>
      <c r="C1406" s="103">
        <f>SUM(C945:C1405)</f>
        <v>58261396.099999949</v>
      </c>
      <c r="D1406" s="61">
        <v>58.27</v>
      </c>
    </row>
    <row r="1407" spans="1:4" x14ac:dyDescent="0.35">
      <c r="A1407" s="10">
        <f>SUBTOTAL(9,A520:A1406)</f>
        <v>1399</v>
      </c>
      <c r="B1407" s="10" t="s">
        <v>127</v>
      </c>
      <c r="C1407" s="103">
        <f>SUBTOTAL(9,C1406,C944,C938,C930,C548,C520)</f>
        <v>808717030.34999919</v>
      </c>
      <c r="D1407" s="61">
        <f t="shared" ref="D1407" si="0">C1407/1000000</f>
        <v>808.71703034999916</v>
      </c>
    </row>
    <row r="1409" spans="2:10" x14ac:dyDescent="0.35">
      <c r="B1409" s="150" t="s">
        <v>1635</v>
      </c>
      <c r="C1409" s="151"/>
      <c r="D1409" s="151"/>
      <c r="E1409" s="151"/>
      <c r="F1409" s="151"/>
      <c r="G1409" s="151"/>
      <c r="H1409" s="151"/>
      <c r="I1409" s="151"/>
      <c r="J1409" s="152"/>
    </row>
    <row r="1410" spans="2:10" x14ac:dyDescent="0.35">
      <c r="B1410" s="153"/>
      <c r="C1410" s="154"/>
      <c r="D1410" s="154"/>
      <c r="E1410" s="154"/>
      <c r="F1410" s="154"/>
      <c r="G1410" s="154"/>
      <c r="H1410" s="154"/>
      <c r="I1410" s="154"/>
      <c r="J1410" s="155"/>
    </row>
    <row r="1411" spans="2:10" x14ac:dyDescent="0.35">
      <c r="B1411" s="156" t="s">
        <v>142</v>
      </c>
      <c r="C1411" s="159" t="s">
        <v>1628</v>
      </c>
      <c r="D1411" s="159"/>
      <c r="E1411" s="159"/>
      <c r="F1411" s="159"/>
      <c r="G1411" s="160" t="s">
        <v>233</v>
      </c>
      <c r="H1411" s="161"/>
      <c r="I1411" s="161"/>
      <c r="J1411" s="162"/>
    </row>
    <row r="1412" spans="2:10" x14ac:dyDescent="0.35">
      <c r="B1412" s="157"/>
      <c r="C1412" s="148" t="s">
        <v>143</v>
      </c>
      <c r="D1412" s="149" t="s">
        <v>130</v>
      </c>
      <c r="E1412" s="163" t="s">
        <v>178</v>
      </c>
      <c r="F1412" s="149" t="s">
        <v>135</v>
      </c>
      <c r="G1412" s="148" t="s">
        <v>143</v>
      </c>
      <c r="H1412" s="149" t="s">
        <v>130</v>
      </c>
      <c r="I1412" s="148" t="s">
        <v>178</v>
      </c>
      <c r="J1412" s="149" t="s">
        <v>135</v>
      </c>
    </row>
    <row r="1413" spans="2:10" ht="54.5" customHeight="1" x14ac:dyDescent="0.35">
      <c r="B1413" s="158"/>
      <c r="C1413" s="148"/>
      <c r="D1413" s="149"/>
      <c r="E1413" s="163"/>
      <c r="F1413" s="149"/>
      <c r="G1413" s="148"/>
      <c r="H1413" s="149"/>
      <c r="I1413" s="148"/>
      <c r="J1413" s="149"/>
    </row>
    <row r="1414" spans="2:10" x14ac:dyDescent="0.35">
      <c r="B1414" s="45" t="s">
        <v>5</v>
      </c>
      <c r="C1414" s="46">
        <f>A520</f>
        <v>518</v>
      </c>
      <c r="D1414" s="47">
        <f>C1414*100/$C$1420</f>
        <v>37.026447462473193</v>
      </c>
      <c r="E1414" s="116">
        <f>D520</f>
        <v>686.61277668999924</v>
      </c>
      <c r="F1414" s="47">
        <f>E1414*100/$E$1420</f>
        <v>84.901486047949902</v>
      </c>
      <c r="G1414" s="46">
        <v>322</v>
      </c>
      <c r="H1414" s="47">
        <v>15.046728971962617</v>
      </c>
      <c r="I1414" s="47">
        <v>203.47571712000001</v>
      </c>
      <c r="J1414" s="47">
        <v>36.868858460055357</v>
      </c>
    </row>
    <row r="1415" spans="2:10" ht="25.75" customHeight="1" x14ac:dyDescent="0.35">
      <c r="B1415" s="45" t="s">
        <v>179</v>
      </c>
      <c r="C1415" s="46">
        <f>A548</f>
        <v>27</v>
      </c>
      <c r="D1415" s="47">
        <f t="shared" ref="D1415:D1419" si="1">C1415*100/$C$1420</f>
        <v>1.9299499642601858</v>
      </c>
      <c r="E1415" s="73">
        <f>D548</f>
        <v>4.9220015500000009</v>
      </c>
      <c r="F1415" s="47">
        <f t="shared" ref="F1415:F1419" si="2">E1415*100/$E$1420</f>
        <v>0.60861851120778809</v>
      </c>
      <c r="G1415" s="46">
        <v>25</v>
      </c>
      <c r="H1415" s="47">
        <v>1.1682242990654206</v>
      </c>
      <c r="I1415" s="47">
        <v>4.4636999599999996</v>
      </c>
      <c r="J1415" s="47">
        <v>0.80880177921347995</v>
      </c>
    </row>
    <row r="1416" spans="2:10" x14ac:dyDescent="0.35">
      <c r="B1416" s="45" t="s">
        <v>1650</v>
      </c>
      <c r="C1416" s="74">
        <f>A930</f>
        <v>381</v>
      </c>
      <c r="D1416" s="47">
        <f t="shared" si="1"/>
        <v>27.2337383845604</v>
      </c>
      <c r="E1416" s="73">
        <f>D930</f>
        <v>58.101010849999987</v>
      </c>
      <c r="F1416" s="47">
        <f t="shared" si="2"/>
        <v>7.1843436788829393</v>
      </c>
      <c r="G1416" s="46">
        <v>1328</v>
      </c>
      <c r="H1416" s="47">
        <v>62.056074766355138</v>
      </c>
      <c r="I1416" s="47">
        <v>304.74</v>
      </c>
      <c r="J1416" s="47">
        <v>55.217477968101583</v>
      </c>
    </row>
    <row r="1417" spans="2:10" x14ac:dyDescent="0.35">
      <c r="B1417" s="45" t="s">
        <v>119</v>
      </c>
      <c r="C1417" s="46">
        <f>A944</f>
        <v>5</v>
      </c>
      <c r="D1417" s="47">
        <f t="shared" si="1"/>
        <v>0.35739814152966404</v>
      </c>
      <c r="E1417" s="73">
        <f>D944</f>
        <v>0.57277929000000005</v>
      </c>
      <c r="F1417" s="47">
        <f t="shared" si="2"/>
        <v>7.0825674309357725E-2</v>
      </c>
      <c r="G1417" s="46">
        <v>1</v>
      </c>
      <c r="H1417" s="47">
        <v>4.6728971962616821E-2</v>
      </c>
      <c r="I1417" s="47">
        <v>0</v>
      </c>
      <c r="J1417" s="47">
        <v>0</v>
      </c>
    </row>
    <row r="1418" spans="2:10" x14ac:dyDescent="0.35">
      <c r="B1418" s="45" t="s">
        <v>118</v>
      </c>
      <c r="C1418" s="46">
        <f>A1406</f>
        <v>461</v>
      </c>
      <c r="D1418" s="47">
        <f t="shared" si="1"/>
        <v>32.952108649035026</v>
      </c>
      <c r="E1418" s="73">
        <f>D1406</f>
        <v>58.27</v>
      </c>
      <c r="F1418" s="47">
        <f t="shared" si="2"/>
        <v>7.2052396342861389</v>
      </c>
      <c r="G1418" s="46">
        <v>408</v>
      </c>
      <c r="H1418" s="47">
        <v>19.065420560747665</v>
      </c>
      <c r="I1418" s="47">
        <v>37.331055309999996</v>
      </c>
      <c r="J1418" s="47">
        <v>6.7642144913890743</v>
      </c>
    </row>
    <row r="1419" spans="2:10" x14ac:dyDescent="0.35">
      <c r="B1419" s="45" t="s">
        <v>244</v>
      </c>
      <c r="C1419" s="46">
        <f>A938</f>
        <v>7</v>
      </c>
      <c r="D1419" s="47">
        <f t="shared" si="1"/>
        <v>0.50035739814152969</v>
      </c>
      <c r="E1419" s="73">
        <f>D938</f>
        <v>0.24706586999999999</v>
      </c>
      <c r="F1419" s="47">
        <f t="shared" si="2"/>
        <v>3.0550348357703563E-2</v>
      </c>
      <c r="G1419" s="46">
        <v>56</v>
      </c>
      <c r="H1419" s="47">
        <v>2.5499999999999998</v>
      </c>
      <c r="I1419" s="47">
        <v>1.88</v>
      </c>
      <c r="J1419" s="47">
        <v>0.34</v>
      </c>
    </row>
    <row r="1420" spans="2:10" x14ac:dyDescent="0.35">
      <c r="B1420" s="48" t="s">
        <v>146</v>
      </c>
      <c r="C1420" s="49">
        <f>SUBTOTAL(9,C1414:C1419)</f>
        <v>1399</v>
      </c>
      <c r="D1420" s="49">
        <f>SUBTOTAL(9,D1414:D1419)</f>
        <v>100</v>
      </c>
      <c r="E1420" s="50">
        <f>D1407</f>
        <v>808.71703034999916</v>
      </c>
      <c r="F1420" s="49">
        <f>SUBTOTAL(9,F1414:F1419)</f>
        <v>100.00106389499385</v>
      </c>
      <c r="G1420" s="49">
        <v>2140</v>
      </c>
      <c r="H1420" s="49">
        <v>99.933177570093463</v>
      </c>
      <c r="I1420" s="50">
        <v>551.89047239000001</v>
      </c>
      <c r="J1420" s="49">
        <v>99.659352698759491</v>
      </c>
    </row>
  </sheetData>
  <autoFilter ref="A1:E1406">
    <filterColumn colId="3">
      <colorFilter dxfId="7"/>
    </filterColumn>
  </autoFilter>
  <sortState ref="A2:C1401">
    <sortCondition ref="B1"/>
  </sortState>
  <mergeCells count="12">
    <mergeCell ref="G1412:G1413"/>
    <mergeCell ref="H1412:H1413"/>
    <mergeCell ref="I1412:I1413"/>
    <mergeCell ref="J1412:J1413"/>
    <mergeCell ref="B1409:J1410"/>
    <mergeCell ref="B1411:B1413"/>
    <mergeCell ref="C1411:F1411"/>
    <mergeCell ref="G1411:J1411"/>
    <mergeCell ref="C1412:C1413"/>
    <mergeCell ref="D1412:D1413"/>
    <mergeCell ref="E1412:E1413"/>
    <mergeCell ref="F1412:F1413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E1420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1133"/>
  <sheetViews>
    <sheetView zoomScale="90" zoomScaleNormal="90" workbookViewId="0">
      <selection activeCell="O1126" sqref="O1126"/>
    </sheetView>
  </sheetViews>
  <sheetFormatPr baseColWidth="10" defaultRowHeight="14.5" x14ac:dyDescent="0.35"/>
  <cols>
    <col min="1" max="1" width="7.36328125" customWidth="1"/>
    <col min="2" max="2" width="36.08984375" customWidth="1"/>
    <col min="3" max="3" width="19.453125" customWidth="1"/>
    <col min="4" max="4" width="10.453125" style="1" customWidth="1"/>
  </cols>
  <sheetData>
    <row r="1" spans="1:3" ht="18.5" x14ac:dyDescent="0.35">
      <c r="A1" s="78" t="s">
        <v>126</v>
      </c>
      <c r="B1" s="78" t="s">
        <v>142</v>
      </c>
      <c r="C1" s="77" t="s">
        <v>125</v>
      </c>
    </row>
    <row r="2" spans="1:3" hidden="1" x14ac:dyDescent="0.35">
      <c r="A2">
        <v>1</v>
      </c>
      <c r="B2" t="s">
        <v>5</v>
      </c>
      <c r="C2" s="79">
        <v>275000</v>
      </c>
    </row>
    <row r="3" spans="1:3" hidden="1" x14ac:dyDescent="0.35">
      <c r="A3">
        <v>2</v>
      </c>
      <c r="B3" t="s">
        <v>5</v>
      </c>
      <c r="C3" s="79">
        <v>232540.67</v>
      </c>
    </row>
    <row r="4" spans="1:3" hidden="1" x14ac:dyDescent="0.35">
      <c r="A4">
        <v>3</v>
      </c>
      <c r="B4" t="s">
        <v>5</v>
      </c>
      <c r="C4" s="79">
        <v>5641261.8399999999</v>
      </c>
    </row>
    <row r="5" spans="1:3" hidden="1" x14ac:dyDescent="0.35">
      <c r="A5">
        <v>4</v>
      </c>
      <c r="B5" t="s">
        <v>5</v>
      </c>
      <c r="C5" s="79">
        <v>46560.800000000003</v>
      </c>
    </row>
    <row r="6" spans="1:3" hidden="1" x14ac:dyDescent="0.35">
      <c r="A6">
        <v>5</v>
      </c>
      <c r="B6" t="s">
        <v>5</v>
      </c>
      <c r="C6" s="79">
        <v>71909.37</v>
      </c>
    </row>
    <row r="7" spans="1:3" hidden="1" x14ac:dyDescent="0.35">
      <c r="A7">
        <v>6</v>
      </c>
      <c r="B7" t="s">
        <v>5</v>
      </c>
      <c r="C7" s="79">
        <v>91717.02</v>
      </c>
    </row>
    <row r="8" spans="1:3" hidden="1" x14ac:dyDescent="0.35">
      <c r="A8">
        <v>7</v>
      </c>
      <c r="B8" t="s">
        <v>5</v>
      </c>
      <c r="C8" s="79">
        <v>137664.79999999999</v>
      </c>
    </row>
    <row r="9" spans="1:3" hidden="1" x14ac:dyDescent="0.35">
      <c r="A9">
        <v>8</v>
      </c>
      <c r="B9" t="s">
        <v>5</v>
      </c>
      <c r="C9" s="79">
        <v>1489634.63</v>
      </c>
    </row>
    <row r="10" spans="1:3" hidden="1" x14ac:dyDescent="0.35">
      <c r="A10">
        <v>9</v>
      </c>
      <c r="B10" t="s">
        <v>5</v>
      </c>
      <c r="C10" s="79">
        <v>1136172.45</v>
      </c>
    </row>
    <row r="11" spans="1:3" hidden="1" x14ac:dyDescent="0.35">
      <c r="A11">
        <v>10</v>
      </c>
      <c r="B11" t="s">
        <v>5</v>
      </c>
      <c r="C11" s="79">
        <v>74778</v>
      </c>
    </row>
    <row r="12" spans="1:3" hidden="1" x14ac:dyDescent="0.35">
      <c r="A12">
        <v>11</v>
      </c>
      <c r="B12" t="s">
        <v>5</v>
      </c>
      <c r="C12" s="79">
        <v>389883.86</v>
      </c>
    </row>
    <row r="13" spans="1:3" hidden="1" x14ac:dyDescent="0.35">
      <c r="A13">
        <v>12</v>
      </c>
      <c r="B13" t="s">
        <v>5</v>
      </c>
      <c r="C13" s="79">
        <v>1167650</v>
      </c>
    </row>
    <row r="14" spans="1:3" hidden="1" x14ac:dyDescent="0.35">
      <c r="A14">
        <v>13</v>
      </c>
      <c r="B14" t="s">
        <v>5</v>
      </c>
      <c r="C14" s="79">
        <v>213600.11</v>
      </c>
    </row>
    <row r="15" spans="1:3" hidden="1" x14ac:dyDescent="0.35">
      <c r="A15">
        <v>14</v>
      </c>
      <c r="B15" t="s">
        <v>5</v>
      </c>
      <c r="C15" s="79">
        <v>213600.11</v>
      </c>
    </row>
    <row r="16" spans="1:3" hidden="1" x14ac:dyDescent="0.35">
      <c r="A16">
        <v>15</v>
      </c>
      <c r="B16" t="s">
        <v>5</v>
      </c>
      <c r="C16" s="79">
        <v>213600.11</v>
      </c>
    </row>
    <row r="17" spans="1:3" hidden="1" x14ac:dyDescent="0.35">
      <c r="A17">
        <v>16</v>
      </c>
      <c r="B17" t="s">
        <v>5</v>
      </c>
      <c r="C17" s="79">
        <v>213600.11</v>
      </c>
    </row>
    <row r="18" spans="1:3" hidden="1" x14ac:dyDescent="0.35">
      <c r="A18">
        <v>17</v>
      </c>
      <c r="B18" t="s">
        <v>5</v>
      </c>
      <c r="C18" s="79">
        <v>213600.11</v>
      </c>
    </row>
    <row r="19" spans="1:3" hidden="1" x14ac:dyDescent="0.35">
      <c r="A19">
        <v>18</v>
      </c>
      <c r="B19" t="s">
        <v>5</v>
      </c>
      <c r="C19" s="79">
        <v>212040.02</v>
      </c>
    </row>
    <row r="20" spans="1:3" hidden="1" x14ac:dyDescent="0.35">
      <c r="A20">
        <v>19</v>
      </c>
      <c r="B20" t="s">
        <v>5</v>
      </c>
      <c r="C20" s="79">
        <v>171385.62</v>
      </c>
    </row>
    <row r="21" spans="1:3" hidden="1" x14ac:dyDescent="0.35">
      <c r="A21">
        <v>20</v>
      </c>
      <c r="B21" t="s">
        <v>5</v>
      </c>
      <c r="C21" s="79">
        <v>5094400.2699999996</v>
      </c>
    </row>
    <row r="22" spans="1:3" hidden="1" x14ac:dyDescent="0.35">
      <c r="A22">
        <v>21</v>
      </c>
      <c r="B22" t="s">
        <v>5</v>
      </c>
      <c r="C22" s="79">
        <v>5094400.2699999996</v>
      </c>
    </row>
    <row r="23" spans="1:3" hidden="1" x14ac:dyDescent="0.35">
      <c r="A23">
        <v>22</v>
      </c>
      <c r="B23" t="s">
        <v>5</v>
      </c>
      <c r="C23" s="79">
        <v>5094400.2699999996</v>
      </c>
    </row>
    <row r="24" spans="1:3" hidden="1" x14ac:dyDescent="0.35">
      <c r="A24">
        <v>23</v>
      </c>
      <c r="B24" t="s">
        <v>5</v>
      </c>
      <c r="C24" s="79">
        <v>7152684.9500000002</v>
      </c>
    </row>
    <row r="25" spans="1:3" hidden="1" x14ac:dyDescent="0.35">
      <c r="A25">
        <v>24</v>
      </c>
      <c r="B25" t="s">
        <v>5</v>
      </c>
      <c r="C25" s="79">
        <v>47583.9</v>
      </c>
    </row>
    <row r="26" spans="1:3" hidden="1" x14ac:dyDescent="0.35">
      <c r="A26">
        <v>25</v>
      </c>
      <c r="B26" t="s">
        <v>5</v>
      </c>
      <c r="C26" s="79">
        <v>30600</v>
      </c>
    </row>
    <row r="27" spans="1:3" hidden="1" x14ac:dyDescent="0.35">
      <c r="A27">
        <v>26</v>
      </c>
      <c r="B27" t="s">
        <v>5</v>
      </c>
      <c r="C27" s="79">
        <v>32970</v>
      </c>
    </row>
    <row r="28" spans="1:3" hidden="1" x14ac:dyDescent="0.35">
      <c r="A28">
        <v>27</v>
      </c>
      <c r="B28" t="s">
        <v>5</v>
      </c>
      <c r="C28" s="79">
        <v>17980</v>
      </c>
    </row>
    <row r="29" spans="1:3" hidden="1" x14ac:dyDescent="0.35">
      <c r="A29">
        <v>28</v>
      </c>
      <c r="B29" t="s">
        <v>5</v>
      </c>
      <c r="C29" s="79">
        <v>9405.2099999999991</v>
      </c>
    </row>
    <row r="30" spans="1:3" hidden="1" x14ac:dyDescent="0.35">
      <c r="A30">
        <v>29</v>
      </c>
      <c r="B30" t="s">
        <v>5</v>
      </c>
      <c r="C30" s="79">
        <v>18000</v>
      </c>
    </row>
    <row r="31" spans="1:3" hidden="1" x14ac:dyDescent="0.35">
      <c r="A31">
        <v>30</v>
      </c>
      <c r="B31" t="s">
        <v>5</v>
      </c>
      <c r="C31" s="79">
        <v>8086.9</v>
      </c>
    </row>
    <row r="32" spans="1:3" hidden="1" x14ac:dyDescent="0.35">
      <c r="A32">
        <v>31</v>
      </c>
      <c r="B32" t="s">
        <v>5</v>
      </c>
      <c r="C32" s="79">
        <v>4691.88</v>
      </c>
    </row>
    <row r="33" spans="1:3" hidden="1" x14ac:dyDescent="0.35">
      <c r="A33">
        <v>32</v>
      </c>
      <c r="B33" t="s">
        <v>5</v>
      </c>
      <c r="C33" s="79">
        <v>62885</v>
      </c>
    </row>
    <row r="34" spans="1:3" hidden="1" x14ac:dyDescent="0.35">
      <c r="A34">
        <v>33</v>
      </c>
      <c r="B34" t="s">
        <v>5</v>
      </c>
      <c r="C34" s="79">
        <v>46102.53</v>
      </c>
    </row>
    <row r="35" spans="1:3" hidden="1" x14ac:dyDescent="0.35">
      <c r="A35">
        <v>34</v>
      </c>
      <c r="B35" t="s">
        <v>5</v>
      </c>
      <c r="C35" s="79">
        <v>128590.23</v>
      </c>
    </row>
    <row r="36" spans="1:3" hidden="1" x14ac:dyDescent="0.35">
      <c r="A36">
        <v>35</v>
      </c>
      <c r="B36" t="s">
        <v>5</v>
      </c>
      <c r="C36" s="79">
        <v>20475.72</v>
      </c>
    </row>
    <row r="37" spans="1:3" hidden="1" x14ac:dyDescent="0.35">
      <c r="A37">
        <v>36</v>
      </c>
      <c r="B37" t="s">
        <v>5</v>
      </c>
      <c r="C37" s="79">
        <v>81473</v>
      </c>
    </row>
    <row r="38" spans="1:3" hidden="1" x14ac:dyDescent="0.35">
      <c r="A38">
        <v>37</v>
      </c>
      <c r="B38" t="s">
        <v>5</v>
      </c>
      <c r="C38" s="79">
        <v>17950</v>
      </c>
    </row>
    <row r="39" spans="1:3" hidden="1" x14ac:dyDescent="0.35">
      <c r="A39">
        <v>38</v>
      </c>
      <c r="B39" t="s">
        <v>5</v>
      </c>
      <c r="C39" s="79">
        <v>45902</v>
      </c>
    </row>
    <row r="40" spans="1:3" hidden="1" x14ac:dyDescent="0.35">
      <c r="A40">
        <v>39</v>
      </c>
      <c r="B40" t="s">
        <v>5</v>
      </c>
      <c r="C40" s="79">
        <v>12434.55</v>
      </c>
    </row>
    <row r="41" spans="1:3" hidden="1" x14ac:dyDescent="0.35">
      <c r="A41">
        <v>40</v>
      </c>
      <c r="B41" t="s">
        <v>5</v>
      </c>
      <c r="C41" s="79">
        <v>28680</v>
      </c>
    </row>
    <row r="42" spans="1:3" hidden="1" x14ac:dyDescent="0.35">
      <c r="A42">
        <v>41</v>
      </c>
      <c r="B42" t="s">
        <v>5</v>
      </c>
      <c r="C42" s="79">
        <v>99002.2</v>
      </c>
    </row>
    <row r="43" spans="1:3" hidden="1" x14ac:dyDescent="0.35">
      <c r="A43">
        <v>42</v>
      </c>
      <c r="B43" t="s">
        <v>5</v>
      </c>
      <c r="C43" s="79">
        <v>316531.14</v>
      </c>
    </row>
    <row r="44" spans="1:3" hidden="1" x14ac:dyDescent="0.35">
      <c r="A44">
        <v>43</v>
      </c>
      <c r="B44" t="s">
        <v>5</v>
      </c>
      <c r="C44" s="79">
        <v>264360</v>
      </c>
    </row>
    <row r="45" spans="1:3" hidden="1" x14ac:dyDescent="0.35">
      <c r="A45">
        <v>44</v>
      </c>
      <c r="B45" t="s">
        <v>5</v>
      </c>
      <c r="C45" s="79">
        <v>218276.16</v>
      </c>
    </row>
    <row r="46" spans="1:3" hidden="1" x14ac:dyDescent="0.35">
      <c r="A46">
        <v>45</v>
      </c>
      <c r="B46" t="s">
        <v>5</v>
      </c>
      <c r="C46" s="79">
        <v>1343438.39</v>
      </c>
    </row>
    <row r="47" spans="1:3" hidden="1" x14ac:dyDescent="0.35">
      <c r="A47">
        <v>46</v>
      </c>
      <c r="B47" t="s">
        <v>5</v>
      </c>
      <c r="C47" s="79">
        <v>184938.82</v>
      </c>
    </row>
    <row r="48" spans="1:3" hidden="1" x14ac:dyDescent="0.35">
      <c r="A48">
        <v>47</v>
      </c>
      <c r="B48" t="s">
        <v>5</v>
      </c>
      <c r="C48" s="79">
        <v>147695.63</v>
      </c>
    </row>
    <row r="49" spans="1:3" hidden="1" x14ac:dyDescent="0.35">
      <c r="A49">
        <v>48</v>
      </c>
      <c r="B49" t="s">
        <v>5</v>
      </c>
      <c r="C49" s="79">
        <v>175301.53</v>
      </c>
    </row>
    <row r="50" spans="1:3" hidden="1" x14ac:dyDescent="0.35">
      <c r="A50">
        <v>49</v>
      </c>
      <c r="B50" t="s">
        <v>5</v>
      </c>
      <c r="C50" s="79">
        <v>44821.120000000003</v>
      </c>
    </row>
    <row r="51" spans="1:3" hidden="1" x14ac:dyDescent="0.35">
      <c r="A51">
        <v>50</v>
      </c>
      <c r="B51" t="s">
        <v>5</v>
      </c>
      <c r="C51" s="79">
        <v>71299.25</v>
      </c>
    </row>
    <row r="52" spans="1:3" hidden="1" x14ac:dyDescent="0.35">
      <c r="A52">
        <v>51</v>
      </c>
      <c r="B52" t="s">
        <v>5</v>
      </c>
      <c r="C52" s="79">
        <v>56604.41</v>
      </c>
    </row>
    <row r="53" spans="1:3" hidden="1" x14ac:dyDescent="0.35">
      <c r="A53">
        <v>52</v>
      </c>
      <c r="B53" t="s">
        <v>5</v>
      </c>
      <c r="C53" s="79">
        <v>264869</v>
      </c>
    </row>
    <row r="54" spans="1:3" hidden="1" x14ac:dyDescent="0.35">
      <c r="A54">
        <v>53</v>
      </c>
      <c r="B54" t="s">
        <v>5</v>
      </c>
      <c r="C54" s="79">
        <v>0</v>
      </c>
    </row>
    <row r="55" spans="1:3" hidden="1" x14ac:dyDescent="0.35">
      <c r="A55">
        <v>54</v>
      </c>
      <c r="B55" t="s">
        <v>5</v>
      </c>
      <c r="C55" s="79">
        <v>220833.72</v>
      </c>
    </row>
    <row r="56" spans="1:3" hidden="1" x14ac:dyDescent="0.35">
      <c r="A56">
        <v>55</v>
      </c>
      <c r="B56" t="s">
        <v>5</v>
      </c>
      <c r="C56" s="79">
        <v>0</v>
      </c>
    </row>
    <row r="57" spans="1:3" hidden="1" x14ac:dyDescent="0.35">
      <c r="A57">
        <v>56</v>
      </c>
      <c r="B57" t="s">
        <v>5</v>
      </c>
      <c r="C57" s="79">
        <v>115869.6</v>
      </c>
    </row>
    <row r="58" spans="1:3" hidden="1" x14ac:dyDescent="0.35">
      <c r="A58">
        <v>57</v>
      </c>
      <c r="B58" t="s">
        <v>5</v>
      </c>
      <c r="C58" s="79">
        <v>297660</v>
      </c>
    </row>
    <row r="59" spans="1:3" hidden="1" x14ac:dyDescent="0.35">
      <c r="A59">
        <v>58</v>
      </c>
      <c r="B59" t="s">
        <v>5</v>
      </c>
      <c r="C59" s="79">
        <v>143457.60000000001</v>
      </c>
    </row>
    <row r="60" spans="1:3" hidden="1" x14ac:dyDescent="0.35">
      <c r="A60">
        <v>59</v>
      </c>
      <c r="B60" t="s">
        <v>5</v>
      </c>
      <c r="C60" s="79">
        <v>619613.17000000004</v>
      </c>
    </row>
    <row r="61" spans="1:3" hidden="1" x14ac:dyDescent="0.35">
      <c r="A61">
        <v>60</v>
      </c>
      <c r="B61" t="s">
        <v>5</v>
      </c>
      <c r="C61" s="79">
        <v>159916.6</v>
      </c>
    </row>
    <row r="62" spans="1:3" hidden="1" x14ac:dyDescent="0.35">
      <c r="A62">
        <v>61</v>
      </c>
      <c r="B62" t="s">
        <v>5</v>
      </c>
      <c r="C62" s="79">
        <v>0</v>
      </c>
    </row>
    <row r="63" spans="1:3" hidden="1" x14ac:dyDescent="0.35">
      <c r="A63">
        <v>62</v>
      </c>
      <c r="B63" t="s">
        <v>5</v>
      </c>
      <c r="C63" s="79">
        <v>129684.98</v>
      </c>
    </row>
    <row r="64" spans="1:3" hidden="1" x14ac:dyDescent="0.35">
      <c r="A64">
        <v>63</v>
      </c>
      <c r="B64" t="s">
        <v>5</v>
      </c>
      <c r="C64" s="79">
        <v>88177.89</v>
      </c>
    </row>
    <row r="65" spans="1:3" hidden="1" x14ac:dyDescent="0.35">
      <c r="A65">
        <v>64</v>
      </c>
      <c r="B65" t="s">
        <v>5</v>
      </c>
      <c r="C65" s="79">
        <v>61066.720000000001</v>
      </c>
    </row>
    <row r="66" spans="1:3" hidden="1" x14ac:dyDescent="0.35">
      <c r="A66">
        <v>65</v>
      </c>
      <c r="B66" t="s">
        <v>5</v>
      </c>
      <c r="C66" s="79">
        <v>47554.26</v>
      </c>
    </row>
    <row r="67" spans="1:3" hidden="1" x14ac:dyDescent="0.35">
      <c r="A67">
        <v>66</v>
      </c>
      <c r="B67" t="s">
        <v>5</v>
      </c>
      <c r="C67" s="79">
        <v>51810</v>
      </c>
    </row>
    <row r="68" spans="1:3" hidden="1" x14ac:dyDescent="0.35">
      <c r="A68">
        <v>67</v>
      </c>
      <c r="B68" t="s">
        <v>5</v>
      </c>
      <c r="C68" s="79">
        <v>41448</v>
      </c>
    </row>
    <row r="69" spans="1:3" hidden="1" x14ac:dyDescent="0.35">
      <c r="A69">
        <v>68</v>
      </c>
      <c r="B69" t="s">
        <v>5</v>
      </c>
      <c r="C69" s="79">
        <v>92470.93</v>
      </c>
    </row>
    <row r="70" spans="1:3" hidden="1" x14ac:dyDescent="0.35">
      <c r="A70">
        <v>69</v>
      </c>
      <c r="B70" t="s">
        <v>5</v>
      </c>
      <c r="C70" s="79">
        <v>143940.26999999999</v>
      </c>
    </row>
    <row r="71" spans="1:3" hidden="1" x14ac:dyDescent="0.35">
      <c r="A71">
        <v>70</v>
      </c>
      <c r="B71" t="s">
        <v>5</v>
      </c>
      <c r="C71" s="79">
        <v>-28288.86</v>
      </c>
    </row>
    <row r="72" spans="1:3" hidden="1" x14ac:dyDescent="0.35">
      <c r="A72">
        <v>71</v>
      </c>
      <c r="B72" t="s">
        <v>5</v>
      </c>
      <c r="C72" s="79">
        <v>114568.29</v>
      </c>
    </row>
    <row r="73" spans="1:3" hidden="1" x14ac:dyDescent="0.35">
      <c r="A73">
        <v>72</v>
      </c>
      <c r="B73" t="s">
        <v>5</v>
      </c>
      <c r="C73" s="79">
        <v>8504.64</v>
      </c>
    </row>
    <row r="74" spans="1:3" hidden="1" x14ac:dyDescent="0.35">
      <c r="A74">
        <v>73</v>
      </c>
      <c r="B74" t="s">
        <v>5</v>
      </c>
      <c r="C74" s="79">
        <v>-3830.76</v>
      </c>
    </row>
    <row r="75" spans="1:3" hidden="1" x14ac:dyDescent="0.35">
      <c r="A75">
        <v>74</v>
      </c>
      <c r="B75" t="s">
        <v>5</v>
      </c>
      <c r="C75" s="79">
        <v>-13894.64</v>
      </c>
    </row>
    <row r="76" spans="1:3" hidden="1" x14ac:dyDescent="0.35">
      <c r="A76">
        <v>75</v>
      </c>
      <c r="B76" t="s">
        <v>5</v>
      </c>
      <c r="C76" s="79">
        <v>-8801.1</v>
      </c>
    </row>
    <row r="77" spans="1:3" hidden="1" x14ac:dyDescent="0.35">
      <c r="A77">
        <v>76</v>
      </c>
      <c r="B77" t="s">
        <v>5</v>
      </c>
      <c r="C77" s="79">
        <v>3488.1</v>
      </c>
    </row>
    <row r="78" spans="1:3" hidden="1" x14ac:dyDescent="0.35">
      <c r="A78">
        <v>77</v>
      </c>
      <c r="B78" t="s">
        <v>5</v>
      </c>
      <c r="C78" s="79">
        <v>12574.1</v>
      </c>
    </row>
    <row r="79" spans="1:3" hidden="1" x14ac:dyDescent="0.35">
      <c r="A79">
        <v>78</v>
      </c>
      <c r="B79" t="s">
        <v>5</v>
      </c>
      <c r="C79" s="79">
        <v>9055.2000000000007</v>
      </c>
    </row>
    <row r="80" spans="1:3" hidden="1" x14ac:dyDescent="0.35">
      <c r="A80">
        <v>79</v>
      </c>
      <c r="B80" t="s">
        <v>5</v>
      </c>
      <c r="C80" s="79">
        <v>80372.600000000006</v>
      </c>
    </row>
    <row r="81" spans="1:3" hidden="1" x14ac:dyDescent="0.35">
      <c r="A81">
        <v>80</v>
      </c>
      <c r="B81" t="s">
        <v>5</v>
      </c>
      <c r="C81" s="79">
        <v>80372.600000000006</v>
      </c>
    </row>
    <row r="82" spans="1:3" hidden="1" x14ac:dyDescent="0.35">
      <c r="A82">
        <v>81</v>
      </c>
      <c r="B82" t="s">
        <v>5</v>
      </c>
      <c r="C82" s="79">
        <v>66504.740000000005</v>
      </c>
    </row>
    <row r="83" spans="1:3" hidden="1" x14ac:dyDescent="0.35">
      <c r="A83">
        <v>82</v>
      </c>
      <c r="B83" t="s">
        <v>5</v>
      </c>
      <c r="C83" s="79">
        <v>33605</v>
      </c>
    </row>
    <row r="84" spans="1:3" hidden="1" x14ac:dyDescent="0.35">
      <c r="A84">
        <v>83</v>
      </c>
      <c r="B84" t="s">
        <v>5</v>
      </c>
      <c r="C84" s="79">
        <v>16051.95</v>
      </c>
    </row>
    <row r="85" spans="1:3" hidden="1" x14ac:dyDescent="0.35">
      <c r="A85">
        <v>84</v>
      </c>
      <c r="B85" t="s">
        <v>5</v>
      </c>
      <c r="C85" s="79">
        <v>53356.6</v>
      </c>
    </row>
    <row r="86" spans="1:3" hidden="1" x14ac:dyDescent="0.35">
      <c r="A86">
        <v>85</v>
      </c>
      <c r="B86" t="s">
        <v>5</v>
      </c>
      <c r="C86" s="79">
        <v>56073.03</v>
      </c>
    </row>
    <row r="87" spans="1:3" hidden="1" x14ac:dyDescent="0.35">
      <c r="A87">
        <v>86</v>
      </c>
      <c r="B87" t="s">
        <v>5</v>
      </c>
      <c r="C87" s="79">
        <v>49665</v>
      </c>
    </row>
    <row r="88" spans="1:3" hidden="1" x14ac:dyDescent="0.35">
      <c r="A88">
        <v>87</v>
      </c>
      <c r="B88" t="s">
        <v>5</v>
      </c>
      <c r="C88" s="79">
        <v>47581.11</v>
      </c>
    </row>
    <row r="89" spans="1:3" hidden="1" x14ac:dyDescent="0.35">
      <c r="A89">
        <v>88</v>
      </c>
      <c r="B89" t="s">
        <v>5</v>
      </c>
      <c r="C89" s="79">
        <v>20156.78</v>
      </c>
    </row>
    <row r="90" spans="1:3" hidden="1" x14ac:dyDescent="0.35">
      <c r="A90">
        <v>89</v>
      </c>
      <c r="B90" t="s">
        <v>5</v>
      </c>
      <c r="C90" s="79">
        <v>80252.570000000007</v>
      </c>
    </row>
    <row r="91" spans="1:3" hidden="1" x14ac:dyDescent="0.35">
      <c r="A91">
        <v>90</v>
      </c>
      <c r="B91" t="s">
        <v>5</v>
      </c>
      <c r="C91" s="79">
        <v>105930</v>
      </c>
    </row>
    <row r="92" spans="1:3" hidden="1" x14ac:dyDescent="0.35">
      <c r="A92">
        <v>91</v>
      </c>
      <c r="B92" t="s">
        <v>5</v>
      </c>
      <c r="C92" s="79">
        <v>41101.5</v>
      </c>
    </row>
    <row r="93" spans="1:3" hidden="1" x14ac:dyDescent="0.35">
      <c r="A93">
        <v>92</v>
      </c>
      <c r="B93" t="s">
        <v>5</v>
      </c>
      <c r="C93" s="79">
        <v>95782.5</v>
      </c>
    </row>
    <row r="94" spans="1:3" hidden="1" x14ac:dyDescent="0.35">
      <c r="A94">
        <v>93</v>
      </c>
      <c r="B94" t="s">
        <v>5</v>
      </c>
      <c r="C94" s="79">
        <v>1239.3900000000001</v>
      </c>
    </row>
    <row r="95" spans="1:3" hidden="1" x14ac:dyDescent="0.35">
      <c r="A95">
        <v>94</v>
      </c>
      <c r="B95" t="s">
        <v>5</v>
      </c>
      <c r="C95" s="79">
        <v>90816</v>
      </c>
    </row>
    <row r="96" spans="1:3" hidden="1" x14ac:dyDescent="0.35">
      <c r="A96">
        <v>95</v>
      </c>
      <c r="B96" t="s">
        <v>5</v>
      </c>
      <c r="C96" s="79">
        <v>62030.54</v>
      </c>
    </row>
    <row r="97" spans="1:3" hidden="1" x14ac:dyDescent="0.35">
      <c r="A97">
        <v>96</v>
      </c>
      <c r="B97" t="s">
        <v>5</v>
      </c>
      <c r="C97" s="79">
        <v>96318.75</v>
      </c>
    </row>
    <row r="98" spans="1:3" hidden="1" x14ac:dyDescent="0.35">
      <c r="A98">
        <v>97</v>
      </c>
      <c r="B98" t="s">
        <v>5</v>
      </c>
      <c r="C98" s="79">
        <v>80256</v>
      </c>
    </row>
    <row r="99" spans="1:3" hidden="1" x14ac:dyDescent="0.35">
      <c r="A99">
        <v>98</v>
      </c>
      <c r="B99" t="s">
        <v>5</v>
      </c>
      <c r="C99" s="79">
        <v>148429.71</v>
      </c>
    </row>
    <row r="100" spans="1:3" hidden="1" x14ac:dyDescent="0.35">
      <c r="A100">
        <v>99</v>
      </c>
      <c r="B100" t="s">
        <v>5</v>
      </c>
      <c r="C100" s="79">
        <v>102462.5</v>
      </c>
    </row>
    <row r="101" spans="1:3" hidden="1" x14ac:dyDescent="0.35">
      <c r="A101">
        <v>100</v>
      </c>
      <c r="B101" t="s">
        <v>5</v>
      </c>
      <c r="C101" s="79">
        <v>154451.44</v>
      </c>
    </row>
    <row r="102" spans="1:3" hidden="1" x14ac:dyDescent="0.35">
      <c r="A102">
        <v>101</v>
      </c>
      <c r="B102" t="s">
        <v>5</v>
      </c>
      <c r="C102" s="79">
        <v>95006.25</v>
      </c>
    </row>
    <row r="103" spans="1:3" hidden="1" x14ac:dyDescent="0.35">
      <c r="A103">
        <v>102</v>
      </c>
      <c r="B103" t="s">
        <v>5</v>
      </c>
      <c r="C103" s="79">
        <v>121467.5</v>
      </c>
    </row>
    <row r="104" spans="1:3" hidden="1" x14ac:dyDescent="0.35">
      <c r="A104">
        <v>103</v>
      </c>
      <c r="B104" t="s">
        <v>5</v>
      </c>
      <c r="C104" s="79">
        <v>121328.68</v>
      </c>
    </row>
    <row r="105" spans="1:3" hidden="1" x14ac:dyDescent="0.35">
      <c r="A105">
        <v>104</v>
      </c>
      <c r="B105" t="s">
        <v>5</v>
      </c>
      <c r="C105" s="79">
        <v>41646</v>
      </c>
    </row>
    <row r="106" spans="1:3" hidden="1" x14ac:dyDescent="0.35">
      <c r="A106">
        <v>105</v>
      </c>
      <c r="B106" t="s">
        <v>5</v>
      </c>
      <c r="C106" s="79">
        <v>24553.32</v>
      </c>
    </row>
    <row r="107" spans="1:3" hidden="1" x14ac:dyDescent="0.35">
      <c r="A107">
        <v>106</v>
      </c>
      <c r="B107" t="s">
        <v>5</v>
      </c>
      <c r="C107" s="79">
        <v>151906.92000000001</v>
      </c>
    </row>
    <row r="108" spans="1:3" hidden="1" x14ac:dyDescent="0.35">
      <c r="A108">
        <v>107</v>
      </c>
      <c r="B108" t="s">
        <v>5</v>
      </c>
      <c r="C108" s="79">
        <v>71431.25</v>
      </c>
    </row>
    <row r="109" spans="1:3" hidden="1" x14ac:dyDescent="0.35">
      <c r="A109">
        <v>108</v>
      </c>
      <c r="B109" t="s">
        <v>5</v>
      </c>
      <c r="C109" s="79">
        <v>82606.929999999993</v>
      </c>
    </row>
    <row r="110" spans="1:3" hidden="1" x14ac:dyDescent="0.35">
      <c r="A110">
        <v>109</v>
      </c>
      <c r="B110" t="s">
        <v>5</v>
      </c>
      <c r="C110" s="79">
        <v>46159.08</v>
      </c>
    </row>
    <row r="111" spans="1:3" hidden="1" x14ac:dyDescent="0.35">
      <c r="A111">
        <v>110</v>
      </c>
      <c r="B111" t="s">
        <v>5</v>
      </c>
      <c r="C111" s="79">
        <v>77748</v>
      </c>
    </row>
    <row r="112" spans="1:3" hidden="1" x14ac:dyDescent="0.35">
      <c r="A112">
        <v>111</v>
      </c>
      <c r="B112" t="s">
        <v>5</v>
      </c>
      <c r="C112" s="79">
        <v>78877.100000000006</v>
      </c>
    </row>
    <row r="113" spans="1:3" hidden="1" x14ac:dyDescent="0.35">
      <c r="A113">
        <v>112</v>
      </c>
      <c r="B113" t="s">
        <v>5</v>
      </c>
      <c r="C113" s="79">
        <v>87296</v>
      </c>
    </row>
    <row r="114" spans="1:3" hidden="1" x14ac:dyDescent="0.35">
      <c r="A114">
        <v>113</v>
      </c>
      <c r="B114" t="s">
        <v>5</v>
      </c>
      <c r="C114" s="79">
        <v>101963.29</v>
      </c>
    </row>
    <row r="115" spans="1:3" hidden="1" x14ac:dyDescent="0.35">
      <c r="A115">
        <v>114</v>
      </c>
      <c r="B115" t="s">
        <v>5</v>
      </c>
      <c r="C115" s="79">
        <v>96417.34</v>
      </c>
    </row>
    <row r="116" spans="1:3" hidden="1" x14ac:dyDescent="0.35">
      <c r="A116">
        <v>115</v>
      </c>
      <c r="B116" t="s">
        <v>5</v>
      </c>
      <c r="C116" s="79">
        <v>93421.9</v>
      </c>
    </row>
    <row r="117" spans="1:3" hidden="1" x14ac:dyDescent="0.35">
      <c r="A117">
        <v>116</v>
      </c>
      <c r="B117" t="s">
        <v>5</v>
      </c>
      <c r="C117" s="79">
        <v>97764.53</v>
      </c>
    </row>
    <row r="118" spans="1:3" hidden="1" x14ac:dyDescent="0.35">
      <c r="A118">
        <v>117</v>
      </c>
      <c r="B118" t="s">
        <v>5</v>
      </c>
      <c r="C118" s="79">
        <v>82528.490000000005</v>
      </c>
    </row>
    <row r="119" spans="1:3" hidden="1" x14ac:dyDescent="0.35">
      <c r="A119">
        <v>118</v>
      </c>
      <c r="B119" t="s">
        <v>5</v>
      </c>
      <c r="C119" s="79">
        <v>87978</v>
      </c>
    </row>
    <row r="120" spans="1:3" hidden="1" x14ac:dyDescent="0.35">
      <c r="A120">
        <v>119</v>
      </c>
      <c r="B120" t="s">
        <v>5</v>
      </c>
      <c r="C120" s="79">
        <v>101478.52</v>
      </c>
    </row>
    <row r="121" spans="1:3" hidden="1" x14ac:dyDescent="0.35">
      <c r="A121">
        <v>120</v>
      </c>
      <c r="B121" t="s">
        <v>5</v>
      </c>
      <c r="C121" s="79">
        <v>103620</v>
      </c>
    </row>
    <row r="122" spans="1:3" hidden="1" x14ac:dyDescent="0.35">
      <c r="A122">
        <v>121</v>
      </c>
      <c r="B122" t="s">
        <v>5</v>
      </c>
      <c r="C122" s="79">
        <v>117021.52</v>
      </c>
    </row>
    <row r="123" spans="1:3" hidden="1" x14ac:dyDescent="0.35">
      <c r="A123">
        <v>122</v>
      </c>
      <c r="B123" t="s">
        <v>5</v>
      </c>
      <c r="C123" s="79">
        <v>117021.52</v>
      </c>
    </row>
    <row r="124" spans="1:3" hidden="1" x14ac:dyDescent="0.35">
      <c r="A124">
        <v>123</v>
      </c>
      <c r="B124" t="s">
        <v>5</v>
      </c>
      <c r="C124" s="79">
        <v>100284.8</v>
      </c>
    </row>
    <row r="125" spans="1:3" hidden="1" x14ac:dyDescent="0.35">
      <c r="A125">
        <v>124</v>
      </c>
      <c r="B125" t="s">
        <v>5</v>
      </c>
      <c r="C125" s="79">
        <v>114785.44</v>
      </c>
    </row>
    <row r="126" spans="1:3" hidden="1" x14ac:dyDescent="0.35">
      <c r="A126">
        <v>125</v>
      </c>
      <c r="B126" t="s">
        <v>5</v>
      </c>
      <c r="C126" s="79">
        <v>94152.3</v>
      </c>
    </row>
    <row r="127" spans="1:3" hidden="1" x14ac:dyDescent="0.35">
      <c r="A127">
        <v>126</v>
      </c>
      <c r="B127" t="s">
        <v>5</v>
      </c>
      <c r="C127" s="79">
        <v>99070.95</v>
      </c>
    </row>
    <row r="128" spans="1:3" hidden="1" x14ac:dyDescent="0.35">
      <c r="A128">
        <v>127</v>
      </c>
      <c r="B128" t="s">
        <v>5</v>
      </c>
      <c r="C128" s="79">
        <v>95257.91</v>
      </c>
    </row>
    <row r="129" spans="1:3" hidden="1" x14ac:dyDescent="0.35">
      <c r="A129">
        <v>128</v>
      </c>
      <c r="B129" t="s">
        <v>5</v>
      </c>
      <c r="C129" s="79">
        <v>106901.3</v>
      </c>
    </row>
    <row r="130" spans="1:3" hidden="1" x14ac:dyDescent="0.35">
      <c r="A130">
        <v>129</v>
      </c>
      <c r="B130" t="s">
        <v>5</v>
      </c>
      <c r="C130" s="79">
        <v>134623.5</v>
      </c>
    </row>
    <row r="131" spans="1:3" hidden="1" x14ac:dyDescent="0.35">
      <c r="A131">
        <v>130</v>
      </c>
      <c r="B131" t="s">
        <v>5</v>
      </c>
      <c r="C131" s="79">
        <v>132653.4</v>
      </c>
    </row>
    <row r="132" spans="1:3" hidden="1" x14ac:dyDescent="0.35">
      <c r="A132">
        <v>131</v>
      </c>
      <c r="B132" t="s">
        <v>5</v>
      </c>
      <c r="C132" s="79">
        <v>102811.5</v>
      </c>
    </row>
    <row r="133" spans="1:3" hidden="1" x14ac:dyDescent="0.35">
      <c r="A133">
        <v>132</v>
      </c>
      <c r="B133" t="s">
        <v>5</v>
      </c>
      <c r="C133" s="79">
        <v>89991</v>
      </c>
    </row>
    <row r="134" spans="1:3" hidden="1" x14ac:dyDescent="0.35">
      <c r="A134">
        <v>133</v>
      </c>
      <c r="B134" t="s">
        <v>5</v>
      </c>
      <c r="C134" s="79">
        <v>116655</v>
      </c>
    </row>
    <row r="135" spans="1:3" hidden="1" x14ac:dyDescent="0.35">
      <c r="A135">
        <v>134</v>
      </c>
      <c r="B135" t="s">
        <v>5</v>
      </c>
      <c r="C135" s="79">
        <v>116655</v>
      </c>
    </row>
    <row r="136" spans="1:3" hidden="1" x14ac:dyDescent="0.35">
      <c r="A136">
        <v>135</v>
      </c>
      <c r="B136" t="s">
        <v>5</v>
      </c>
      <c r="C136" s="79">
        <v>56661</v>
      </c>
    </row>
    <row r="137" spans="1:3" hidden="1" x14ac:dyDescent="0.35">
      <c r="A137">
        <v>136</v>
      </c>
      <c r="B137" t="s">
        <v>5</v>
      </c>
      <c r="C137" s="79">
        <v>48708</v>
      </c>
    </row>
    <row r="138" spans="1:3" hidden="1" x14ac:dyDescent="0.35">
      <c r="A138">
        <v>137</v>
      </c>
      <c r="B138" t="s">
        <v>5</v>
      </c>
      <c r="C138" s="79">
        <v>106656</v>
      </c>
    </row>
    <row r="139" spans="1:3" hidden="1" x14ac:dyDescent="0.35">
      <c r="A139">
        <v>138</v>
      </c>
      <c r="B139" t="s">
        <v>5</v>
      </c>
      <c r="C139" s="79">
        <v>89991</v>
      </c>
    </row>
    <row r="140" spans="1:3" hidden="1" x14ac:dyDescent="0.35">
      <c r="A140">
        <v>139</v>
      </c>
      <c r="B140" t="s">
        <v>5</v>
      </c>
      <c r="C140" s="79">
        <v>90208.8</v>
      </c>
    </row>
    <row r="141" spans="1:3" hidden="1" x14ac:dyDescent="0.35">
      <c r="A141">
        <v>140</v>
      </c>
      <c r="B141" t="s">
        <v>5</v>
      </c>
      <c r="C141" s="79">
        <v>90208.8</v>
      </c>
    </row>
    <row r="142" spans="1:3" hidden="1" x14ac:dyDescent="0.35">
      <c r="A142">
        <v>141</v>
      </c>
      <c r="B142" t="s">
        <v>5</v>
      </c>
      <c r="C142" s="79">
        <v>78932.7</v>
      </c>
    </row>
    <row r="143" spans="1:3" hidden="1" x14ac:dyDescent="0.35">
      <c r="A143">
        <v>142</v>
      </c>
      <c r="B143" t="s">
        <v>5</v>
      </c>
      <c r="C143" s="79">
        <v>90208.8</v>
      </c>
    </row>
    <row r="144" spans="1:3" hidden="1" x14ac:dyDescent="0.35">
      <c r="A144">
        <v>143</v>
      </c>
      <c r="B144" t="s">
        <v>5</v>
      </c>
      <c r="C144" s="79">
        <v>93170</v>
      </c>
    </row>
    <row r="145" spans="1:3" hidden="1" x14ac:dyDescent="0.35">
      <c r="A145">
        <v>144</v>
      </c>
      <c r="B145" t="s">
        <v>5</v>
      </c>
      <c r="C145" s="79">
        <v>111138.5</v>
      </c>
    </row>
    <row r="146" spans="1:3" hidden="1" x14ac:dyDescent="0.35">
      <c r="A146">
        <v>145</v>
      </c>
      <c r="B146" t="s">
        <v>5</v>
      </c>
      <c r="C146" s="79">
        <v>125114</v>
      </c>
    </row>
    <row r="147" spans="1:3" hidden="1" x14ac:dyDescent="0.35">
      <c r="A147">
        <v>146</v>
      </c>
      <c r="B147" t="s">
        <v>5</v>
      </c>
      <c r="C147" s="79">
        <v>4728.4399999999996</v>
      </c>
    </row>
    <row r="148" spans="1:3" hidden="1" x14ac:dyDescent="0.35">
      <c r="A148">
        <v>147</v>
      </c>
      <c r="B148" t="s">
        <v>5</v>
      </c>
      <c r="C148" s="79">
        <v>15380.75</v>
      </c>
    </row>
    <row r="149" spans="1:3" hidden="1" x14ac:dyDescent="0.35">
      <c r="A149">
        <v>148</v>
      </c>
      <c r="B149" t="s">
        <v>5</v>
      </c>
      <c r="C149" s="79">
        <v>21126.82</v>
      </c>
    </row>
    <row r="150" spans="1:3" hidden="1" x14ac:dyDescent="0.35">
      <c r="A150">
        <v>149</v>
      </c>
      <c r="B150" t="s">
        <v>5</v>
      </c>
      <c r="C150" s="79">
        <v>2527.5300000000002</v>
      </c>
    </row>
    <row r="151" spans="1:3" hidden="1" x14ac:dyDescent="0.35">
      <c r="A151">
        <v>150</v>
      </c>
      <c r="B151" t="s">
        <v>5</v>
      </c>
      <c r="C151" s="79">
        <v>1738.17</v>
      </c>
    </row>
    <row r="152" spans="1:3" hidden="1" x14ac:dyDescent="0.35">
      <c r="A152">
        <v>151</v>
      </c>
      <c r="B152" t="s">
        <v>5</v>
      </c>
      <c r="C152" s="79">
        <v>42357.88</v>
      </c>
    </row>
    <row r="153" spans="1:3" hidden="1" x14ac:dyDescent="0.35">
      <c r="A153">
        <v>152</v>
      </c>
      <c r="B153" t="s">
        <v>5</v>
      </c>
      <c r="C153" s="79">
        <v>63416.76</v>
      </c>
    </row>
    <row r="154" spans="1:3" hidden="1" x14ac:dyDescent="0.35">
      <c r="A154">
        <v>153</v>
      </c>
      <c r="B154" t="s">
        <v>5</v>
      </c>
      <c r="C154" s="79">
        <v>46889.53</v>
      </c>
    </row>
    <row r="155" spans="1:3" hidden="1" x14ac:dyDescent="0.35">
      <c r="A155">
        <v>154</v>
      </c>
      <c r="B155" t="s">
        <v>5</v>
      </c>
      <c r="C155" s="79">
        <v>120054</v>
      </c>
    </row>
    <row r="156" spans="1:3" hidden="1" x14ac:dyDescent="0.35">
      <c r="A156">
        <v>155</v>
      </c>
      <c r="B156" t="s">
        <v>5</v>
      </c>
      <c r="C156" s="79">
        <v>94008.75</v>
      </c>
    </row>
    <row r="157" spans="1:3" hidden="1" x14ac:dyDescent="0.35">
      <c r="A157">
        <v>156</v>
      </c>
      <c r="B157" t="s">
        <v>5</v>
      </c>
      <c r="C157" s="79">
        <v>78030.81</v>
      </c>
    </row>
    <row r="158" spans="1:3" hidden="1" x14ac:dyDescent="0.35">
      <c r="A158">
        <v>157</v>
      </c>
      <c r="B158" t="s">
        <v>5</v>
      </c>
      <c r="C158" s="79">
        <v>24690.18</v>
      </c>
    </row>
    <row r="159" spans="1:3" hidden="1" x14ac:dyDescent="0.35">
      <c r="A159">
        <v>158</v>
      </c>
      <c r="B159" t="s">
        <v>5</v>
      </c>
      <c r="C159" s="79">
        <v>5161.8599999999997</v>
      </c>
    </row>
    <row r="160" spans="1:3" hidden="1" x14ac:dyDescent="0.35">
      <c r="A160">
        <v>159</v>
      </c>
      <c r="B160" t="s">
        <v>5</v>
      </c>
      <c r="C160" s="79">
        <v>67779.42</v>
      </c>
    </row>
    <row r="161" spans="1:3" hidden="1" x14ac:dyDescent="0.35">
      <c r="A161">
        <v>160</v>
      </c>
      <c r="B161" t="s">
        <v>5</v>
      </c>
      <c r="C161" s="79">
        <v>-1254.24</v>
      </c>
    </row>
    <row r="162" spans="1:3" hidden="1" x14ac:dyDescent="0.35">
      <c r="A162">
        <v>161</v>
      </c>
      <c r="B162" t="s">
        <v>5</v>
      </c>
      <c r="C162" s="79">
        <v>3112.47</v>
      </c>
    </row>
    <row r="163" spans="1:3" hidden="1" x14ac:dyDescent="0.35">
      <c r="A163">
        <v>162</v>
      </c>
      <c r="B163" t="s">
        <v>5</v>
      </c>
      <c r="C163" s="79">
        <v>4989.6000000000004</v>
      </c>
    </row>
    <row r="164" spans="1:3" hidden="1" x14ac:dyDescent="0.35">
      <c r="A164">
        <v>163</v>
      </c>
      <c r="B164" t="s">
        <v>5</v>
      </c>
      <c r="C164" s="79">
        <v>-2188.7199999999998</v>
      </c>
    </row>
    <row r="165" spans="1:3" hidden="1" x14ac:dyDescent="0.35">
      <c r="A165">
        <v>164</v>
      </c>
      <c r="B165" t="s">
        <v>5</v>
      </c>
      <c r="C165" s="79">
        <v>-3767.22</v>
      </c>
    </row>
    <row r="166" spans="1:3" hidden="1" x14ac:dyDescent="0.35">
      <c r="A166">
        <v>165</v>
      </c>
      <c r="B166" t="s">
        <v>5</v>
      </c>
      <c r="C166" s="79">
        <v>2025.65</v>
      </c>
    </row>
    <row r="167" spans="1:3" hidden="1" x14ac:dyDescent="0.35">
      <c r="A167">
        <v>166</v>
      </c>
      <c r="B167" t="s">
        <v>5</v>
      </c>
      <c r="C167" s="79">
        <v>-3493.85</v>
      </c>
    </row>
    <row r="168" spans="1:3" hidden="1" x14ac:dyDescent="0.35">
      <c r="A168">
        <v>167</v>
      </c>
      <c r="B168" t="s">
        <v>5</v>
      </c>
      <c r="C168" s="79">
        <v>3915.42</v>
      </c>
    </row>
    <row r="169" spans="1:3" hidden="1" x14ac:dyDescent="0.35">
      <c r="A169">
        <v>168</v>
      </c>
      <c r="B169" t="s">
        <v>5</v>
      </c>
      <c r="C169" s="79">
        <v>4677.76</v>
      </c>
    </row>
    <row r="170" spans="1:3" hidden="1" x14ac:dyDescent="0.35">
      <c r="A170">
        <v>169</v>
      </c>
      <c r="B170" t="s">
        <v>5</v>
      </c>
      <c r="C170" s="79">
        <v>8173.55</v>
      </c>
    </row>
    <row r="171" spans="1:3" hidden="1" x14ac:dyDescent="0.35">
      <c r="A171">
        <v>170</v>
      </c>
      <c r="B171" t="s">
        <v>5</v>
      </c>
      <c r="C171" s="79">
        <v>4005.93</v>
      </c>
    </row>
    <row r="172" spans="1:3" hidden="1" x14ac:dyDescent="0.35">
      <c r="A172">
        <v>171</v>
      </c>
      <c r="B172" t="s">
        <v>5</v>
      </c>
      <c r="C172" s="79">
        <v>2247.35</v>
      </c>
    </row>
    <row r="173" spans="1:3" hidden="1" x14ac:dyDescent="0.35">
      <c r="A173">
        <v>172</v>
      </c>
      <c r="B173" t="s">
        <v>5</v>
      </c>
      <c r="C173" s="79">
        <v>916.96</v>
      </c>
    </row>
    <row r="174" spans="1:3" hidden="1" x14ac:dyDescent="0.35">
      <c r="A174">
        <v>173</v>
      </c>
      <c r="B174" t="s">
        <v>5</v>
      </c>
      <c r="C174" s="79">
        <v>1599.68</v>
      </c>
    </row>
    <row r="175" spans="1:3" hidden="1" x14ac:dyDescent="0.35">
      <c r="A175">
        <v>174</v>
      </c>
      <c r="B175" t="s">
        <v>5</v>
      </c>
      <c r="C175" s="79">
        <v>9759.76</v>
      </c>
    </row>
    <row r="176" spans="1:3" hidden="1" x14ac:dyDescent="0.35">
      <c r="A176">
        <v>175</v>
      </c>
      <c r="B176" t="s">
        <v>5</v>
      </c>
      <c r="C176" s="79">
        <v>2885.04</v>
      </c>
    </row>
    <row r="177" spans="1:3" hidden="1" x14ac:dyDescent="0.35">
      <c r="A177">
        <v>176</v>
      </c>
      <c r="B177" t="s">
        <v>5</v>
      </c>
      <c r="C177" s="79">
        <v>2432.9699999999998</v>
      </c>
    </row>
    <row r="178" spans="1:3" hidden="1" x14ac:dyDescent="0.35">
      <c r="A178">
        <v>177</v>
      </c>
      <c r="B178" t="s">
        <v>5</v>
      </c>
      <c r="C178" s="79">
        <v>7891.88</v>
      </c>
    </row>
    <row r="179" spans="1:3" hidden="1" x14ac:dyDescent="0.35">
      <c r="A179">
        <v>178</v>
      </c>
      <c r="B179" t="s">
        <v>5</v>
      </c>
      <c r="C179" s="79">
        <v>6187.84</v>
      </c>
    </row>
    <row r="180" spans="1:3" hidden="1" x14ac:dyDescent="0.35">
      <c r="A180">
        <v>179</v>
      </c>
      <c r="B180" t="s">
        <v>5</v>
      </c>
      <c r="C180" s="79">
        <v>14399</v>
      </c>
    </row>
    <row r="181" spans="1:3" hidden="1" x14ac:dyDescent="0.35">
      <c r="A181">
        <v>180</v>
      </c>
      <c r="B181" t="s">
        <v>5</v>
      </c>
      <c r="C181" s="79">
        <v>3984.75</v>
      </c>
    </row>
    <row r="182" spans="1:3" hidden="1" x14ac:dyDescent="0.35">
      <c r="A182">
        <v>181</v>
      </c>
      <c r="B182" t="s">
        <v>5</v>
      </c>
      <c r="C182" s="79">
        <v>2795.1</v>
      </c>
    </row>
    <row r="183" spans="1:3" hidden="1" x14ac:dyDescent="0.35">
      <c r="A183">
        <v>182</v>
      </c>
      <c r="B183" t="s">
        <v>5</v>
      </c>
      <c r="C183" s="79">
        <v>16738.400000000001</v>
      </c>
    </row>
    <row r="184" spans="1:3" hidden="1" x14ac:dyDescent="0.35">
      <c r="A184">
        <v>183</v>
      </c>
      <c r="B184" t="s">
        <v>5</v>
      </c>
      <c r="C184" s="79">
        <v>5099.29</v>
      </c>
    </row>
    <row r="185" spans="1:3" hidden="1" x14ac:dyDescent="0.35">
      <c r="A185">
        <v>184</v>
      </c>
      <c r="B185" t="s">
        <v>5</v>
      </c>
      <c r="C185" s="79">
        <v>4473.7</v>
      </c>
    </row>
    <row r="186" spans="1:3" hidden="1" x14ac:dyDescent="0.35">
      <c r="A186">
        <v>185</v>
      </c>
      <c r="B186" t="s">
        <v>5</v>
      </c>
      <c r="C186" s="79">
        <v>3738.35</v>
      </c>
    </row>
    <row r="187" spans="1:3" hidden="1" x14ac:dyDescent="0.35">
      <c r="A187">
        <v>186</v>
      </c>
      <c r="B187" t="s">
        <v>5</v>
      </c>
      <c r="C187" s="79">
        <v>5405.4</v>
      </c>
    </row>
    <row r="188" spans="1:3" hidden="1" x14ac:dyDescent="0.35">
      <c r="A188">
        <v>187</v>
      </c>
      <c r="B188" t="s">
        <v>5</v>
      </c>
      <c r="C188" s="79">
        <v>4447.53</v>
      </c>
    </row>
    <row r="189" spans="1:3" hidden="1" x14ac:dyDescent="0.35">
      <c r="A189">
        <v>188</v>
      </c>
      <c r="B189" t="s">
        <v>5</v>
      </c>
      <c r="C189" s="79">
        <v>6150.38</v>
      </c>
    </row>
    <row r="190" spans="1:3" hidden="1" x14ac:dyDescent="0.35">
      <c r="A190">
        <v>189</v>
      </c>
      <c r="B190" t="s">
        <v>5</v>
      </c>
      <c r="C190" s="79">
        <v>9975.36</v>
      </c>
    </row>
    <row r="191" spans="1:3" hidden="1" x14ac:dyDescent="0.35">
      <c r="A191">
        <v>190</v>
      </c>
      <c r="B191" t="s">
        <v>5</v>
      </c>
      <c r="C191" s="79">
        <v>-4987.68</v>
      </c>
    </row>
    <row r="192" spans="1:3" hidden="1" x14ac:dyDescent="0.35">
      <c r="A192">
        <v>191</v>
      </c>
      <c r="B192" t="s">
        <v>5</v>
      </c>
      <c r="C192" s="79">
        <v>0</v>
      </c>
    </row>
    <row r="193" spans="1:3" hidden="1" x14ac:dyDescent="0.35">
      <c r="A193">
        <v>192</v>
      </c>
      <c r="B193" t="s">
        <v>5</v>
      </c>
      <c r="C193" s="79">
        <v>0</v>
      </c>
    </row>
    <row r="194" spans="1:3" hidden="1" x14ac:dyDescent="0.35">
      <c r="A194">
        <v>193</v>
      </c>
      <c r="B194" t="s">
        <v>5</v>
      </c>
      <c r="C194" s="79">
        <v>0</v>
      </c>
    </row>
    <row r="195" spans="1:3" hidden="1" x14ac:dyDescent="0.35">
      <c r="A195">
        <v>194</v>
      </c>
      <c r="B195" t="s">
        <v>5</v>
      </c>
      <c r="C195" s="79">
        <v>234500</v>
      </c>
    </row>
    <row r="196" spans="1:3" hidden="1" x14ac:dyDescent="0.35">
      <c r="A196">
        <v>195</v>
      </c>
      <c r="B196" t="s">
        <v>5</v>
      </c>
      <c r="C196" s="79">
        <v>60500</v>
      </c>
    </row>
    <row r="197" spans="1:3" hidden="1" x14ac:dyDescent="0.35">
      <c r="A197">
        <v>196</v>
      </c>
      <c r="B197" t="s">
        <v>5</v>
      </c>
      <c r="C197" s="79">
        <v>0</v>
      </c>
    </row>
    <row r="198" spans="1:3" hidden="1" x14ac:dyDescent="0.35">
      <c r="A198">
        <v>197</v>
      </c>
      <c r="B198" t="s">
        <v>5</v>
      </c>
      <c r="C198" s="79">
        <v>2395524.9700000002</v>
      </c>
    </row>
    <row r="199" spans="1:3" hidden="1" x14ac:dyDescent="0.35">
      <c r="A199">
        <v>198</v>
      </c>
      <c r="B199" t="s">
        <v>5</v>
      </c>
      <c r="C199" s="79">
        <v>497100</v>
      </c>
    </row>
    <row r="200" spans="1:3" hidden="1" x14ac:dyDescent="0.35">
      <c r="A200">
        <v>199</v>
      </c>
      <c r="B200" t="s">
        <v>5</v>
      </c>
      <c r="C200" s="79">
        <v>0</v>
      </c>
    </row>
    <row r="201" spans="1:3" hidden="1" x14ac:dyDescent="0.35">
      <c r="A201">
        <v>200</v>
      </c>
      <c r="B201" t="s">
        <v>5</v>
      </c>
      <c r="C201" s="79">
        <v>153534.48000000001</v>
      </c>
    </row>
    <row r="202" spans="1:3" hidden="1" x14ac:dyDescent="0.35">
      <c r="A202">
        <v>201</v>
      </c>
      <c r="B202" t="s">
        <v>5</v>
      </c>
      <c r="C202" s="79">
        <v>1054153.67</v>
      </c>
    </row>
    <row r="203" spans="1:3" hidden="1" x14ac:dyDescent="0.35">
      <c r="A203">
        <v>202</v>
      </c>
      <c r="B203" t="s">
        <v>5</v>
      </c>
      <c r="C203" s="79">
        <v>118213.54</v>
      </c>
    </row>
    <row r="204" spans="1:3" hidden="1" x14ac:dyDescent="0.35">
      <c r="A204">
        <v>203</v>
      </c>
      <c r="B204" t="s">
        <v>5</v>
      </c>
      <c r="C204" s="79">
        <v>1589788.91</v>
      </c>
    </row>
    <row r="205" spans="1:3" hidden="1" x14ac:dyDescent="0.35">
      <c r="A205">
        <v>204</v>
      </c>
      <c r="B205" t="s">
        <v>5</v>
      </c>
      <c r="C205" s="79">
        <v>5546186.25</v>
      </c>
    </row>
    <row r="206" spans="1:3" hidden="1" x14ac:dyDescent="0.35">
      <c r="A206">
        <v>205</v>
      </c>
      <c r="B206" t="s">
        <v>5</v>
      </c>
      <c r="C206" s="79">
        <v>1591882.05</v>
      </c>
    </row>
    <row r="207" spans="1:3" hidden="1" x14ac:dyDescent="0.35">
      <c r="A207">
        <v>206</v>
      </c>
      <c r="B207" t="s">
        <v>5</v>
      </c>
      <c r="C207" s="79">
        <v>1568141.85</v>
      </c>
    </row>
    <row r="208" spans="1:3" hidden="1" x14ac:dyDescent="0.35">
      <c r="A208">
        <v>207</v>
      </c>
      <c r="B208" t="s">
        <v>5</v>
      </c>
      <c r="C208" s="79">
        <v>1714878</v>
      </c>
    </row>
    <row r="209" spans="1:3" hidden="1" x14ac:dyDescent="0.35">
      <c r="A209">
        <v>208</v>
      </c>
      <c r="B209" t="s">
        <v>5</v>
      </c>
      <c r="C209" s="79">
        <v>4187470.8</v>
      </c>
    </row>
    <row r="210" spans="1:3" hidden="1" x14ac:dyDescent="0.35">
      <c r="A210">
        <v>209</v>
      </c>
      <c r="B210" t="s">
        <v>5</v>
      </c>
      <c r="C210" s="79">
        <v>33890.949999999997</v>
      </c>
    </row>
    <row r="211" spans="1:3" hidden="1" x14ac:dyDescent="0.35">
      <c r="A211">
        <v>210</v>
      </c>
      <c r="B211" t="s">
        <v>5</v>
      </c>
      <c r="C211" s="79">
        <v>28202.07</v>
      </c>
    </row>
    <row r="212" spans="1:3" hidden="1" x14ac:dyDescent="0.35">
      <c r="A212">
        <v>211</v>
      </c>
      <c r="B212" t="s">
        <v>5</v>
      </c>
      <c r="C212" s="79">
        <v>72505.62</v>
      </c>
    </row>
    <row r="213" spans="1:3" hidden="1" x14ac:dyDescent="0.35">
      <c r="A213">
        <v>212</v>
      </c>
      <c r="B213" t="s">
        <v>5</v>
      </c>
      <c r="C213" s="79">
        <v>196600</v>
      </c>
    </row>
    <row r="214" spans="1:3" hidden="1" x14ac:dyDescent="0.35">
      <c r="A214">
        <v>213</v>
      </c>
      <c r="B214" t="s">
        <v>5</v>
      </c>
      <c r="C214" s="79">
        <v>144983.56</v>
      </c>
    </row>
    <row r="215" spans="1:3" hidden="1" x14ac:dyDescent="0.35">
      <c r="A215">
        <v>214</v>
      </c>
      <c r="B215" t="s">
        <v>5</v>
      </c>
      <c r="C215" s="79">
        <v>241987.9</v>
      </c>
    </row>
    <row r="216" spans="1:3" hidden="1" x14ac:dyDescent="0.35">
      <c r="A216">
        <v>215</v>
      </c>
      <c r="B216" t="s">
        <v>5</v>
      </c>
      <c r="C216" s="79">
        <v>0</v>
      </c>
    </row>
    <row r="217" spans="1:3" hidden="1" x14ac:dyDescent="0.35">
      <c r="A217">
        <v>216</v>
      </c>
      <c r="B217" t="s">
        <v>5</v>
      </c>
      <c r="C217" s="79">
        <v>3519821.73</v>
      </c>
    </row>
    <row r="218" spans="1:3" hidden="1" x14ac:dyDescent="0.35">
      <c r="A218">
        <v>217</v>
      </c>
      <c r="B218" t="s">
        <v>5</v>
      </c>
      <c r="C218" s="79">
        <v>294211.5</v>
      </c>
    </row>
    <row r="219" spans="1:3" hidden="1" x14ac:dyDescent="0.35">
      <c r="A219">
        <v>218</v>
      </c>
      <c r="B219" t="s">
        <v>5</v>
      </c>
      <c r="C219" s="79">
        <v>487435.19</v>
      </c>
    </row>
    <row r="220" spans="1:3" hidden="1" x14ac:dyDescent="0.35">
      <c r="A220">
        <v>219</v>
      </c>
      <c r="B220" t="s">
        <v>5</v>
      </c>
      <c r="C220" s="79">
        <v>39712.199999999997</v>
      </c>
    </row>
    <row r="221" spans="1:3" hidden="1" x14ac:dyDescent="0.35">
      <c r="A221">
        <v>220</v>
      </c>
      <c r="B221" t="s">
        <v>5</v>
      </c>
      <c r="C221" s="79">
        <v>198615.65</v>
      </c>
    </row>
    <row r="222" spans="1:3" hidden="1" x14ac:dyDescent="0.35">
      <c r="A222">
        <v>221</v>
      </c>
      <c r="B222" t="s">
        <v>5</v>
      </c>
      <c r="C222" s="79">
        <v>109097.5</v>
      </c>
    </row>
    <row r="223" spans="1:3" hidden="1" x14ac:dyDescent="0.35">
      <c r="A223">
        <v>222</v>
      </c>
      <c r="B223" t="s">
        <v>5</v>
      </c>
      <c r="C223" s="79">
        <v>107100.83</v>
      </c>
    </row>
    <row r="224" spans="1:3" hidden="1" x14ac:dyDescent="0.35">
      <c r="A224">
        <v>223</v>
      </c>
      <c r="B224" t="s">
        <v>5</v>
      </c>
      <c r="C224" s="79">
        <v>370562.5</v>
      </c>
    </row>
    <row r="225" spans="1:3" hidden="1" x14ac:dyDescent="0.35">
      <c r="A225">
        <v>224</v>
      </c>
      <c r="B225" t="s">
        <v>5</v>
      </c>
      <c r="C225" s="79">
        <v>286649</v>
      </c>
    </row>
    <row r="226" spans="1:3" hidden="1" x14ac:dyDescent="0.35">
      <c r="A226">
        <v>225</v>
      </c>
      <c r="B226" t="s">
        <v>5</v>
      </c>
      <c r="C226" s="79">
        <v>599904.53</v>
      </c>
    </row>
    <row r="227" spans="1:3" hidden="1" x14ac:dyDescent="0.35">
      <c r="A227">
        <v>226</v>
      </c>
      <c r="B227" t="s">
        <v>5</v>
      </c>
      <c r="C227" s="79">
        <v>131054.6</v>
      </c>
    </row>
    <row r="228" spans="1:3" hidden="1" x14ac:dyDescent="0.35">
      <c r="A228">
        <v>227</v>
      </c>
      <c r="B228" t="s">
        <v>5</v>
      </c>
      <c r="C228" s="79">
        <v>50745.71</v>
      </c>
    </row>
    <row r="229" spans="1:3" hidden="1" x14ac:dyDescent="0.35">
      <c r="A229">
        <v>228</v>
      </c>
      <c r="B229" t="s">
        <v>5</v>
      </c>
      <c r="C229" s="79">
        <v>6952800</v>
      </c>
    </row>
    <row r="230" spans="1:3" hidden="1" x14ac:dyDescent="0.35">
      <c r="A230">
        <v>229</v>
      </c>
      <c r="B230" t="s">
        <v>5</v>
      </c>
      <c r="C230" s="79">
        <v>4171680</v>
      </c>
    </row>
    <row r="231" spans="1:3" hidden="1" x14ac:dyDescent="0.35">
      <c r="A231">
        <v>230</v>
      </c>
      <c r="B231" t="s">
        <v>5</v>
      </c>
      <c r="C231" s="79">
        <v>2502500</v>
      </c>
    </row>
    <row r="232" spans="1:3" hidden="1" x14ac:dyDescent="0.35">
      <c r="A232">
        <v>231</v>
      </c>
      <c r="B232" t="s">
        <v>5</v>
      </c>
      <c r="C232" s="79">
        <v>4184800</v>
      </c>
    </row>
    <row r="233" spans="1:3" hidden="1" x14ac:dyDescent="0.35">
      <c r="A233">
        <v>232</v>
      </c>
      <c r="B233" t="s">
        <v>5</v>
      </c>
      <c r="C233" s="79">
        <v>5562240</v>
      </c>
    </row>
    <row r="234" spans="1:3" hidden="1" x14ac:dyDescent="0.35">
      <c r="A234">
        <v>233</v>
      </c>
      <c r="B234" t="s">
        <v>5</v>
      </c>
      <c r="C234" s="79">
        <v>825570</v>
      </c>
    </row>
    <row r="235" spans="1:3" hidden="1" x14ac:dyDescent="0.35">
      <c r="A235">
        <v>234</v>
      </c>
      <c r="B235" t="s">
        <v>5</v>
      </c>
      <c r="C235" s="79">
        <v>0</v>
      </c>
    </row>
    <row r="236" spans="1:3" hidden="1" x14ac:dyDescent="0.35">
      <c r="A236">
        <v>235</v>
      </c>
      <c r="B236" t="s">
        <v>5</v>
      </c>
      <c r="C236" s="79">
        <v>0</v>
      </c>
    </row>
    <row r="237" spans="1:3" hidden="1" x14ac:dyDescent="0.35">
      <c r="A237">
        <v>236</v>
      </c>
      <c r="B237" t="s">
        <v>5</v>
      </c>
      <c r="C237" s="79">
        <v>0</v>
      </c>
    </row>
    <row r="238" spans="1:3" hidden="1" x14ac:dyDescent="0.35">
      <c r="A238">
        <v>237</v>
      </c>
      <c r="B238" t="s">
        <v>5</v>
      </c>
      <c r="C238" s="79">
        <v>27225</v>
      </c>
    </row>
    <row r="239" spans="1:3" hidden="1" x14ac:dyDescent="0.35">
      <c r="A239">
        <v>238</v>
      </c>
      <c r="B239" t="s">
        <v>5</v>
      </c>
      <c r="C239" s="79">
        <v>84003.7</v>
      </c>
    </row>
    <row r="240" spans="1:3" hidden="1" x14ac:dyDescent="0.35">
      <c r="A240">
        <v>239</v>
      </c>
      <c r="B240" t="s">
        <v>5</v>
      </c>
      <c r="C240" s="79">
        <v>30237.9</v>
      </c>
    </row>
    <row r="241" spans="1:3" hidden="1" x14ac:dyDescent="0.35">
      <c r="A241">
        <v>240</v>
      </c>
      <c r="B241" t="s">
        <v>5</v>
      </c>
      <c r="C241" s="79">
        <v>36233.4</v>
      </c>
    </row>
    <row r="242" spans="1:3" hidden="1" x14ac:dyDescent="0.35">
      <c r="A242">
        <v>241</v>
      </c>
      <c r="B242" t="s">
        <v>5</v>
      </c>
      <c r="C242" s="79">
        <v>33145.360000000001</v>
      </c>
    </row>
    <row r="243" spans="1:3" hidden="1" x14ac:dyDescent="0.35">
      <c r="A243">
        <v>242</v>
      </c>
      <c r="B243" t="s">
        <v>5</v>
      </c>
      <c r="C243" s="79">
        <v>235950</v>
      </c>
    </row>
    <row r="244" spans="1:3" hidden="1" x14ac:dyDescent="0.35">
      <c r="A244">
        <v>243</v>
      </c>
      <c r="B244" t="s">
        <v>5</v>
      </c>
      <c r="C244" s="79">
        <v>93835.5</v>
      </c>
    </row>
    <row r="245" spans="1:3" hidden="1" x14ac:dyDescent="0.35">
      <c r="A245">
        <v>244</v>
      </c>
      <c r="B245" t="s">
        <v>5</v>
      </c>
      <c r="C245" s="79">
        <v>126178.8</v>
      </c>
    </row>
    <row r="246" spans="1:3" hidden="1" x14ac:dyDescent="0.35">
      <c r="A246">
        <v>245</v>
      </c>
      <c r="B246" t="s">
        <v>5</v>
      </c>
      <c r="C246" s="79">
        <v>17206.2</v>
      </c>
    </row>
    <row r="247" spans="1:3" hidden="1" x14ac:dyDescent="0.35">
      <c r="A247">
        <v>246</v>
      </c>
      <c r="B247" t="s">
        <v>5</v>
      </c>
      <c r="C247" s="79">
        <v>170755.20000000001</v>
      </c>
    </row>
    <row r="248" spans="1:3" hidden="1" x14ac:dyDescent="0.35">
      <c r="A248">
        <v>247</v>
      </c>
      <c r="B248" t="s">
        <v>5</v>
      </c>
      <c r="C248" s="79">
        <v>52042.1</v>
      </c>
    </row>
    <row r="249" spans="1:3" hidden="1" x14ac:dyDescent="0.35">
      <c r="A249">
        <v>248</v>
      </c>
      <c r="B249" t="s">
        <v>5</v>
      </c>
      <c r="C249" s="79">
        <v>7408.18</v>
      </c>
    </row>
    <row r="250" spans="1:3" hidden="1" x14ac:dyDescent="0.35">
      <c r="A250">
        <v>249</v>
      </c>
      <c r="B250" t="s">
        <v>5</v>
      </c>
      <c r="C250" s="79">
        <v>12076.88</v>
      </c>
    </row>
    <row r="251" spans="1:3" hidden="1" x14ac:dyDescent="0.35">
      <c r="A251">
        <v>250</v>
      </c>
      <c r="B251" t="s">
        <v>5</v>
      </c>
      <c r="C251" s="79">
        <v>12709.03</v>
      </c>
    </row>
    <row r="252" spans="1:3" hidden="1" x14ac:dyDescent="0.35">
      <c r="A252">
        <v>251</v>
      </c>
      <c r="B252" t="s">
        <v>5</v>
      </c>
      <c r="C252" s="79">
        <v>61553.23</v>
      </c>
    </row>
    <row r="253" spans="1:3" hidden="1" x14ac:dyDescent="0.35">
      <c r="A253">
        <v>252</v>
      </c>
      <c r="B253" t="s">
        <v>5</v>
      </c>
      <c r="C253" s="79">
        <v>14222.4</v>
      </c>
    </row>
    <row r="254" spans="1:3" hidden="1" x14ac:dyDescent="0.35">
      <c r="A254">
        <v>253</v>
      </c>
      <c r="B254" t="s">
        <v>5</v>
      </c>
      <c r="C254" s="79">
        <v>12816.32</v>
      </c>
    </row>
    <row r="255" spans="1:3" hidden="1" x14ac:dyDescent="0.35">
      <c r="A255">
        <v>254</v>
      </c>
      <c r="B255" t="s">
        <v>5</v>
      </c>
      <c r="C255" s="79">
        <v>63582.11</v>
      </c>
    </row>
    <row r="256" spans="1:3" hidden="1" x14ac:dyDescent="0.35">
      <c r="A256">
        <v>255</v>
      </c>
      <c r="B256" t="s">
        <v>5</v>
      </c>
      <c r="C256" s="79">
        <v>13709.46</v>
      </c>
    </row>
    <row r="257" spans="1:3" hidden="1" x14ac:dyDescent="0.35">
      <c r="A257">
        <v>256</v>
      </c>
      <c r="B257" t="s">
        <v>5</v>
      </c>
      <c r="C257" s="79">
        <v>3884.1</v>
      </c>
    </row>
    <row r="258" spans="1:3" hidden="1" x14ac:dyDescent="0.35">
      <c r="A258">
        <v>257</v>
      </c>
      <c r="B258" t="s">
        <v>5</v>
      </c>
      <c r="C258" s="79">
        <v>14598.89</v>
      </c>
    </row>
    <row r="259" spans="1:3" hidden="1" x14ac:dyDescent="0.35">
      <c r="A259">
        <v>258</v>
      </c>
      <c r="B259" t="s">
        <v>5</v>
      </c>
      <c r="C259" s="79">
        <v>4671.9799999999996</v>
      </c>
    </row>
    <row r="260" spans="1:3" hidden="1" x14ac:dyDescent="0.35">
      <c r="A260">
        <v>259</v>
      </c>
      <c r="B260" t="s">
        <v>5</v>
      </c>
      <c r="C260" s="79">
        <v>3920.4</v>
      </c>
    </row>
    <row r="261" spans="1:3" hidden="1" x14ac:dyDescent="0.35">
      <c r="A261">
        <v>260</v>
      </c>
      <c r="B261" t="s">
        <v>5</v>
      </c>
      <c r="C261" s="79">
        <v>534.82000000000005</v>
      </c>
    </row>
    <row r="262" spans="1:3" hidden="1" x14ac:dyDescent="0.35">
      <c r="A262">
        <v>261</v>
      </c>
      <c r="B262" t="s">
        <v>5</v>
      </c>
      <c r="C262" s="79">
        <v>27264.02</v>
      </c>
    </row>
    <row r="263" spans="1:3" hidden="1" x14ac:dyDescent="0.35">
      <c r="A263">
        <v>262</v>
      </c>
      <c r="B263" t="s">
        <v>5</v>
      </c>
      <c r="C263" s="79">
        <v>6681</v>
      </c>
    </row>
    <row r="264" spans="1:3" hidden="1" x14ac:dyDescent="0.35">
      <c r="A264">
        <v>263</v>
      </c>
      <c r="B264" t="s">
        <v>5</v>
      </c>
      <c r="C264" s="79">
        <v>5263.5</v>
      </c>
    </row>
    <row r="265" spans="1:3" hidden="1" x14ac:dyDescent="0.35">
      <c r="A265">
        <v>264</v>
      </c>
      <c r="B265" t="s">
        <v>5</v>
      </c>
      <c r="C265" s="79">
        <v>5371.19</v>
      </c>
    </row>
    <row r="266" spans="1:3" hidden="1" x14ac:dyDescent="0.35">
      <c r="A266">
        <v>265</v>
      </c>
      <c r="B266" t="s">
        <v>5</v>
      </c>
      <c r="C266" s="79">
        <v>4387.46</v>
      </c>
    </row>
    <row r="267" spans="1:3" hidden="1" x14ac:dyDescent="0.35">
      <c r="A267">
        <v>266</v>
      </c>
      <c r="B267" t="s">
        <v>5</v>
      </c>
      <c r="C267" s="79">
        <v>3107.67</v>
      </c>
    </row>
    <row r="268" spans="1:3" hidden="1" x14ac:dyDescent="0.35">
      <c r="A268">
        <v>267</v>
      </c>
      <c r="B268" t="s">
        <v>5</v>
      </c>
      <c r="C268" s="79">
        <v>32123.08</v>
      </c>
    </row>
    <row r="269" spans="1:3" hidden="1" x14ac:dyDescent="0.35">
      <c r="A269">
        <v>268</v>
      </c>
      <c r="B269" t="s">
        <v>5</v>
      </c>
      <c r="C269" s="79">
        <v>36774.79</v>
      </c>
    </row>
    <row r="270" spans="1:3" hidden="1" x14ac:dyDescent="0.35">
      <c r="A270">
        <v>269</v>
      </c>
      <c r="B270" t="s">
        <v>5</v>
      </c>
      <c r="C270" s="79">
        <v>23933.79</v>
      </c>
    </row>
    <row r="271" spans="1:3" hidden="1" x14ac:dyDescent="0.35">
      <c r="A271">
        <v>270</v>
      </c>
      <c r="B271" t="s">
        <v>5</v>
      </c>
      <c r="C271" s="79">
        <v>5792.88</v>
      </c>
    </row>
    <row r="272" spans="1:3" hidden="1" x14ac:dyDescent="0.35">
      <c r="A272">
        <v>271</v>
      </c>
      <c r="B272" t="s">
        <v>5</v>
      </c>
      <c r="C272" s="79">
        <v>13875.2</v>
      </c>
    </row>
    <row r="273" spans="1:3" hidden="1" x14ac:dyDescent="0.35">
      <c r="A273">
        <v>272</v>
      </c>
      <c r="B273" t="s">
        <v>5</v>
      </c>
      <c r="C273" s="79">
        <v>4496.8100000000004</v>
      </c>
    </row>
    <row r="274" spans="1:3" hidden="1" x14ac:dyDescent="0.35">
      <c r="A274">
        <v>273</v>
      </c>
      <c r="B274" t="s">
        <v>5</v>
      </c>
      <c r="C274" s="79">
        <v>58136</v>
      </c>
    </row>
    <row r="275" spans="1:3" hidden="1" x14ac:dyDescent="0.35">
      <c r="A275">
        <v>274</v>
      </c>
      <c r="B275" t="s">
        <v>5</v>
      </c>
      <c r="C275" s="79">
        <v>52778.99</v>
      </c>
    </row>
    <row r="276" spans="1:3" hidden="1" x14ac:dyDescent="0.35">
      <c r="A276">
        <v>275</v>
      </c>
      <c r="B276" t="s">
        <v>5</v>
      </c>
      <c r="C276" s="79">
        <v>1790800</v>
      </c>
    </row>
    <row r="277" spans="1:3" hidden="1" x14ac:dyDescent="0.35">
      <c r="A277">
        <v>276</v>
      </c>
      <c r="B277" t="s">
        <v>5</v>
      </c>
      <c r="C277" s="79">
        <v>394878.02</v>
      </c>
    </row>
    <row r="278" spans="1:3" hidden="1" x14ac:dyDescent="0.35">
      <c r="A278">
        <v>277</v>
      </c>
      <c r="B278" t="s">
        <v>5</v>
      </c>
      <c r="C278" s="79">
        <v>863990.4</v>
      </c>
    </row>
    <row r="279" spans="1:3" hidden="1" x14ac:dyDescent="0.35">
      <c r="A279">
        <v>278</v>
      </c>
      <c r="B279" t="s">
        <v>5</v>
      </c>
      <c r="C279" s="79">
        <v>894847.2</v>
      </c>
    </row>
    <row r="280" spans="1:3" hidden="1" x14ac:dyDescent="0.35">
      <c r="A280">
        <v>279</v>
      </c>
      <c r="B280" t="s">
        <v>5</v>
      </c>
      <c r="C280" s="79">
        <v>865891.1</v>
      </c>
    </row>
    <row r="281" spans="1:3" hidden="1" x14ac:dyDescent="0.35">
      <c r="A281">
        <v>280</v>
      </c>
      <c r="B281" t="s">
        <v>5</v>
      </c>
      <c r="C281" s="79">
        <v>109000</v>
      </c>
    </row>
    <row r="282" spans="1:3" hidden="1" x14ac:dyDescent="0.35">
      <c r="A282">
        <v>281</v>
      </c>
      <c r="B282" t="s">
        <v>5</v>
      </c>
      <c r="C282" s="79">
        <v>94120</v>
      </c>
    </row>
    <row r="283" spans="1:3" hidden="1" x14ac:dyDescent="0.35">
      <c r="A283">
        <v>282</v>
      </c>
      <c r="B283" t="s">
        <v>5</v>
      </c>
      <c r="C283" s="79">
        <v>123527.8</v>
      </c>
    </row>
    <row r="284" spans="1:3" hidden="1" x14ac:dyDescent="0.35">
      <c r="A284">
        <v>283</v>
      </c>
      <c r="B284" t="s">
        <v>5</v>
      </c>
      <c r="C284" s="79">
        <v>1641950.55</v>
      </c>
    </row>
    <row r="285" spans="1:3" hidden="1" x14ac:dyDescent="0.35">
      <c r="A285">
        <v>284</v>
      </c>
      <c r="B285" t="s">
        <v>5</v>
      </c>
      <c r="C285" s="79">
        <v>4596819.3099999996</v>
      </c>
    </row>
    <row r="286" spans="1:3" hidden="1" x14ac:dyDescent="0.35">
      <c r="A286">
        <v>285</v>
      </c>
      <c r="B286" t="s">
        <v>5</v>
      </c>
      <c r="C286" s="79">
        <v>4443673.8899999997</v>
      </c>
    </row>
    <row r="287" spans="1:3" hidden="1" x14ac:dyDescent="0.35">
      <c r="A287">
        <v>286</v>
      </c>
      <c r="B287" t="s">
        <v>5</v>
      </c>
      <c r="C287" s="79">
        <v>4538831.46</v>
      </c>
    </row>
    <row r="288" spans="1:3" hidden="1" x14ac:dyDescent="0.35">
      <c r="A288">
        <v>287</v>
      </c>
      <c r="B288" t="s">
        <v>5</v>
      </c>
      <c r="C288" s="79">
        <v>8518271.8399999999</v>
      </c>
    </row>
    <row r="289" spans="1:3" hidden="1" x14ac:dyDescent="0.35">
      <c r="A289">
        <v>288</v>
      </c>
      <c r="B289" t="s">
        <v>5</v>
      </c>
      <c r="C289" s="79">
        <v>0</v>
      </c>
    </row>
    <row r="290" spans="1:3" hidden="1" x14ac:dyDescent="0.35">
      <c r="A290">
        <v>289</v>
      </c>
      <c r="B290" t="s">
        <v>5</v>
      </c>
      <c r="C290" s="79">
        <v>6573455.4500000002</v>
      </c>
    </row>
    <row r="291" spans="1:3" hidden="1" x14ac:dyDescent="0.35">
      <c r="A291">
        <v>290</v>
      </c>
      <c r="B291" t="s">
        <v>5</v>
      </c>
      <c r="C291" s="79">
        <v>4818137.88</v>
      </c>
    </row>
    <row r="292" spans="1:3" hidden="1" x14ac:dyDescent="0.35">
      <c r="A292">
        <v>291</v>
      </c>
      <c r="B292" t="s">
        <v>5</v>
      </c>
      <c r="C292" s="79">
        <v>2788500</v>
      </c>
    </row>
    <row r="293" spans="1:3" hidden="1" x14ac:dyDescent="0.35">
      <c r="A293">
        <v>292</v>
      </c>
      <c r="B293" t="s">
        <v>5</v>
      </c>
      <c r="C293" s="79">
        <v>389234.25</v>
      </c>
    </row>
    <row r="294" spans="1:3" hidden="1" x14ac:dyDescent="0.35">
      <c r="A294">
        <v>293</v>
      </c>
      <c r="B294" t="s">
        <v>5</v>
      </c>
      <c r="C294" s="79">
        <v>170851.3</v>
      </c>
    </row>
    <row r="295" spans="1:3" hidden="1" x14ac:dyDescent="0.35">
      <c r="A295">
        <v>294</v>
      </c>
      <c r="B295" t="s">
        <v>5</v>
      </c>
      <c r="C295" s="79">
        <v>269318.40999999997</v>
      </c>
    </row>
    <row r="296" spans="1:3" hidden="1" x14ac:dyDescent="0.35">
      <c r="A296">
        <v>295</v>
      </c>
      <c r="B296" t="s">
        <v>5</v>
      </c>
      <c r="C296" s="79">
        <v>328515</v>
      </c>
    </row>
    <row r="297" spans="1:3" hidden="1" x14ac:dyDescent="0.35">
      <c r="A297">
        <v>296</v>
      </c>
      <c r="B297" t="s">
        <v>5</v>
      </c>
      <c r="C297" s="79">
        <v>290460</v>
      </c>
    </row>
    <row r="298" spans="1:3" hidden="1" x14ac:dyDescent="0.35">
      <c r="A298">
        <v>297</v>
      </c>
      <c r="B298" t="s">
        <v>5</v>
      </c>
      <c r="C298" s="79">
        <v>56433.87</v>
      </c>
    </row>
    <row r="299" spans="1:3" hidden="1" x14ac:dyDescent="0.35">
      <c r="A299">
        <v>298</v>
      </c>
      <c r="B299" t="s">
        <v>5</v>
      </c>
      <c r="C299" s="79">
        <v>38890.370000000003</v>
      </c>
    </row>
    <row r="300" spans="1:3" hidden="1" x14ac:dyDescent="0.35">
      <c r="A300">
        <v>299</v>
      </c>
      <c r="B300" t="s">
        <v>5</v>
      </c>
      <c r="C300" s="79">
        <v>3524.16</v>
      </c>
    </row>
    <row r="301" spans="1:3" hidden="1" x14ac:dyDescent="0.35">
      <c r="A301">
        <v>300</v>
      </c>
      <c r="B301" t="s">
        <v>5</v>
      </c>
      <c r="C301" s="79">
        <v>63829.919999999998</v>
      </c>
    </row>
    <row r="302" spans="1:3" hidden="1" x14ac:dyDescent="0.35">
      <c r="A302">
        <v>301</v>
      </c>
      <c r="B302" t="s">
        <v>5</v>
      </c>
      <c r="C302" s="79">
        <v>102640.93</v>
      </c>
    </row>
    <row r="303" spans="1:3" hidden="1" x14ac:dyDescent="0.35">
      <c r="A303">
        <v>302</v>
      </c>
      <c r="B303" t="s">
        <v>5</v>
      </c>
      <c r="C303" s="79">
        <v>82328.399999999994</v>
      </c>
    </row>
    <row r="304" spans="1:3" hidden="1" x14ac:dyDescent="0.35">
      <c r="A304">
        <v>303</v>
      </c>
      <c r="B304" t="s">
        <v>5</v>
      </c>
      <c r="C304" s="79">
        <v>701787.5</v>
      </c>
    </row>
    <row r="305" spans="1:3" hidden="1" x14ac:dyDescent="0.35">
      <c r="A305">
        <v>304</v>
      </c>
      <c r="B305" t="s">
        <v>5</v>
      </c>
      <c r="C305" s="79">
        <v>6057884.7699999996</v>
      </c>
    </row>
    <row r="306" spans="1:3" hidden="1" x14ac:dyDescent="0.35">
      <c r="A306">
        <v>305</v>
      </c>
      <c r="B306" t="s">
        <v>5</v>
      </c>
      <c r="C306" s="79">
        <v>18358596.890000001</v>
      </c>
    </row>
    <row r="307" spans="1:3" hidden="1" x14ac:dyDescent="0.35">
      <c r="A307">
        <v>306</v>
      </c>
      <c r="B307" t="s">
        <v>5</v>
      </c>
      <c r="C307" s="79">
        <v>119535</v>
      </c>
    </row>
    <row r="308" spans="1:3" hidden="1" x14ac:dyDescent="0.35">
      <c r="A308">
        <v>307</v>
      </c>
      <c r="B308" t="s">
        <v>5</v>
      </c>
      <c r="C308" s="79">
        <v>1882284.91</v>
      </c>
    </row>
    <row r="309" spans="1:3" hidden="1" x14ac:dyDescent="0.35">
      <c r="A309">
        <v>308</v>
      </c>
      <c r="B309" t="s">
        <v>5</v>
      </c>
      <c r="C309" s="79">
        <v>78878</v>
      </c>
    </row>
    <row r="310" spans="1:3" hidden="1" x14ac:dyDescent="0.35">
      <c r="A310">
        <v>309</v>
      </c>
      <c r="B310" t="s">
        <v>5</v>
      </c>
      <c r="C310" s="79">
        <v>136730</v>
      </c>
    </row>
    <row r="311" spans="1:3" hidden="1" x14ac:dyDescent="0.35">
      <c r="A311">
        <v>310</v>
      </c>
      <c r="B311" t="s">
        <v>5</v>
      </c>
      <c r="C311" s="79">
        <v>793155</v>
      </c>
    </row>
    <row r="312" spans="1:3" hidden="1" x14ac:dyDescent="0.35">
      <c r="A312">
        <v>311</v>
      </c>
      <c r="B312" t="s">
        <v>5</v>
      </c>
      <c r="C312" s="79">
        <v>99825</v>
      </c>
    </row>
    <row r="313" spans="1:3" hidden="1" x14ac:dyDescent="0.35">
      <c r="A313">
        <v>312</v>
      </c>
      <c r="B313" t="s">
        <v>5</v>
      </c>
      <c r="C313" s="79">
        <v>2765256.92</v>
      </c>
    </row>
    <row r="314" spans="1:3" hidden="1" x14ac:dyDescent="0.35">
      <c r="A314">
        <v>313</v>
      </c>
      <c r="B314" t="s">
        <v>5</v>
      </c>
      <c r="C314" s="79">
        <v>183436</v>
      </c>
    </row>
    <row r="315" spans="1:3" hidden="1" x14ac:dyDescent="0.35">
      <c r="A315">
        <v>314</v>
      </c>
      <c r="B315" t="s">
        <v>5</v>
      </c>
      <c r="C315" s="79">
        <v>848210</v>
      </c>
    </row>
    <row r="316" spans="1:3" hidden="1" x14ac:dyDescent="0.35">
      <c r="A316">
        <v>315</v>
      </c>
      <c r="B316" t="s">
        <v>5</v>
      </c>
      <c r="C316" s="79">
        <v>2477547.6</v>
      </c>
    </row>
    <row r="317" spans="1:3" hidden="1" x14ac:dyDescent="0.35">
      <c r="A317">
        <v>316</v>
      </c>
      <c r="B317" t="s">
        <v>5</v>
      </c>
      <c r="C317" s="79">
        <v>44407</v>
      </c>
    </row>
    <row r="318" spans="1:3" hidden="1" x14ac:dyDescent="0.35">
      <c r="A318">
        <v>317</v>
      </c>
      <c r="B318" t="s">
        <v>5</v>
      </c>
      <c r="C318" s="79">
        <v>496456.71</v>
      </c>
    </row>
    <row r="319" spans="1:3" hidden="1" x14ac:dyDescent="0.35">
      <c r="A319">
        <v>318</v>
      </c>
      <c r="B319" t="s">
        <v>5</v>
      </c>
      <c r="C319" s="79">
        <v>20265806</v>
      </c>
    </row>
    <row r="320" spans="1:3" hidden="1" x14ac:dyDescent="0.35">
      <c r="A320">
        <v>319</v>
      </c>
      <c r="B320" t="s">
        <v>5</v>
      </c>
      <c r="C320" s="79">
        <v>8788230</v>
      </c>
    </row>
    <row r="321" spans="1:3" hidden="1" x14ac:dyDescent="0.35">
      <c r="A321">
        <v>320</v>
      </c>
      <c r="B321" t="s">
        <v>5</v>
      </c>
      <c r="C321" s="79">
        <v>53214545.450000003</v>
      </c>
    </row>
    <row r="322" spans="1:3" hidden="1" x14ac:dyDescent="0.35">
      <c r="A322">
        <v>321</v>
      </c>
      <c r="B322" t="s">
        <v>5</v>
      </c>
      <c r="C322" s="79">
        <v>50154149.619999997</v>
      </c>
    </row>
    <row r="323" spans="1:3" hidden="1" x14ac:dyDescent="0.35">
      <c r="A323">
        <v>322</v>
      </c>
      <c r="B323" t="s">
        <v>5</v>
      </c>
      <c r="C323" s="79">
        <v>58359259.979999997</v>
      </c>
    </row>
    <row r="324" spans="1:3" hidden="1" x14ac:dyDescent="0.35">
      <c r="A324">
        <v>323</v>
      </c>
      <c r="B324" t="s">
        <v>5</v>
      </c>
      <c r="C324" s="79">
        <v>38615561</v>
      </c>
    </row>
    <row r="325" spans="1:3" hidden="1" x14ac:dyDescent="0.35">
      <c r="A325">
        <v>324</v>
      </c>
      <c r="B325" t="s">
        <v>5</v>
      </c>
      <c r="C325" s="79">
        <v>32440386.16</v>
      </c>
    </row>
    <row r="326" spans="1:3" hidden="1" x14ac:dyDescent="0.35">
      <c r="A326">
        <v>325</v>
      </c>
      <c r="B326" t="s">
        <v>5</v>
      </c>
      <c r="C326" s="79">
        <v>190575</v>
      </c>
    </row>
    <row r="327" spans="1:3" hidden="1" x14ac:dyDescent="0.35">
      <c r="A327">
        <v>326</v>
      </c>
      <c r="B327" t="s">
        <v>5</v>
      </c>
      <c r="C327" s="79">
        <v>6607250</v>
      </c>
    </row>
    <row r="328" spans="1:3" hidden="1" x14ac:dyDescent="0.35">
      <c r="A328">
        <v>327</v>
      </c>
      <c r="B328" t="s">
        <v>5</v>
      </c>
      <c r="C328" s="79">
        <v>39809</v>
      </c>
    </row>
    <row r="329" spans="1:3" hidden="1" x14ac:dyDescent="0.35">
      <c r="A329">
        <v>328</v>
      </c>
      <c r="B329" t="s">
        <v>5</v>
      </c>
      <c r="C329" s="79">
        <v>89358.5</v>
      </c>
    </row>
    <row r="330" spans="1:3" hidden="1" x14ac:dyDescent="0.35">
      <c r="A330">
        <v>329</v>
      </c>
      <c r="B330" t="s">
        <v>5</v>
      </c>
      <c r="C330" s="79">
        <v>1422.96</v>
      </c>
    </row>
    <row r="331" spans="1:3" hidden="1" x14ac:dyDescent="0.35">
      <c r="A331">
        <v>330</v>
      </c>
      <c r="B331" t="s">
        <v>5</v>
      </c>
      <c r="C331" s="79">
        <v>469755</v>
      </c>
    </row>
    <row r="332" spans="1:3" hidden="1" x14ac:dyDescent="0.35">
      <c r="A332">
        <v>331</v>
      </c>
      <c r="B332" t="s">
        <v>5</v>
      </c>
      <c r="C332" s="79">
        <v>5841</v>
      </c>
    </row>
    <row r="333" spans="1:3" hidden="1" x14ac:dyDescent="0.35">
      <c r="A333">
        <v>332</v>
      </c>
      <c r="B333" t="s">
        <v>5</v>
      </c>
      <c r="C333" s="79">
        <v>22754290.789999999</v>
      </c>
    </row>
    <row r="334" spans="1:3" hidden="1" x14ac:dyDescent="0.35">
      <c r="A334">
        <v>333</v>
      </c>
      <c r="B334" t="s">
        <v>5</v>
      </c>
      <c r="C334" s="79">
        <v>76109</v>
      </c>
    </row>
    <row r="335" spans="1:3" hidden="1" x14ac:dyDescent="0.35">
      <c r="A335">
        <v>334</v>
      </c>
      <c r="B335" t="s">
        <v>5</v>
      </c>
      <c r="C335" s="79">
        <v>358160</v>
      </c>
    </row>
    <row r="336" spans="1:3" hidden="1" x14ac:dyDescent="0.35">
      <c r="A336">
        <v>335</v>
      </c>
      <c r="B336" t="s">
        <v>5</v>
      </c>
      <c r="C336" s="79">
        <v>3706864.04</v>
      </c>
    </row>
    <row r="337" spans="1:3" hidden="1" x14ac:dyDescent="0.35">
      <c r="A337">
        <v>336</v>
      </c>
      <c r="B337" t="s">
        <v>5</v>
      </c>
      <c r="C337" s="79">
        <v>-2667.32</v>
      </c>
    </row>
    <row r="338" spans="1:3" hidden="1" x14ac:dyDescent="0.35">
      <c r="A338">
        <v>337</v>
      </c>
      <c r="B338" t="s">
        <v>5</v>
      </c>
      <c r="C338" s="79">
        <v>3284739.96</v>
      </c>
    </row>
    <row r="339" spans="1:3" hidden="1" x14ac:dyDescent="0.35">
      <c r="A339">
        <v>338</v>
      </c>
      <c r="B339" t="s">
        <v>5</v>
      </c>
      <c r="C339" s="79">
        <v>1232375.32</v>
      </c>
    </row>
    <row r="340" spans="1:3" hidden="1" x14ac:dyDescent="0.35">
      <c r="A340">
        <v>339</v>
      </c>
      <c r="B340" t="s">
        <v>5</v>
      </c>
      <c r="C340" s="79">
        <v>1059249.3600000001</v>
      </c>
    </row>
    <row r="341" spans="1:3" hidden="1" x14ac:dyDescent="0.35">
      <c r="A341">
        <v>340</v>
      </c>
      <c r="B341" t="s">
        <v>5</v>
      </c>
      <c r="C341" s="79">
        <v>580211.84</v>
      </c>
    </row>
    <row r="342" spans="1:3" hidden="1" x14ac:dyDescent="0.35">
      <c r="A342">
        <v>341</v>
      </c>
      <c r="B342" t="s">
        <v>5</v>
      </c>
      <c r="C342" s="79">
        <v>138096.09</v>
      </c>
    </row>
    <row r="343" spans="1:3" hidden="1" x14ac:dyDescent="0.35">
      <c r="A343">
        <v>342</v>
      </c>
      <c r="B343" t="s">
        <v>5</v>
      </c>
      <c r="C343" s="79">
        <v>148043.5</v>
      </c>
    </row>
    <row r="344" spans="1:3" hidden="1" x14ac:dyDescent="0.35">
      <c r="A344">
        <v>343</v>
      </c>
      <c r="B344" t="s">
        <v>5</v>
      </c>
      <c r="C344" s="79">
        <v>22506</v>
      </c>
    </row>
    <row r="345" spans="1:3" hidden="1" x14ac:dyDescent="0.35">
      <c r="A345">
        <v>344</v>
      </c>
      <c r="B345" t="s">
        <v>5</v>
      </c>
      <c r="C345" s="79">
        <v>190698.38</v>
      </c>
    </row>
    <row r="346" spans="1:3" hidden="1" x14ac:dyDescent="0.35">
      <c r="A346">
        <v>345</v>
      </c>
      <c r="B346" t="s">
        <v>5</v>
      </c>
      <c r="C346" s="79">
        <v>130401.7</v>
      </c>
    </row>
    <row r="347" spans="1:3" hidden="1" x14ac:dyDescent="0.35">
      <c r="A347">
        <v>346</v>
      </c>
      <c r="B347" t="s">
        <v>5</v>
      </c>
      <c r="C347" s="79">
        <v>5691182.0800000001</v>
      </c>
    </row>
    <row r="348" spans="1:3" hidden="1" x14ac:dyDescent="0.35">
      <c r="A348">
        <v>347</v>
      </c>
      <c r="B348" t="s">
        <v>5</v>
      </c>
      <c r="C348" s="79">
        <v>162003.48000000001</v>
      </c>
    </row>
    <row r="349" spans="1:3" hidden="1" x14ac:dyDescent="0.35">
      <c r="A349">
        <v>348</v>
      </c>
      <c r="B349" t="s">
        <v>5</v>
      </c>
      <c r="C349" s="79">
        <v>160010.4</v>
      </c>
    </row>
    <row r="350" spans="1:3" hidden="1" x14ac:dyDescent="0.35">
      <c r="A350">
        <v>349</v>
      </c>
      <c r="B350" t="s">
        <v>5</v>
      </c>
      <c r="C350" s="79">
        <v>27878.400000000001</v>
      </c>
    </row>
    <row r="351" spans="1:3" hidden="1" x14ac:dyDescent="0.35">
      <c r="A351">
        <v>350</v>
      </c>
      <c r="B351" t="s">
        <v>5</v>
      </c>
      <c r="C351" s="79">
        <v>11966.9</v>
      </c>
    </row>
    <row r="352" spans="1:3" hidden="1" x14ac:dyDescent="0.35">
      <c r="A352">
        <v>351</v>
      </c>
      <c r="B352" t="s">
        <v>5</v>
      </c>
      <c r="C352" s="79">
        <v>7154.13</v>
      </c>
    </row>
    <row r="353" spans="1:3" hidden="1" x14ac:dyDescent="0.35">
      <c r="A353">
        <v>352</v>
      </c>
      <c r="B353" t="s">
        <v>5</v>
      </c>
      <c r="C353" s="79">
        <v>18730.8</v>
      </c>
    </row>
    <row r="354" spans="1:3" hidden="1" x14ac:dyDescent="0.35">
      <c r="A354">
        <v>353</v>
      </c>
      <c r="B354" t="s">
        <v>5</v>
      </c>
      <c r="C354" s="79">
        <v>7906.14</v>
      </c>
    </row>
    <row r="355" spans="1:3" hidden="1" x14ac:dyDescent="0.35">
      <c r="A355">
        <v>354</v>
      </c>
      <c r="B355" t="s">
        <v>5</v>
      </c>
      <c r="C355" s="79">
        <v>26336.86</v>
      </c>
    </row>
    <row r="356" spans="1:3" hidden="1" x14ac:dyDescent="0.35">
      <c r="A356">
        <v>355</v>
      </c>
      <c r="B356" t="s">
        <v>5</v>
      </c>
      <c r="C356" s="79">
        <v>6222.43</v>
      </c>
    </row>
    <row r="357" spans="1:3" hidden="1" x14ac:dyDescent="0.35">
      <c r="A357">
        <v>356</v>
      </c>
      <c r="B357" t="s">
        <v>5</v>
      </c>
      <c r="C357" s="79">
        <v>5229.74</v>
      </c>
    </row>
    <row r="358" spans="1:3" hidden="1" x14ac:dyDescent="0.35">
      <c r="A358">
        <v>357</v>
      </c>
      <c r="B358" t="s">
        <v>5</v>
      </c>
      <c r="C358" s="79">
        <v>665.5</v>
      </c>
    </row>
    <row r="359" spans="1:3" hidden="1" x14ac:dyDescent="0.35">
      <c r="A359">
        <v>358</v>
      </c>
      <c r="B359" t="s">
        <v>5</v>
      </c>
      <c r="C359" s="79">
        <v>6050</v>
      </c>
    </row>
    <row r="360" spans="1:3" hidden="1" x14ac:dyDescent="0.35">
      <c r="A360">
        <v>359</v>
      </c>
      <c r="B360" t="s">
        <v>5</v>
      </c>
      <c r="C360" s="79">
        <v>96751.21</v>
      </c>
    </row>
    <row r="361" spans="1:3" hidden="1" x14ac:dyDescent="0.35">
      <c r="A361">
        <v>360</v>
      </c>
      <c r="B361" t="s">
        <v>5</v>
      </c>
      <c r="C361" s="79">
        <v>116211.96</v>
      </c>
    </row>
    <row r="362" spans="1:3" hidden="1" x14ac:dyDescent="0.35">
      <c r="A362">
        <v>361</v>
      </c>
      <c r="B362" t="s">
        <v>5</v>
      </c>
      <c r="C362" s="79">
        <v>156024</v>
      </c>
    </row>
    <row r="363" spans="1:3" hidden="1" x14ac:dyDescent="0.35">
      <c r="A363">
        <v>362</v>
      </c>
      <c r="B363" t="s">
        <v>5</v>
      </c>
      <c r="C363" s="79">
        <v>32786.620000000003</v>
      </c>
    </row>
    <row r="364" spans="1:3" hidden="1" x14ac:dyDescent="0.35">
      <c r="A364">
        <v>363</v>
      </c>
      <c r="B364" t="s">
        <v>5</v>
      </c>
      <c r="C364" s="79">
        <v>2208.25</v>
      </c>
    </row>
    <row r="365" spans="1:3" hidden="1" x14ac:dyDescent="0.35">
      <c r="A365">
        <v>364</v>
      </c>
      <c r="B365" t="s">
        <v>5</v>
      </c>
      <c r="C365" s="79">
        <v>4436.79</v>
      </c>
    </row>
    <row r="366" spans="1:3" hidden="1" x14ac:dyDescent="0.35">
      <c r="A366">
        <v>365</v>
      </c>
      <c r="B366" t="s">
        <v>5</v>
      </c>
      <c r="C366" s="79">
        <v>5059.08</v>
      </c>
    </row>
    <row r="367" spans="1:3" hidden="1" x14ac:dyDescent="0.35">
      <c r="A367">
        <v>366</v>
      </c>
      <c r="B367" t="s">
        <v>5</v>
      </c>
      <c r="C367" s="79">
        <v>33702.9</v>
      </c>
    </row>
    <row r="368" spans="1:3" hidden="1" x14ac:dyDescent="0.35">
      <c r="A368">
        <v>367</v>
      </c>
      <c r="B368" t="s">
        <v>5</v>
      </c>
      <c r="C368" s="79">
        <v>17557.32</v>
      </c>
    </row>
    <row r="369" spans="1:3" hidden="1" x14ac:dyDescent="0.35">
      <c r="A369">
        <v>368</v>
      </c>
      <c r="B369" t="s">
        <v>5</v>
      </c>
      <c r="C369" s="79">
        <v>24305.64</v>
      </c>
    </row>
    <row r="370" spans="1:3" hidden="1" x14ac:dyDescent="0.35">
      <c r="A370">
        <v>369</v>
      </c>
      <c r="B370" t="s">
        <v>5</v>
      </c>
      <c r="C370" s="79">
        <v>8368.4500000000007</v>
      </c>
    </row>
    <row r="371" spans="1:3" hidden="1" x14ac:dyDescent="0.35">
      <c r="A371">
        <v>370</v>
      </c>
      <c r="B371" t="s">
        <v>5</v>
      </c>
      <c r="C371" s="79">
        <v>44627.83</v>
      </c>
    </row>
    <row r="372" spans="1:3" hidden="1" x14ac:dyDescent="0.35">
      <c r="A372">
        <v>371</v>
      </c>
      <c r="B372" t="s">
        <v>5</v>
      </c>
      <c r="C372" s="79">
        <v>21332.3</v>
      </c>
    </row>
    <row r="373" spans="1:3" hidden="1" x14ac:dyDescent="0.35">
      <c r="A373">
        <v>372</v>
      </c>
      <c r="B373" t="s">
        <v>5</v>
      </c>
      <c r="C373" s="79">
        <v>4011.15</v>
      </c>
    </row>
    <row r="374" spans="1:3" hidden="1" x14ac:dyDescent="0.35">
      <c r="A374">
        <v>373</v>
      </c>
      <c r="B374" t="s">
        <v>5</v>
      </c>
      <c r="C374" s="79">
        <v>204441.60000000001</v>
      </c>
    </row>
    <row r="375" spans="1:3" hidden="1" x14ac:dyDescent="0.35">
      <c r="A375">
        <v>374</v>
      </c>
      <c r="B375" t="s">
        <v>5</v>
      </c>
      <c r="C375" s="79">
        <v>8390.64</v>
      </c>
    </row>
    <row r="376" spans="1:3" hidden="1" x14ac:dyDescent="0.35">
      <c r="A376">
        <v>375</v>
      </c>
      <c r="B376" t="s">
        <v>5</v>
      </c>
      <c r="C376" s="79">
        <v>31244.400000000001</v>
      </c>
    </row>
    <row r="377" spans="1:3" hidden="1" x14ac:dyDescent="0.35">
      <c r="A377">
        <v>376</v>
      </c>
      <c r="B377" t="s">
        <v>5</v>
      </c>
      <c r="C377" s="79">
        <v>5791.5</v>
      </c>
    </row>
    <row r="378" spans="1:3" hidden="1" x14ac:dyDescent="0.35">
      <c r="A378">
        <v>377</v>
      </c>
      <c r="B378" t="s">
        <v>5</v>
      </c>
      <c r="C378" s="79">
        <v>8712</v>
      </c>
    </row>
    <row r="379" spans="1:3" hidden="1" x14ac:dyDescent="0.35">
      <c r="A379">
        <v>378</v>
      </c>
      <c r="B379" t="s">
        <v>5</v>
      </c>
      <c r="C379" s="79">
        <v>26136</v>
      </c>
    </row>
    <row r="380" spans="1:3" hidden="1" x14ac:dyDescent="0.35">
      <c r="A380">
        <v>379</v>
      </c>
      <c r="B380" t="s">
        <v>5</v>
      </c>
      <c r="C380" s="79">
        <v>126225</v>
      </c>
    </row>
    <row r="381" spans="1:3" hidden="1" x14ac:dyDescent="0.35">
      <c r="A381">
        <v>380</v>
      </c>
      <c r="B381" t="s">
        <v>5</v>
      </c>
      <c r="C381" s="79">
        <v>2494.8000000000002</v>
      </c>
    </row>
    <row r="382" spans="1:3" hidden="1" x14ac:dyDescent="0.35">
      <c r="A382">
        <v>381</v>
      </c>
      <c r="B382" t="s">
        <v>5</v>
      </c>
      <c r="C382" s="79">
        <v>9545.69</v>
      </c>
    </row>
    <row r="383" spans="1:3" hidden="1" x14ac:dyDescent="0.35">
      <c r="A383">
        <v>382</v>
      </c>
      <c r="B383" t="s">
        <v>5</v>
      </c>
      <c r="C383" s="79">
        <v>80186.7</v>
      </c>
    </row>
    <row r="384" spans="1:3" hidden="1" x14ac:dyDescent="0.35">
      <c r="A384">
        <v>383</v>
      </c>
      <c r="B384" t="s">
        <v>5</v>
      </c>
      <c r="C384" s="79">
        <v>99792</v>
      </c>
    </row>
    <row r="385" spans="1:4" hidden="1" x14ac:dyDescent="0.35">
      <c r="A385">
        <v>384</v>
      </c>
      <c r="B385" t="s">
        <v>5</v>
      </c>
      <c r="C385" s="79">
        <v>79749.89</v>
      </c>
    </row>
    <row r="386" spans="1:4" hidden="1" x14ac:dyDescent="0.35">
      <c r="A386">
        <v>385</v>
      </c>
      <c r="B386" t="s">
        <v>5</v>
      </c>
      <c r="C386" s="79">
        <v>339.24</v>
      </c>
    </row>
    <row r="387" spans="1:4" hidden="1" x14ac:dyDescent="0.35">
      <c r="A387">
        <v>386</v>
      </c>
      <c r="B387" t="s">
        <v>5</v>
      </c>
      <c r="C387" s="79">
        <v>730345.15</v>
      </c>
    </row>
    <row r="388" spans="1:4" hidden="1" x14ac:dyDescent="0.35">
      <c r="A388">
        <v>387</v>
      </c>
      <c r="B388" t="s">
        <v>5</v>
      </c>
      <c r="C388" s="79">
        <v>84340.03</v>
      </c>
    </row>
    <row r="389" spans="1:4" hidden="1" x14ac:dyDescent="0.35">
      <c r="A389">
        <v>388</v>
      </c>
      <c r="B389" t="s">
        <v>5</v>
      </c>
      <c r="C389" s="79">
        <v>82280</v>
      </c>
    </row>
    <row r="390" spans="1:4" hidden="1" x14ac:dyDescent="0.35">
      <c r="A390">
        <v>389</v>
      </c>
      <c r="B390" t="s">
        <v>5</v>
      </c>
      <c r="C390" s="79">
        <v>1661085.25</v>
      </c>
    </row>
    <row r="391" spans="1:4" hidden="1" x14ac:dyDescent="0.35">
      <c r="A391">
        <v>390</v>
      </c>
      <c r="B391" t="s">
        <v>5</v>
      </c>
      <c r="C391" s="79">
        <v>26158.7</v>
      </c>
    </row>
    <row r="392" spans="1:4" hidden="1" x14ac:dyDescent="0.35">
      <c r="A392">
        <v>391</v>
      </c>
      <c r="B392" t="s">
        <v>5</v>
      </c>
      <c r="C392" s="79">
        <v>174603170.31999999</v>
      </c>
    </row>
    <row r="393" spans="1:4" hidden="1" x14ac:dyDescent="0.35">
      <c r="A393">
        <v>392</v>
      </c>
      <c r="B393" t="s">
        <v>5</v>
      </c>
      <c r="C393" s="79">
        <v>4200000</v>
      </c>
    </row>
    <row r="394" spans="1:4" hidden="1" x14ac:dyDescent="0.35">
      <c r="A394">
        <v>393</v>
      </c>
      <c r="B394" t="s">
        <v>5</v>
      </c>
      <c r="C394" s="79">
        <v>-8547324.7200000007</v>
      </c>
    </row>
    <row r="395" spans="1:4" hidden="1" x14ac:dyDescent="0.35">
      <c r="A395">
        <v>394</v>
      </c>
      <c r="B395" t="s">
        <v>5</v>
      </c>
      <c r="C395" s="79">
        <v>11749.63</v>
      </c>
    </row>
    <row r="396" spans="1:4" hidden="1" x14ac:dyDescent="0.35">
      <c r="A396">
        <v>395</v>
      </c>
      <c r="B396" t="s">
        <v>5</v>
      </c>
      <c r="C396" s="79">
        <v>136582.13</v>
      </c>
    </row>
    <row r="397" spans="1:4" x14ac:dyDescent="0.35">
      <c r="A397" s="10">
        <v>395</v>
      </c>
      <c r="B397" s="10" t="s">
        <v>5</v>
      </c>
      <c r="C397" s="102">
        <f>SUM(C2:C396)</f>
        <v>663735963.47999978</v>
      </c>
      <c r="D397" s="61">
        <f>C397/1000000</f>
        <v>663.73596347999978</v>
      </c>
    </row>
    <row r="398" spans="1:4" hidden="1" x14ac:dyDescent="0.35">
      <c r="A398">
        <v>1</v>
      </c>
      <c r="B398" t="s">
        <v>294</v>
      </c>
      <c r="C398" s="79">
        <v>68722.77</v>
      </c>
    </row>
    <row r="399" spans="1:4" hidden="1" x14ac:dyDescent="0.35">
      <c r="A399">
        <v>2</v>
      </c>
      <c r="B399" t="s">
        <v>294</v>
      </c>
      <c r="C399" s="79">
        <v>82559.03</v>
      </c>
    </row>
    <row r="400" spans="1:4" hidden="1" x14ac:dyDescent="0.35">
      <c r="A400">
        <v>3</v>
      </c>
      <c r="B400" t="s">
        <v>294</v>
      </c>
      <c r="C400" s="79">
        <v>17180.689999999999</v>
      </c>
    </row>
    <row r="401" spans="1:3" hidden="1" x14ac:dyDescent="0.35">
      <c r="A401">
        <v>4</v>
      </c>
      <c r="B401" t="s">
        <v>294</v>
      </c>
      <c r="C401" s="79">
        <v>352960.47</v>
      </c>
    </row>
    <row r="402" spans="1:3" hidden="1" x14ac:dyDescent="0.35">
      <c r="A402">
        <v>5</v>
      </c>
      <c r="B402" t="s">
        <v>294</v>
      </c>
      <c r="C402" s="79">
        <v>159463.48000000001</v>
      </c>
    </row>
    <row r="403" spans="1:3" hidden="1" x14ac:dyDescent="0.35">
      <c r="A403">
        <v>6</v>
      </c>
      <c r="B403" t="s">
        <v>294</v>
      </c>
      <c r="C403" s="79">
        <v>61257.46</v>
      </c>
    </row>
    <row r="404" spans="1:3" hidden="1" x14ac:dyDescent="0.35">
      <c r="A404">
        <v>7</v>
      </c>
      <c r="B404" t="s">
        <v>294</v>
      </c>
      <c r="C404" s="79">
        <v>490045.64</v>
      </c>
    </row>
    <row r="405" spans="1:3" hidden="1" x14ac:dyDescent="0.35">
      <c r="A405">
        <v>8</v>
      </c>
      <c r="B405" t="s">
        <v>294</v>
      </c>
      <c r="C405" s="79">
        <v>114950</v>
      </c>
    </row>
    <row r="406" spans="1:3" hidden="1" x14ac:dyDescent="0.35">
      <c r="A406">
        <v>9</v>
      </c>
      <c r="B406" t="s">
        <v>294</v>
      </c>
      <c r="C406" s="79">
        <v>491828.46</v>
      </c>
    </row>
    <row r="407" spans="1:3" hidden="1" x14ac:dyDescent="0.35">
      <c r="A407">
        <v>10</v>
      </c>
      <c r="B407" t="s">
        <v>294</v>
      </c>
      <c r="C407" s="79">
        <v>262792.11</v>
      </c>
    </row>
    <row r="408" spans="1:3" hidden="1" x14ac:dyDescent="0.35">
      <c r="A408">
        <v>11</v>
      </c>
      <c r="B408" t="s">
        <v>294</v>
      </c>
      <c r="C408" s="79">
        <v>191739.08</v>
      </c>
    </row>
    <row r="409" spans="1:3" hidden="1" x14ac:dyDescent="0.35">
      <c r="A409">
        <v>12</v>
      </c>
      <c r="B409" t="s">
        <v>294</v>
      </c>
      <c r="C409" s="79">
        <v>334427.15999999997</v>
      </c>
    </row>
    <row r="410" spans="1:3" hidden="1" x14ac:dyDescent="0.35">
      <c r="A410">
        <v>13</v>
      </c>
      <c r="B410" t="s">
        <v>294</v>
      </c>
      <c r="C410" s="79">
        <v>79731.740000000005</v>
      </c>
    </row>
    <row r="411" spans="1:3" hidden="1" x14ac:dyDescent="0.35">
      <c r="A411">
        <v>14</v>
      </c>
      <c r="B411" t="s">
        <v>294</v>
      </c>
      <c r="C411" s="79">
        <v>498241.1</v>
      </c>
    </row>
    <row r="412" spans="1:3" hidden="1" x14ac:dyDescent="0.35">
      <c r="A412">
        <v>15</v>
      </c>
      <c r="B412" t="s">
        <v>294</v>
      </c>
      <c r="C412" s="79">
        <v>276578.36</v>
      </c>
    </row>
    <row r="413" spans="1:3" hidden="1" x14ac:dyDescent="0.35">
      <c r="A413">
        <v>16</v>
      </c>
      <c r="B413" t="s">
        <v>294</v>
      </c>
      <c r="C413" s="79">
        <v>84758.43</v>
      </c>
    </row>
    <row r="414" spans="1:3" hidden="1" x14ac:dyDescent="0.35">
      <c r="A414">
        <v>17</v>
      </c>
      <c r="B414" t="s">
        <v>294</v>
      </c>
      <c r="C414" s="79">
        <v>254100</v>
      </c>
    </row>
    <row r="415" spans="1:3" hidden="1" x14ac:dyDescent="0.35">
      <c r="A415">
        <v>18</v>
      </c>
      <c r="B415" t="s">
        <v>294</v>
      </c>
      <c r="C415" s="80">
        <v>137083.32</v>
      </c>
    </row>
    <row r="416" spans="1:3" hidden="1" x14ac:dyDescent="0.35">
      <c r="A416">
        <v>19</v>
      </c>
      <c r="B416" t="s">
        <v>294</v>
      </c>
      <c r="C416" s="79">
        <v>21780</v>
      </c>
    </row>
    <row r="417" spans="1:4" hidden="1" x14ac:dyDescent="0.35">
      <c r="A417">
        <v>20</v>
      </c>
      <c r="B417" t="s">
        <v>294</v>
      </c>
      <c r="C417" s="80">
        <v>57886.400000000001</v>
      </c>
    </row>
    <row r="418" spans="1:4" hidden="1" x14ac:dyDescent="0.35">
      <c r="A418">
        <v>21</v>
      </c>
      <c r="B418" t="s">
        <v>294</v>
      </c>
      <c r="C418" s="80">
        <v>29454.04</v>
      </c>
    </row>
    <row r="419" spans="1:4" hidden="1" x14ac:dyDescent="0.35">
      <c r="A419">
        <v>22</v>
      </c>
      <c r="B419" t="s">
        <v>294</v>
      </c>
      <c r="C419" s="79">
        <v>192455.34</v>
      </c>
    </row>
    <row r="420" spans="1:4" hidden="1" x14ac:dyDescent="0.35">
      <c r="A420">
        <v>23</v>
      </c>
      <c r="B420" t="s">
        <v>294</v>
      </c>
      <c r="C420" s="79">
        <v>144053.65</v>
      </c>
    </row>
    <row r="421" spans="1:4" hidden="1" x14ac:dyDescent="0.35">
      <c r="A421">
        <v>24</v>
      </c>
      <c r="B421" t="s">
        <v>294</v>
      </c>
      <c r="C421" s="79">
        <v>62770.78</v>
      </c>
    </row>
    <row r="422" spans="1:4" hidden="1" x14ac:dyDescent="0.35">
      <c r="A422">
        <v>25</v>
      </c>
      <c r="B422" t="s">
        <v>294</v>
      </c>
      <c r="C422" s="79">
        <v>21407.32</v>
      </c>
    </row>
    <row r="423" spans="1:4" hidden="1" x14ac:dyDescent="0.35">
      <c r="A423">
        <v>26</v>
      </c>
      <c r="B423" t="s">
        <v>294</v>
      </c>
      <c r="C423" s="79">
        <v>113608.72</v>
      </c>
    </row>
    <row r="424" spans="1:4" hidden="1" x14ac:dyDescent="0.35">
      <c r="A424">
        <v>27</v>
      </c>
      <c r="B424" t="s">
        <v>294</v>
      </c>
      <c r="C424" s="79">
        <v>320166</v>
      </c>
    </row>
    <row r="425" spans="1:4" x14ac:dyDescent="0.35">
      <c r="A425" s="10">
        <v>27</v>
      </c>
      <c r="B425" s="10" t="s">
        <v>294</v>
      </c>
      <c r="C425" s="102">
        <f>SUM(C398:C424)</f>
        <v>4922001.5500000007</v>
      </c>
      <c r="D425" s="61">
        <f>C425/1000000</f>
        <v>4.9220015500000009</v>
      </c>
    </row>
    <row r="426" spans="1:4" hidden="1" x14ac:dyDescent="0.35">
      <c r="A426">
        <v>1</v>
      </c>
      <c r="B426" t="s">
        <v>189</v>
      </c>
      <c r="C426" s="79">
        <v>7287.33</v>
      </c>
    </row>
    <row r="427" spans="1:4" hidden="1" x14ac:dyDescent="0.35">
      <c r="A427">
        <v>2</v>
      </c>
      <c r="B427" t="s">
        <v>189</v>
      </c>
      <c r="C427" s="79">
        <v>24379.62</v>
      </c>
    </row>
    <row r="428" spans="1:4" hidden="1" x14ac:dyDescent="0.35">
      <c r="A428">
        <v>3</v>
      </c>
      <c r="B428" t="s">
        <v>189</v>
      </c>
      <c r="C428" s="79">
        <v>7000</v>
      </c>
    </row>
    <row r="429" spans="1:4" hidden="1" x14ac:dyDescent="0.35">
      <c r="A429">
        <v>4</v>
      </c>
      <c r="B429" t="s">
        <v>189</v>
      </c>
      <c r="C429" s="79">
        <v>35000</v>
      </c>
    </row>
    <row r="430" spans="1:4" hidden="1" x14ac:dyDescent="0.35">
      <c r="A430">
        <v>5</v>
      </c>
      <c r="B430" t="s">
        <v>189</v>
      </c>
      <c r="C430" s="79">
        <v>116109.79</v>
      </c>
    </row>
    <row r="431" spans="1:4" hidden="1" x14ac:dyDescent="0.35">
      <c r="A431">
        <v>6</v>
      </c>
      <c r="B431" t="s">
        <v>189</v>
      </c>
      <c r="C431" s="79">
        <v>12607.37</v>
      </c>
    </row>
    <row r="432" spans="1:4" hidden="1" x14ac:dyDescent="0.35">
      <c r="A432">
        <v>7</v>
      </c>
      <c r="B432" t="s">
        <v>189</v>
      </c>
      <c r="C432" s="79">
        <v>67518</v>
      </c>
    </row>
    <row r="433" spans="1:3" hidden="1" x14ac:dyDescent="0.35">
      <c r="A433">
        <v>8</v>
      </c>
      <c r="B433" t="s">
        <v>189</v>
      </c>
      <c r="C433" s="79">
        <v>18074.98</v>
      </c>
    </row>
    <row r="434" spans="1:3" hidden="1" x14ac:dyDescent="0.35">
      <c r="A434">
        <v>9</v>
      </c>
      <c r="B434" t="s">
        <v>189</v>
      </c>
      <c r="C434" s="79">
        <v>35000</v>
      </c>
    </row>
    <row r="435" spans="1:3" hidden="1" x14ac:dyDescent="0.35">
      <c r="A435">
        <v>10</v>
      </c>
      <c r="B435" t="s">
        <v>189</v>
      </c>
      <c r="C435" s="79">
        <v>1500</v>
      </c>
    </row>
    <row r="436" spans="1:3" hidden="1" x14ac:dyDescent="0.35">
      <c r="A436">
        <v>11</v>
      </c>
      <c r="B436" t="s">
        <v>189</v>
      </c>
      <c r="C436" s="79">
        <v>156854.01999999999</v>
      </c>
    </row>
    <row r="437" spans="1:3" hidden="1" x14ac:dyDescent="0.35">
      <c r="A437">
        <v>12</v>
      </c>
      <c r="B437" t="s">
        <v>189</v>
      </c>
      <c r="C437" s="79">
        <v>30853.79</v>
      </c>
    </row>
    <row r="438" spans="1:3" hidden="1" x14ac:dyDescent="0.35">
      <c r="A438">
        <v>13</v>
      </c>
      <c r="B438" t="s">
        <v>189</v>
      </c>
      <c r="C438" s="79">
        <v>121790.47</v>
      </c>
    </row>
    <row r="439" spans="1:3" hidden="1" x14ac:dyDescent="0.35">
      <c r="A439">
        <v>14</v>
      </c>
      <c r="B439" t="s">
        <v>189</v>
      </c>
      <c r="C439" s="79">
        <v>4537.5</v>
      </c>
    </row>
    <row r="440" spans="1:3" hidden="1" x14ac:dyDescent="0.35">
      <c r="A440">
        <v>15</v>
      </c>
      <c r="B440" t="s">
        <v>189</v>
      </c>
      <c r="C440" s="79">
        <v>1554.12</v>
      </c>
    </row>
    <row r="441" spans="1:3" hidden="1" x14ac:dyDescent="0.35">
      <c r="A441">
        <v>16</v>
      </c>
      <c r="B441" t="s">
        <v>189</v>
      </c>
      <c r="C441" s="79">
        <v>871.2</v>
      </c>
    </row>
    <row r="442" spans="1:3" hidden="1" x14ac:dyDescent="0.35">
      <c r="A442">
        <v>17</v>
      </c>
      <c r="B442" t="s">
        <v>189</v>
      </c>
      <c r="C442" s="79">
        <v>25145.3</v>
      </c>
    </row>
    <row r="443" spans="1:3" hidden="1" x14ac:dyDescent="0.35">
      <c r="A443">
        <v>18</v>
      </c>
      <c r="B443" t="s">
        <v>189</v>
      </c>
      <c r="C443" s="79">
        <v>27630.06</v>
      </c>
    </row>
    <row r="444" spans="1:3" hidden="1" x14ac:dyDescent="0.35">
      <c r="A444">
        <v>19</v>
      </c>
      <c r="B444" t="s">
        <v>189</v>
      </c>
      <c r="C444" s="79">
        <v>27539.599999999999</v>
      </c>
    </row>
    <row r="445" spans="1:3" hidden="1" x14ac:dyDescent="0.35">
      <c r="A445">
        <v>20</v>
      </c>
      <c r="B445" t="s">
        <v>189</v>
      </c>
      <c r="C445" s="79">
        <v>4642.7700000000004</v>
      </c>
    </row>
    <row r="446" spans="1:3" hidden="1" x14ac:dyDescent="0.35">
      <c r="A446">
        <v>21</v>
      </c>
      <c r="B446" t="s">
        <v>189</v>
      </c>
      <c r="C446" s="79">
        <v>22222.69</v>
      </c>
    </row>
    <row r="447" spans="1:3" hidden="1" x14ac:dyDescent="0.35">
      <c r="A447">
        <v>22</v>
      </c>
      <c r="B447" t="s">
        <v>189</v>
      </c>
      <c r="C447" s="79">
        <v>18012.62</v>
      </c>
    </row>
    <row r="448" spans="1:3" hidden="1" x14ac:dyDescent="0.35">
      <c r="A448">
        <v>23</v>
      </c>
      <c r="B448" t="s">
        <v>189</v>
      </c>
      <c r="C448" s="79">
        <v>265611.71999999997</v>
      </c>
    </row>
    <row r="449" spans="1:3" hidden="1" x14ac:dyDescent="0.35">
      <c r="A449">
        <v>24</v>
      </c>
      <c r="B449" t="s">
        <v>189</v>
      </c>
      <c r="C449" s="79">
        <v>3885.55</v>
      </c>
    </row>
    <row r="450" spans="1:3" hidden="1" x14ac:dyDescent="0.35">
      <c r="A450">
        <v>25</v>
      </c>
      <c r="B450" t="s">
        <v>189</v>
      </c>
      <c r="C450" s="79">
        <v>4142.05</v>
      </c>
    </row>
    <row r="451" spans="1:3" hidden="1" x14ac:dyDescent="0.35">
      <c r="A451">
        <v>26</v>
      </c>
      <c r="B451" t="s">
        <v>189</v>
      </c>
      <c r="C451" s="79">
        <v>239416.42</v>
      </c>
    </row>
    <row r="452" spans="1:3" hidden="1" x14ac:dyDescent="0.35">
      <c r="A452">
        <v>27</v>
      </c>
      <c r="B452" t="s">
        <v>189</v>
      </c>
      <c r="C452" s="79">
        <v>134369.5</v>
      </c>
    </row>
    <row r="453" spans="1:3" hidden="1" x14ac:dyDescent="0.35">
      <c r="A453">
        <v>28</v>
      </c>
      <c r="B453" t="s">
        <v>189</v>
      </c>
      <c r="C453" s="79">
        <v>440000</v>
      </c>
    </row>
    <row r="454" spans="1:3" hidden="1" x14ac:dyDescent="0.35">
      <c r="A454">
        <v>29</v>
      </c>
      <c r="B454" t="s">
        <v>189</v>
      </c>
      <c r="C454" s="79">
        <v>61449.38</v>
      </c>
    </row>
    <row r="455" spans="1:3" hidden="1" x14ac:dyDescent="0.35">
      <c r="A455">
        <v>30</v>
      </c>
      <c r="B455" t="s">
        <v>189</v>
      </c>
      <c r="C455" s="79">
        <v>8840.26</v>
      </c>
    </row>
    <row r="456" spans="1:3" hidden="1" x14ac:dyDescent="0.35">
      <c r="A456">
        <v>31</v>
      </c>
      <c r="B456" t="s">
        <v>189</v>
      </c>
      <c r="C456" s="79">
        <v>356.95</v>
      </c>
    </row>
    <row r="457" spans="1:3" hidden="1" x14ac:dyDescent="0.35">
      <c r="A457">
        <v>32</v>
      </c>
      <c r="B457" t="s">
        <v>189</v>
      </c>
      <c r="C457" s="79">
        <v>183803.79</v>
      </c>
    </row>
    <row r="458" spans="1:3" hidden="1" x14ac:dyDescent="0.35">
      <c r="A458">
        <v>33</v>
      </c>
      <c r="B458" t="s">
        <v>189</v>
      </c>
      <c r="C458" s="79">
        <v>10000</v>
      </c>
    </row>
    <row r="459" spans="1:3" hidden="1" x14ac:dyDescent="0.35">
      <c r="A459">
        <v>34</v>
      </c>
      <c r="B459" t="s">
        <v>189</v>
      </c>
      <c r="C459" s="79">
        <v>160000</v>
      </c>
    </row>
    <row r="460" spans="1:3" hidden="1" x14ac:dyDescent="0.35">
      <c r="A460">
        <v>35</v>
      </c>
      <c r="B460" t="s">
        <v>189</v>
      </c>
      <c r="C460" s="79">
        <v>28529.55</v>
      </c>
    </row>
    <row r="461" spans="1:3" hidden="1" x14ac:dyDescent="0.35">
      <c r="A461">
        <v>36</v>
      </c>
      <c r="B461" t="s">
        <v>189</v>
      </c>
      <c r="C461" s="79">
        <v>1192.1400000000001</v>
      </c>
    </row>
    <row r="462" spans="1:3" hidden="1" x14ac:dyDescent="0.35">
      <c r="A462">
        <v>37</v>
      </c>
      <c r="B462" t="s">
        <v>189</v>
      </c>
      <c r="C462" s="79">
        <v>30000</v>
      </c>
    </row>
    <row r="463" spans="1:3" hidden="1" x14ac:dyDescent="0.35">
      <c r="A463">
        <v>38</v>
      </c>
      <c r="B463" t="s">
        <v>189</v>
      </c>
      <c r="C463" s="79">
        <v>135000</v>
      </c>
    </row>
    <row r="464" spans="1:3" hidden="1" x14ac:dyDescent="0.35">
      <c r="A464">
        <v>39</v>
      </c>
      <c r="B464" t="s">
        <v>189</v>
      </c>
      <c r="C464" s="79">
        <v>2718.16</v>
      </c>
    </row>
    <row r="465" spans="1:3" hidden="1" x14ac:dyDescent="0.35">
      <c r="A465">
        <v>40</v>
      </c>
      <c r="B465" t="s">
        <v>189</v>
      </c>
      <c r="C465" s="79">
        <v>29452.85</v>
      </c>
    </row>
    <row r="466" spans="1:3" hidden="1" x14ac:dyDescent="0.35">
      <c r="A466">
        <v>41</v>
      </c>
      <c r="B466" t="s">
        <v>189</v>
      </c>
      <c r="C466" s="79">
        <v>3627.58</v>
      </c>
    </row>
    <row r="467" spans="1:3" hidden="1" x14ac:dyDescent="0.35">
      <c r="A467">
        <v>42</v>
      </c>
      <c r="B467" t="s">
        <v>189</v>
      </c>
      <c r="C467" s="79">
        <v>55000</v>
      </c>
    </row>
    <row r="468" spans="1:3" hidden="1" x14ac:dyDescent="0.35">
      <c r="A468">
        <v>43</v>
      </c>
      <c r="B468" t="s">
        <v>189</v>
      </c>
      <c r="C468" s="79">
        <v>133000</v>
      </c>
    </row>
    <row r="469" spans="1:3" hidden="1" x14ac:dyDescent="0.35">
      <c r="A469">
        <v>44</v>
      </c>
      <c r="B469" t="s">
        <v>189</v>
      </c>
      <c r="C469" s="79">
        <v>29040</v>
      </c>
    </row>
    <row r="470" spans="1:3" hidden="1" x14ac:dyDescent="0.35">
      <c r="A470">
        <v>45</v>
      </c>
      <c r="B470" t="s">
        <v>189</v>
      </c>
      <c r="C470" s="79">
        <v>37000</v>
      </c>
    </row>
    <row r="471" spans="1:3" hidden="1" x14ac:dyDescent="0.35">
      <c r="A471">
        <v>46</v>
      </c>
      <c r="B471" t="s">
        <v>189</v>
      </c>
      <c r="C471" s="79">
        <v>97000</v>
      </c>
    </row>
    <row r="472" spans="1:3" hidden="1" x14ac:dyDescent="0.35">
      <c r="A472">
        <v>47</v>
      </c>
      <c r="B472" t="s">
        <v>189</v>
      </c>
      <c r="C472" s="79">
        <v>31604.87</v>
      </c>
    </row>
    <row r="473" spans="1:3" hidden="1" x14ac:dyDescent="0.35">
      <c r="A473">
        <v>48</v>
      </c>
      <c r="B473" t="s">
        <v>189</v>
      </c>
      <c r="C473" s="79">
        <v>11000</v>
      </c>
    </row>
    <row r="474" spans="1:3" hidden="1" x14ac:dyDescent="0.35">
      <c r="A474">
        <v>49</v>
      </c>
      <c r="B474" t="s">
        <v>189</v>
      </c>
      <c r="C474" s="79">
        <v>205000</v>
      </c>
    </row>
    <row r="475" spans="1:3" hidden="1" x14ac:dyDescent="0.35">
      <c r="A475">
        <v>50</v>
      </c>
      <c r="B475" t="s">
        <v>189</v>
      </c>
      <c r="C475" s="79">
        <v>1023.88</v>
      </c>
    </row>
    <row r="476" spans="1:3" hidden="1" x14ac:dyDescent="0.35">
      <c r="A476">
        <v>51</v>
      </c>
      <c r="B476" t="s">
        <v>189</v>
      </c>
      <c r="C476" s="79">
        <v>2356.11</v>
      </c>
    </row>
    <row r="477" spans="1:3" hidden="1" x14ac:dyDescent="0.35">
      <c r="A477">
        <v>52</v>
      </c>
      <c r="B477" t="s">
        <v>189</v>
      </c>
      <c r="C477" s="79">
        <v>72911.7</v>
      </c>
    </row>
    <row r="478" spans="1:3" hidden="1" x14ac:dyDescent="0.35">
      <c r="A478">
        <v>53</v>
      </c>
      <c r="B478" t="s">
        <v>189</v>
      </c>
      <c r="C478" s="79">
        <v>524.23</v>
      </c>
    </row>
    <row r="479" spans="1:3" hidden="1" x14ac:dyDescent="0.35">
      <c r="A479">
        <v>54</v>
      </c>
      <c r="B479" t="s">
        <v>189</v>
      </c>
      <c r="C479" s="79">
        <v>2945.14</v>
      </c>
    </row>
    <row r="480" spans="1:3" hidden="1" x14ac:dyDescent="0.35">
      <c r="A480">
        <v>55</v>
      </c>
      <c r="B480" t="s">
        <v>189</v>
      </c>
      <c r="C480" s="79">
        <v>53381.33</v>
      </c>
    </row>
    <row r="481" spans="1:3" hidden="1" x14ac:dyDescent="0.35">
      <c r="A481">
        <v>56</v>
      </c>
      <c r="B481" t="s">
        <v>189</v>
      </c>
      <c r="C481" s="79">
        <v>854126.32</v>
      </c>
    </row>
    <row r="482" spans="1:3" hidden="1" x14ac:dyDescent="0.35">
      <c r="A482">
        <v>57</v>
      </c>
      <c r="B482" t="s">
        <v>189</v>
      </c>
      <c r="C482" s="79">
        <v>2867.71</v>
      </c>
    </row>
    <row r="483" spans="1:3" hidden="1" x14ac:dyDescent="0.35">
      <c r="A483">
        <v>58</v>
      </c>
      <c r="B483" t="s">
        <v>189</v>
      </c>
      <c r="C483" s="79">
        <v>71148</v>
      </c>
    </row>
    <row r="484" spans="1:3" hidden="1" x14ac:dyDescent="0.35">
      <c r="A484">
        <v>59</v>
      </c>
      <c r="B484" t="s">
        <v>189</v>
      </c>
      <c r="C484" s="79">
        <v>3078.12</v>
      </c>
    </row>
    <row r="485" spans="1:3" hidden="1" x14ac:dyDescent="0.35">
      <c r="A485">
        <v>60</v>
      </c>
      <c r="B485" t="s">
        <v>189</v>
      </c>
      <c r="C485" s="79">
        <v>62471.33</v>
      </c>
    </row>
    <row r="486" spans="1:3" hidden="1" x14ac:dyDescent="0.35">
      <c r="A486">
        <v>61</v>
      </c>
      <c r="B486" t="s">
        <v>189</v>
      </c>
      <c r="C486" s="79">
        <v>130807.11</v>
      </c>
    </row>
    <row r="487" spans="1:3" hidden="1" x14ac:dyDescent="0.35">
      <c r="A487">
        <v>62</v>
      </c>
      <c r="B487" t="s">
        <v>189</v>
      </c>
      <c r="C487" s="79">
        <v>54304.800000000003</v>
      </c>
    </row>
    <row r="488" spans="1:3" hidden="1" x14ac:dyDescent="0.35">
      <c r="A488">
        <v>63</v>
      </c>
      <c r="B488" t="s">
        <v>189</v>
      </c>
      <c r="C488" s="79">
        <v>221309</v>
      </c>
    </row>
    <row r="489" spans="1:3" hidden="1" x14ac:dyDescent="0.35">
      <c r="A489">
        <v>64</v>
      </c>
      <c r="B489" t="s">
        <v>189</v>
      </c>
      <c r="C489" s="79">
        <v>190619.75</v>
      </c>
    </row>
    <row r="490" spans="1:3" hidden="1" x14ac:dyDescent="0.35">
      <c r="A490">
        <v>65</v>
      </c>
      <c r="B490" t="s">
        <v>189</v>
      </c>
      <c r="C490" s="79">
        <v>165043.29999999999</v>
      </c>
    </row>
    <row r="491" spans="1:3" hidden="1" x14ac:dyDescent="0.35">
      <c r="A491">
        <v>66</v>
      </c>
      <c r="B491" t="s">
        <v>189</v>
      </c>
      <c r="C491" s="79">
        <v>33605.22</v>
      </c>
    </row>
    <row r="492" spans="1:3" hidden="1" x14ac:dyDescent="0.35">
      <c r="A492">
        <v>67</v>
      </c>
      <c r="B492" t="s">
        <v>189</v>
      </c>
      <c r="C492" s="79">
        <v>133079.07</v>
      </c>
    </row>
    <row r="493" spans="1:3" hidden="1" x14ac:dyDescent="0.35">
      <c r="A493">
        <v>68</v>
      </c>
      <c r="B493" t="s">
        <v>189</v>
      </c>
      <c r="C493" s="79">
        <v>31944</v>
      </c>
    </row>
    <row r="494" spans="1:3" hidden="1" x14ac:dyDescent="0.35">
      <c r="A494">
        <v>69</v>
      </c>
      <c r="B494" t="s">
        <v>189</v>
      </c>
      <c r="C494" s="79">
        <v>33889.97</v>
      </c>
    </row>
    <row r="495" spans="1:3" hidden="1" x14ac:dyDescent="0.35">
      <c r="A495">
        <v>70</v>
      </c>
      <c r="B495" t="s">
        <v>189</v>
      </c>
      <c r="C495" s="79">
        <v>47069</v>
      </c>
    </row>
    <row r="496" spans="1:3" hidden="1" x14ac:dyDescent="0.35">
      <c r="A496">
        <v>71</v>
      </c>
      <c r="B496" t="s">
        <v>189</v>
      </c>
      <c r="C496" s="79">
        <v>54028.9</v>
      </c>
    </row>
    <row r="497" spans="1:3" hidden="1" x14ac:dyDescent="0.35">
      <c r="A497">
        <v>72</v>
      </c>
      <c r="B497" t="s">
        <v>189</v>
      </c>
      <c r="C497" s="79">
        <v>55055</v>
      </c>
    </row>
    <row r="498" spans="1:3" hidden="1" x14ac:dyDescent="0.35">
      <c r="A498">
        <v>73</v>
      </c>
      <c r="B498" t="s">
        <v>189</v>
      </c>
      <c r="C498" s="79">
        <v>16015.92</v>
      </c>
    </row>
    <row r="499" spans="1:3" hidden="1" x14ac:dyDescent="0.35">
      <c r="A499">
        <v>74</v>
      </c>
      <c r="B499" t="s">
        <v>189</v>
      </c>
      <c r="C499" s="79">
        <v>33862.239999999998</v>
      </c>
    </row>
    <row r="500" spans="1:3" hidden="1" x14ac:dyDescent="0.35">
      <c r="A500">
        <v>75</v>
      </c>
      <c r="B500" t="s">
        <v>189</v>
      </c>
      <c r="C500" s="79">
        <v>32780.639999999999</v>
      </c>
    </row>
    <row r="501" spans="1:3" hidden="1" x14ac:dyDescent="0.35">
      <c r="A501">
        <v>76</v>
      </c>
      <c r="B501" t="s">
        <v>189</v>
      </c>
      <c r="C501" s="79">
        <v>32780.639999999999</v>
      </c>
    </row>
    <row r="502" spans="1:3" hidden="1" x14ac:dyDescent="0.35">
      <c r="A502">
        <v>77</v>
      </c>
      <c r="B502" t="s">
        <v>189</v>
      </c>
      <c r="C502" s="79">
        <v>33759</v>
      </c>
    </row>
    <row r="503" spans="1:3" hidden="1" x14ac:dyDescent="0.35">
      <c r="A503">
        <v>78</v>
      </c>
      <c r="B503" t="s">
        <v>189</v>
      </c>
      <c r="C503" s="79">
        <v>34111.839999999997</v>
      </c>
    </row>
    <row r="504" spans="1:3" hidden="1" x14ac:dyDescent="0.35">
      <c r="A504">
        <v>79</v>
      </c>
      <c r="B504" t="s">
        <v>189</v>
      </c>
      <c r="C504" s="79">
        <v>33889.97</v>
      </c>
    </row>
    <row r="505" spans="1:3" hidden="1" x14ac:dyDescent="0.35">
      <c r="A505">
        <v>80</v>
      </c>
      <c r="B505" t="s">
        <v>189</v>
      </c>
      <c r="C505" s="79">
        <v>31944</v>
      </c>
    </row>
    <row r="506" spans="1:3" hidden="1" x14ac:dyDescent="0.35">
      <c r="A506">
        <v>81</v>
      </c>
      <c r="B506" t="s">
        <v>189</v>
      </c>
      <c r="C506" s="79">
        <v>23958</v>
      </c>
    </row>
    <row r="507" spans="1:3" hidden="1" x14ac:dyDescent="0.35">
      <c r="A507">
        <v>82</v>
      </c>
      <c r="B507" t="s">
        <v>189</v>
      </c>
      <c r="C507" s="79">
        <v>23958</v>
      </c>
    </row>
    <row r="508" spans="1:3" hidden="1" x14ac:dyDescent="0.35">
      <c r="A508">
        <v>83</v>
      </c>
      <c r="B508" t="s">
        <v>189</v>
      </c>
      <c r="C508" s="79">
        <v>33834.5</v>
      </c>
    </row>
    <row r="509" spans="1:3" hidden="1" x14ac:dyDescent="0.35">
      <c r="A509">
        <v>84</v>
      </c>
      <c r="B509" t="s">
        <v>189</v>
      </c>
      <c r="C509" s="79">
        <v>33002.51</v>
      </c>
    </row>
    <row r="510" spans="1:3" hidden="1" x14ac:dyDescent="0.35">
      <c r="A510">
        <v>85</v>
      </c>
      <c r="B510" t="s">
        <v>189</v>
      </c>
      <c r="C510" s="79">
        <v>17823.169999999998</v>
      </c>
    </row>
    <row r="511" spans="1:3" hidden="1" x14ac:dyDescent="0.35">
      <c r="A511">
        <v>86</v>
      </c>
      <c r="B511" t="s">
        <v>189</v>
      </c>
      <c r="C511" s="79">
        <v>33002.51</v>
      </c>
    </row>
    <row r="512" spans="1:3" hidden="1" x14ac:dyDescent="0.35">
      <c r="A512">
        <v>87</v>
      </c>
      <c r="B512" t="s">
        <v>189</v>
      </c>
      <c r="C512" s="79">
        <v>65561.279999999999</v>
      </c>
    </row>
    <row r="513" spans="1:3" hidden="1" x14ac:dyDescent="0.35">
      <c r="A513">
        <v>88</v>
      </c>
      <c r="B513" t="s">
        <v>189</v>
      </c>
      <c r="C513" s="79">
        <v>32780.639999999999</v>
      </c>
    </row>
    <row r="514" spans="1:3" hidden="1" x14ac:dyDescent="0.35">
      <c r="A514">
        <v>89</v>
      </c>
      <c r="B514" t="s">
        <v>189</v>
      </c>
      <c r="C514" s="79">
        <v>61105</v>
      </c>
    </row>
    <row r="515" spans="1:3" hidden="1" x14ac:dyDescent="0.35">
      <c r="A515">
        <v>90</v>
      </c>
      <c r="B515" t="s">
        <v>189</v>
      </c>
      <c r="C515" s="79">
        <v>33759</v>
      </c>
    </row>
    <row r="516" spans="1:3" hidden="1" x14ac:dyDescent="0.35">
      <c r="A516">
        <v>91</v>
      </c>
      <c r="B516" t="s">
        <v>189</v>
      </c>
      <c r="C516" s="79">
        <v>33638</v>
      </c>
    </row>
    <row r="517" spans="1:3" hidden="1" x14ac:dyDescent="0.35">
      <c r="A517">
        <v>92</v>
      </c>
      <c r="B517" t="s">
        <v>189</v>
      </c>
      <c r="C517" s="79">
        <v>31199.85</v>
      </c>
    </row>
    <row r="518" spans="1:3" hidden="1" x14ac:dyDescent="0.35">
      <c r="A518">
        <v>93</v>
      </c>
      <c r="B518" t="s">
        <v>189</v>
      </c>
      <c r="C518" s="79">
        <v>23958</v>
      </c>
    </row>
    <row r="519" spans="1:3" hidden="1" x14ac:dyDescent="0.35">
      <c r="A519">
        <v>94</v>
      </c>
      <c r="B519" t="s">
        <v>189</v>
      </c>
      <c r="C519" s="79">
        <v>95469</v>
      </c>
    </row>
    <row r="520" spans="1:3" hidden="1" x14ac:dyDescent="0.35">
      <c r="A520">
        <v>95</v>
      </c>
      <c r="B520" t="s">
        <v>189</v>
      </c>
      <c r="C520" s="79">
        <v>28798</v>
      </c>
    </row>
    <row r="521" spans="1:3" hidden="1" x14ac:dyDescent="0.35">
      <c r="A521">
        <v>96</v>
      </c>
      <c r="B521" t="s">
        <v>189</v>
      </c>
      <c r="C521" s="79">
        <v>16944.990000000002</v>
      </c>
    </row>
    <row r="522" spans="1:3" hidden="1" x14ac:dyDescent="0.35">
      <c r="A522">
        <v>97</v>
      </c>
      <c r="B522" t="s">
        <v>189</v>
      </c>
      <c r="C522" s="79">
        <v>32065</v>
      </c>
    </row>
    <row r="523" spans="1:3" hidden="1" x14ac:dyDescent="0.35">
      <c r="A523">
        <v>98</v>
      </c>
      <c r="B523" t="s">
        <v>189</v>
      </c>
      <c r="C523" s="79">
        <v>43076</v>
      </c>
    </row>
    <row r="524" spans="1:3" hidden="1" x14ac:dyDescent="0.35">
      <c r="A524">
        <v>99</v>
      </c>
      <c r="B524" t="s">
        <v>189</v>
      </c>
      <c r="C524" s="79">
        <v>30673.5</v>
      </c>
    </row>
    <row r="525" spans="1:3" hidden="1" x14ac:dyDescent="0.35">
      <c r="A525">
        <v>100</v>
      </c>
      <c r="B525" t="s">
        <v>189</v>
      </c>
      <c r="C525" s="79">
        <v>27588</v>
      </c>
    </row>
    <row r="526" spans="1:3" hidden="1" x14ac:dyDescent="0.35">
      <c r="A526">
        <v>101</v>
      </c>
      <c r="B526" t="s">
        <v>189</v>
      </c>
      <c r="C526" s="79">
        <v>16698</v>
      </c>
    </row>
    <row r="527" spans="1:3" hidden="1" x14ac:dyDescent="0.35">
      <c r="A527">
        <v>102</v>
      </c>
      <c r="B527" t="s">
        <v>189</v>
      </c>
      <c r="C527" s="79">
        <v>101640</v>
      </c>
    </row>
    <row r="528" spans="1:3" hidden="1" x14ac:dyDescent="0.35">
      <c r="A528">
        <v>103</v>
      </c>
      <c r="B528" t="s">
        <v>189</v>
      </c>
      <c r="C528" s="79">
        <v>63888</v>
      </c>
    </row>
    <row r="529" spans="1:3" hidden="1" x14ac:dyDescent="0.35">
      <c r="A529">
        <v>104</v>
      </c>
      <c r="B529" t="s">
        <v>189</v>
      </c>
      <c r="C529" s="79">
        <v>84458</v>
      </c>
    </row>
    <row r="530" spans="1:3" hidden="1" x14ac:dyDescent="0.35">
      <c r="A530">
        <v>105</v>
      </c>
      <c r="B530" t="s">
        <v>189</v>
      </c>
      <c r="C530" s="79">
        <v>47674</v>
      </c>
    </row>
    <row r="531" spans="1:3" hidden="1" x14ac:dyDescent="0.35">
      <c r="A531">
        <v>106</v>
      </c>
      <c r="B531" t="s">
        <v>189</v>
      </c>
      <c r="C531" s="79">
        <v>25289</v>
      </c>
    </row>
    <row r="532" spans="1:3" hidden="1" x14ac:dyDescent="0.35">
      <c r="A532">
        <v>107</v>
      </c>
      <c r="B532" t="s">
        <v>189</v>
      </c>
      <c r="C532" s="79">
        <v>23595</v>
      </c>
    </row>
    <row r="533" spans="1:3" hidden="1" x14ac:dyDescent="0.35">
      <c r="A533">
        <v>108</v>
      </c>
      <c r="B533" t="s">
        <v>189</v>
      </c>
      <c r="C533" s="79">
        <v>61589</v>
      </c>
    </row>
    <row r="534" spans="1:3" hidden="1" x14ac:dyDescent="0.35">
      <c r="A534">
        <v>109</v>
      </c>
      <c r="B534" t="s">
        <v>189</v>
      </c>
      <c r="C534" s="79">
        <v>25833.599999999999</v>
      </c>
    </row>
    <row r="535" spans="1:3" hidden="1" x14ac:dyDescent="0.35">
      <c r="A535">
        <v>110</v>
      </c>
      <c r="B535" t="s">
        <v>189</v>
      </c>
      <c r="C535" s="79">
        <v>25833.599999999999</v>
      </c>
    </row>
    <row r="536" spans="1:3" hidden="1" x14ac:dyDescent="0.35">
      <c r="A536">
        <v>111</v>
      </c>
      <c r="B536" t="s">
        <v>189</v>
      </c>
      <c r="C536" s="79">
        <v>8611.2000000000007</v>
      </c>
    </row>
    <row r="537" spans="1:3" hidden="1" x14ac:dyDescent="0.35">
      <c r="A537">
        <v>112</v>
      </c>
      <c r="B537" t="s">
        <v>189</v>
      </c>
      <c r="C537" s="79">
        <v>24542.48</v>
      </c>
    </row>
    <row r="538" spans="1:3" hidden="1" x14ac:dyDescent="0.35">
      <c r="A538">
        <v>113</v>
      </c>
      <c r="B538" t="s">
        <v>189</v>
      </c>
      <c r="C538" s="79">
        <v>21676.71</v>
      </c>
    </row>
    <row r="539" spans="1:3" hidden="1" x14ac:dyDescent="0.35">
      <c r="A539">
        <v>114</v>
      </c>
      <c r="B539" t="s">
        <v>189</v>
      </c>
      <c r="C539" s="79">
        <v>16266.31</v>
      </c>
    </row>
    <row r="540" spans="1:3" hidden="1" x14ac:dyDescent="0.35">
      <c r="A540">
        <v>115</v>
      </c>
      <c r="B540" t="s">
        <v>189</v>
      </c>
      <c r="C540" s="79">
        <v>187784.93</v>
      </c>
    </row>
    <row r="541" spans="1:3" hidden="1" x14ac:dyDescent="0.35">
      <c r="A541">
        <v>116</v>
      </c>
      <c r="B541" t="s">
        <v>189</v>
      </c>
      <c r="C541" s="79">
        <v>15756.55</v>
      </c>
    </row>
    <row r="542" spans="1:3" hidden="1" x14ac:dyDescent="0.35">
      <c r="A542">
        <v>117</v>
      </c>
      <c r="B542" t="s">
        <v>189</v>
      </c>
      <c r="C542" s="79">
        <v>35298.17</v>
      </c>
    </row>
    <row r="543" spans="1:3" hidden="1" x14ac:dyDescent="0.35">
      <c r="A543">
        <v>118</v>
      </c>
      <c r="B543" t="s">
        <v>189</v>
      </c>
      <c r="C543" s="79">
        <v>123696</v>
      </c>
    </row>
    <row r="544" spans="1:3" hidden="1" x14ac:dyDescent="0.35">
      <c r="A544">
        <v>119</v>
      </c>
      <c r="B544" t="s">
        <v>189</v>
      </c>
      <c r="C544" s="79">
        <v>246876.89</v>
      </c>
    </row>
    <row r="545" spans="1:3" hidden="1" x14ac:dyDescent="0.35">
      <c r="A545">
        <v>120</v>
      </c>
      <c r="B545" t="s">
        <v>189</v>
      </c>
      <c r="C545" s="79">
        <v>24106.36</v>
      </c>
    </row>
    <row r="546" spans="1:3" hidden="1" x14ac:dyDescent="0.35">
      <c r="A546">
        <v>121</v>
      </c>
      <c r="B546" t="s">
        <v>189</v>
      </c>
      <c r="C546" s="79">
        <v>20190.64</v>
      </c>
    </row>
    <row r="547" spans="1:3" hidden="1" x14ac:dyDescent="0.35">
      <c r="A547">
        <v>122</v>
      </c>
      <c r="B547" t="s">
        <v>189</v>
      </c>
      <c r="C547" s="79">
        <v>74112.5</v>
      </c>
    </row>
    <row r="548" spans="1:3" hidden="1" x14ac:dyDescent="0.35">
      <c r="A548">
        <v>123</v>
      </c>
      <c r="B548" t="s">
        <v>189</v>
      </c>
      <c r="C548" s="80">
        <v>88656.8</v>
      </c>
    </row>
    <row r="549" spans="1:3" hidden="1" x14ac:dyDescent="0.35">
      <c r="A549">
        <v>124</v>
      </c>
      <c r="B549" t="s">
        <v>189</v>
      </c>
      <c r="C549" s="80">
        <v>244252.51</v>
      </c>
    </row>
    <row r="550" spans="1:3" hidden="1" x14ac:dyDescent="0.35">
      <c r="A550">
        <v>125</v>
      </c>
      <c r="B550" t="s">
        <v>189</v>
      </c>
      <c r="C550" s="80">
        <v>294177.46000000002</v>
      </c>
    </row>
    <row r="551" spans="1:3" hidden="1" x14ac:dyDescent="0.35">
      <c r="A551">
        <v>126</v>
      </c>
      <c r="B551" t="s">
        <v>189</v>
      </c>
      <c r="C551" s="80">
        <v>61529.37</v>
      </c>
    </row>
    <row r="552" spans="1:3" hidden="1" x14ac:dyDescent="0.35">
      <c r="A552">
        <v>127</v>
      </c>
      <c r="B552" t="s">
        <v>189</v>
      </c>
      <c r="C552" s="80">
        <v>58375.53</v>
      </c>
    </row>
    <row r="553" spans="1:3" hidden="1" x14ac:dyDescent="0.35">
      <c r="A553">
        <v>128</v>
      </c>
      <c r="B553" t="s">
        <v>189</v>
      </c>
      <c r="C553" s="79">
        <v>43791.48</v>
      </c>
    </row>
    <row r="554" spans="1:3" hidden="1" x14ac:dyDescent="0.35">
      <c r="A554">
        <v>129</v>
      </c>
      <c r="B554" t="s">
        <v>189</v>
      </c>
      <c r="C554" s="79">
        <v>209194.23999999999</v>
      </c>
    </row>
    <row r="555" spans="1:3" hidden="1" x14ac:dyDescent="0.35">
      <c r="A555">
        <v>130</v>
      </c>
      <c r="B555" t="s">
        <v>189</v>
      </c>
      <c r="C555" s="79">
        <v>159004.45000000001</v>
      </c>
    </row>
    <row r="556" spans="1:3" hidden="1" x14ac:dyDescent="0.35">
      <c r="A556">
        <v>131</v>
      </c>
      <c r="B556" t="s">
        <v>189</v>
      </c>
      <c r="C556" s="79">
        <v>207798.22</v>
      </c>
    </row>
    <row r="557" spans="1:3" hidden="1" x14ac:dyDescent="0.35">
      <c r="A557">
        <v>132</v>
      </c>
      <c r="B557" t="s">
        <v>189</v>
      </c>
      <c r="C557" s="79">
        <v>203284.28</v>
      </c>
    </row>
    <row r="558" spans="1:3" hidden="1" x14ac:dyDescent="0.35">
      <c r="A558">
        <v>133</v>
      </c>
      <c r="B558" t="s">
        <v>189</v>
      </c>
      <c r="C558" s="79">
        <v>27709.57</v>
      </c>
    </row>
    <row r="559" spans="1:3" hidden="1" x14ac:dyDescent="0.35">
      <c r="A559">
        <v>134</v>
      </c>
      <c r="B559" t="s">
        <v>189</v>
      </c>
      <c r="C559" s="79">
        <v>281312.2</v>
      </c>
    </row>
    <row r="560" spans="1:3" hidden="1" x14ac:dyDescent="0.35">
      <c r="A560">
        <v>135</v>
      </c>
      <c r="B560" t="s">
        <v>189</v>
      </c>
      <c r="C560" s="79">
        <v>25854.75</v>
      </c>
    </row>
    <row r="561" spans="1:3" hidden="1" x14ac:dyDescent="0.35">
      <c r="A561">
        <v>136</v>
      </c>
      <c r="B561" t="s">
        <v>189</v>
      </c>
      <c r="C561" s="79">
        <v>22674</v>
      </c>
    </row>
    <row r="562" spans="1:3" hidden="1" x14ac:dyDescent="0.35">
      <c r="A562">
        <v>137</v>
      </c>
      <c r="B562" t="s">
        <v>189</v>
      </c>
      <c r="C562" s="79">
        <v>46920.639999999999</v>
      </c>
    </row>
    <row r="563" spans="1:3" hidden="1" x14ac:dyDescent="0.35">
      <c r="A563">
        <v>138</v>
      </c>
      <c r="B563" t="s">
        <v>189</v>
      </c>
      <c r="C563" s="79">
        <v>66243.62</v>
      </c>
    </row>
    <row r="564" spans="1:3" hidden="1" x14ac:dyDescent="0.35">
      <c r="A564">
        <v>139</v>
      </c>
      <c r="B564" t="s">
        <v>189</v>
      </c>
      <c r="C564" s="79">
        <v>55305.23</v>
      </c>
    </row>
    <row r="565" spans="1:3" hidden="1" x14ac:dyDescent="0.35">
      <c r="A565">
        <v>140</v>
      </c>
      <c r="B565" t="s">
        <v>189</v>
      </c>
      <c r="C565" s="79">
        <v>27232.639999999999</v>
      </c>
    </row>
    <row r="566" spans="1:3" hidden="1" x14ac:dyDescent="0.35">
      <c r="A566">
        <v>141</v>
      </c>
      <c r="B566" t="s">
        <v>189</v>
      </c>
      <c r="C566" s="79">
        <v>55551.97</v>
      </c>
    </row>
    <row r="567" spans="1:3" hidden="1" x14ac:dyDescent="0.35">
      <c r="A567">
        <v>142</v>
      </c>
      <c r="B567" t="s">
        <v>189</v>
      </c>
      <c r="C567" s="79">
        <v>275563.40000000002</v>
      </c>
    </row>
    <row r="568" spans="1:3" hidden="1" x14ac:dyDescent="0.35">
      <c r="A568">
        <v>143</v>
      </c>
      <c r="B568" t="s">
        <v>189</v>
      </c>
      <c r="C568" s="79">
        <v>68083.12</v>
      </c>
    </row>
    <row r="569" spans="1:3" hidden="1" x14ac:dyDescent="0.35">
      <c r="A569">
        <v>144</v>
      </c>
      <c r="B569" t="s">
        <v>189</v>
      </c>
      <c r="C569" s="79">
        <v>82748.289999999994</v>
      </c>
    </row>
    <row r="570" spans="1:3" hidden="1" x14ac:dyDescent="0.35">
      <c r="A570">
        <v>145</v>
      </c>
      <c r="B570" t="s">
        <v>189</v>
      </c>
      <c r="C570" s="79">
        <v>305004.7</v>
      </c>
    </row>
    <row r="571" spans="1:3" hidden="1" x14ac:dyDescent="0.35">
      <c r="A571">
        <v>146</v>
      </c>
      <c r="B571" t="s">
        <v>189</v>
      </c>
      <c r="C571" s="79">
        <v>168432</v>
      </c>
    </row>
    <row r="572" spans="1:3" hidden="1" x14ac:dyDescent="0.35">
      <c r="A572">
        <v>147</v>
      </c>
      <c r="B572" t="s">
        <v>189</v>
      </c>
      <c r="C572" s="79">
        <v>45348</v>
      </c>
    </row>
    <row r="573" spans="1:3" hidden="1" x14ac:dyDescent="0.35">
      <c r="A573">
        <v>148</v>
      </c>
      <c r="B573" t="s">
        <v>189</v>
      </c>
      <c r="C573" s="79">
        <v>102211.16</v>
      </c>
    </row>
    <row r="574" spans="1:3" hidden="1" x14ac:dyDescent="0.35">
      <c r="A574">
        <v>149</v>
      </c>
      <c r="B574" t="s">
        <v>189</v>
      </c>
      <c r="C574" s="79">
        <v>590.48</v>
      </c>
    </row>
    <row r="575" spans="1:3" hidden="1" x14ac:dyDescent="0.35">
      <c r="A575">
        <v>150</v>
      </c>
      <c r="B575" t="s">
        <v>189</v>
      </c>
      <c r="C575" s="79">
        <v>9292.7999999999993</v>
      </c>
    </row>
    <row r="576" spans="1:3" hidden="1" x14ac:dyDescent="0.35">
      <c r="A576">
        <v>151</v>
      </c>
      <c r="B576" t="s">
        <v>189</v>
      </c>
      <c r="C576" s="79">
        <v>14688.75</v>
      </c>
    </row>
    <row r="577" spans="1:3" hidden="1" x14ac:dyDescent="0.35">
      <c r="A577">
        <v>152</v>
      </c>
      <c r="B577" t="s">
        <v>189</v>
      </c>
      <c r="C577" s="79">
        <v>16026.45</v>
      </c>
    </row>
    <row r="578" spans="1:3" hidden="1" x14ac:dyDescent="0.35">
      <c r="A578">
        <v>153</v>
      </c>
      <c r="B578" t="s">
        <v>189</v>
      </c>
      <c r="C578" s="79">
        <v>19819.8</v>
      </c>
    </row>
    <row r="579" spans="1:3" hidden="1" x14ac:dyDescent="0.35">
      <c r="A579">
        <v>154</v>
      </c>
      <c r="B579" t="s">
        <v>189</v>
      </c>
      <c r="C579" s="79">
        <v>1733.69</v>
      </c>
    </row>
    <row r="580" spans="1:3" hidden="1" x14ac:dyDescent="0.35">
      <c r="A580">
        <v>155</v>
      </c>
      <c r="B580" t="s">
        <v>189</v>
      </c>
      <c r="C580" s="79">
        <v>30516.68</v>
      </c>
    </row>
    <row r="581" spans="1:3" hidden="1" x14ac:dyDescent="0.35">
      <c r="A581">
        <v>156</v>
      </c>
      <c r="B581" t="s">
        <v>189</v>
      </c>
      <c r="C581" s="79">
        <v>57603.74</v>
      </c>
    </row>
    <row r="582" spans="1:3" hidden="1" x14ac:dyDescent="0.35">
      <c r="A582">
        <v>157</v>
      </c>
      <c r="B582" t="s">
        <v>189</v>
      </c>
      <c r="C582" s="79">
        <v>3547.72</v>
      </c>
    </row>
    <row r="583" spans="1:3" hidden="1" x14ac:dyDescent="0.35">
      <c r="A583">
        <v>158</v>
      </c>
      <c r="B583" t="s">
        <v>189</v>
      </c>
      <c r="C583" s="79">
        <v>14175.39</v>
      </c>
    </row>
    <row r="584" spans="1:3" hidden="1" x14ac:dyDescent="0.35">
      <c r="A584">
        <v>159</v>
      </c>
      <c r="B584" t="s">
        <v>189</v>
      </c>
      <c r="C584" s="79">
        <v>90529.3</v>
      </c>
    </row>
    <row r="585" spans="1:3" hidden="1" x14ac:dyDescent="0.35">
      <c r="A585">
        <v>160</v>
      </c>
      <c r="B585" t="s">
        <v>189</v>
      </c>
      <c r="C585" s="79">
        <v>5337.55</v>
      </c>
    </row>
    <row r="586" spans="1:3" hidden="1" x14ac:dyDescent="0.35">
      <c r="A586">
        <v>161</v>
      </c>
      <c r="B586" t="s">
        <v>189</v>
      </c>
      <c r="C586" s="79">
        <v>79729.710000000006</v>
      </c>
    </row>
    <row r="587" spans="1:3" hidden="1" x14ac:dyDescent="0.35">
      <c r="A587">
        <v>162</v>
      </c>
      <c r="B587" t="s">
        <v>189</v>
      </c>
      <c r="C587" s="79">
        <v>6839.95</v>
      </c>
    </row>
    <row r="588" spans="1:3" hidden="1" x14ac:dyDescent="0.35">
      <c r="A588">
        <v>163</v>
      </c>
      <c r="B588" t="s">
        <v>189</v>
      </c>
      <c r="C588" s="79">
        <v>30000</v>
      </c>
    </row>
    <row r="589" spans="1:3" hidden="1" x14ac:dyDescent="0.35">
      <c r="A589">
        <v>164</v>
      </c>
      <c r="B589" t="s">
        <v>189</v>
      </c>
      <c r="C589" s="79">
        <v>80000</v>
      </c>
    </row>
    <row r="590" spans="1:3" hidden="1" x14ac:dyDescent="0.35">
      <c r="A590">
        <v>165</v>
      </c>
      <c r="B590" t="s">
        <v>189</v>
      </c>
      <c r="C590" s="80">
        <v>2486.56</v>
      </c>
    </row>
    <row r="591" spans="1:3" hidden="1" x14ac:dyDescent="0.35">
      <c r="A591">
        <v>166</v>
      </c>
      <c r="B591" t="s">
        <v>189</v>
      </c>
      <c r="C591" s="79">
        <v>85000</v>
      </c>
    </row>
    <row r="592" spans="1:3" hidden="1" x14ac:dyDescent="0.35">
      <c r="A592">
        <v>167</v>
      </c>
      <c r="B592" t="s">
        <v>189</v>
      </c>
      <c r="C592" s="79">
        <v>35000</v>
      </c>
    </row>
    <row r="593" spans="1:3" hidden="1" x14ac:dyDescent="0.35">
      <c r="A593">
        <v>168</v>
      </c>
      <c r="B593" t="s">
        <v>189</v>
      </c>
      <c r="C593" s="79">
        <v>60000</v>
      </c>
    </row>
    <row r="594" spans="1:3" hidden="1" x14ac:dyDescent="0.35">
      <c r="A594">
        <v>169</v>
      </c>
      <c r="B594" t="s">
        <v>189</v>
      </c>
      <c r="C594" s="79">
        <v>30000</v>
      </c>
    </row>
    <row r="595" spans="1:3" hidden="1" x14ac:dyDescent="0.35">
      <c r="A595">
        <v>170</v>
      </c>
      <c r="B595" t="s">
        <v>189</v>
      </c>
      <c r="C595" s="79">
        <v>69015.19</v>
      </c>
    </row>
    <row r="596" spans="1:3" hidden="1" x14ac:dyDescent="0.35">
      <c r="A596">
        <v>171</v>
      </c>
      <c r="B596" t="s">
        <v>189</v>
      </c>
      <c r="C596" s="79">
        <v>30000</v>
      </c>
    </row>
    <row r="597" spans="1:3" hidden="1" x14ac:dyDescent="0.35">
      <c r="A597">
        <v>172</v>
      </c>
      <c r="B597" t="s">
        <v>189</v>
      </c>
      <c r="C597" s="79">
        <v>65000</v>
      </c>
    </row>
    <row r="598" spans="1:3" hidden="1" x14ac:dyDescent="0.35">
      <c r="A598">
        <v>173</v>
      </c>
      <c r="B598" t="s">
        <v>189</v>
      </c>
      <c r="C598" s="79">
        <v>1794.67</v>
      </c>
    </row>
    <row r="599" spans="1:3" hidden="1" x14ac:dyDescent="0.35">
      <c r="A599">
        <v>174</v>
      </c>
      <c r="B599" t="s">
        <v>189</v>
      </c>
      <c r="C599" s="79">
        <v>11487.98</v>
      </c>
    </row>
    <row r="600" spans="1:3" hidden="1" x14ac:dyDescent="0.35">
      <c r="A600">
        <v>175</v>
      </c>
      <c r="B600" t="s">
        <v>189</v>
      </c>
      <c r="C600" s="79">
        <v>5902.63</v>
      </c>
    </row>
    <row r="601" spans="1:3" hidden="1" x14ac:dyDescent="0.35">
      <c r="A601">
        <v>176</v>
      </c>
      <c r="B601" t="s">
        <v>189</v>
      </c>
      <c r="C601" s="79">
        <v>4145.58</v>
      </c>
    </row>
    <row r="602" spans="1:3" hidden="1" x14ac:dyDescent="0.35">
      <c r="A602">
        <v>177</v>
      </c>
      <c r="B602" t="s">
        <v>189</v>
      </c>
      <c r="C602" s="79">
        <v>135000</v>
      </c>
    </row>
    <row r="603" spans="1:3" hidden="1" x14ac:dyDescent="0.35">
      <c r="A603">
        <v>178</v>
      </c>
      <c r="B603" t="s">
        <v>189</v>
      </c>
      <c r="C603" s="79">
        <v>45000</v>
      </c>
    </row>
    <row r="604" spans="1:3" hidden="1" x14ac:dyDescent="0.35">
      <c r="A604">
        <v>179</v>
      </c>
      <c r="B604" t="s">
        <v>189</v>
      </c>
      <c r="C604" s="79">
        <v>142533.35999999999</v>
      </c>
    </row>
    <row r="605" spans="1:3" hidden="1" x14ac:dyDescent="0.35">
      <c r="A605">
        <v>180</v>
      </c>
      <c r="B605" t="s">
        <v>189</v>
      </c>
      <c r="C605" s="79">
        <v>15826.8</v>
      </c>
    </row>
    <row r="606" spans="1:3" hidden="1" x14ac:dyDescent="0.35">
      <c r="A606">
        <v>181</v>
      </c>
      <c r="B606" t="s">
        <v>189</v>
      </c>
      <c r="C606" s="79">
        <v>108000</v>
      </c>
    </row>
    <row r="607" spans="1:3" hidden="1" x14ac:dyDescent="0.35">
      <c r="A607">
        <v>182</v>
      </c>
      <c r="B607" t="s">
        <v>189</v>
      </c>
      <c r="C607" s="79">
        <v>108000</v>
      </c>
    </row>
    <row r="608" spans="1:3" hidden="1" x14ac:dyDescent="0.35">
      <c r="A608">
        <v>183</v>
      </c>
      <c r="B608" t="s">
        <v>189</v>
      </c>
      <c r="C608" s="79">
        <v>41800</v>
      </c>
    </row>
    <row r="609" spans="1:3" hidden="1" x14ac:dyDescent="0.35">
      <c r="A609">
        <v>184</v>
      </c>
      <c r="B609" t="s">
        <v>189</v>
      </c>
      <c r="C609" s="79">
        <v>149800</v>
      </c>
    </row>
    <row r="610" spans="1:3" hidden="1" x14ac:dyDescent="0.35">
      <c r="A610">
        <v>185</v>
      </c>
      <c r="B610" t="s">
        <v>189</v>
      </c>
      <c r="C610" s="79">
        <v>1147.06</v>
      </c>
    </row>
    <row r="611" spans="1:3" hidden="1" x14ac:dyDescent="0.35">
      <c r="A611">
        <v>186</v>
      </c>
      <c r="B611" t="s">
        <v>189</v>
      </c>
      <c r="C611" s="79">
        <v>48740.14</v>
      </c>
    </row>
    <row r="612" spans="1:3" hidden="1" x14ac:dyDescent="0.35">
      <c r="A612">
        <v>187</v>
      </c>
      <c r="B612" t="s">
        <v>189</v>
      </c>
      <c r="C612" s="79">
        <v>54450</v>
      </c>
    </row>
    <row r="613" spans="1:3" hidden="1" x14ac:dyDescent="0.35">
      <c r="A613">
        <v>188</v>
      </c>
      <c r="B613" t="s">
        <v>189</v>
      </c>
      <c r="C613" s="79">
        <v>30071.4</v>
      </c>
    </row>
    <row r="614" spans="1:3" hidden="1" x14ac:dyDescent="0.35">
      <c r="A614">
        <v>189</v>
      </c>
      <c r="B614" t="s">
        <v>189</v>
      </c>
      <c r="C614" s="79">
        <v>15000</v>
      </c>
    </row>
    <row r="615" spans="1:3" hidden="1" x14ac:dyDescent="0.35">
      <c r="A615">
        <v>190</v>
      </c>
      <c r="B615" t="s">
        <v>189</v>
      </c>
      <c r="C615" s="79">
        <v>19000</v>
      </c>
    </row>
    <row r="616" spans="1:3" hidden="1" x14ac:dyDescent="0.35">
      <c r="A616">
        <v>191</v>
      </c>
      <c r="B616" t="s">
        <v>189</v>
      </c>
      <c r="C616" s="79">
        <v>87868.42</v>
      </c>
    </row>
    <row r="617" spans="1:3" hidden="1" x14ac:dyDescent="0.35">
      <c r="A617">
        <v>192</v>
      </c>
      <c r="B617" t="s">
        <v>189</v>
      </c>
      <c r="C617" s="79">
        <v>34277.85</v>
      </c>
    </row>
    <row r="618" spans="1:3" hidden="1" x14ac:dyDescent="0.35">
      <c r="A618">
        <v>193</v>
      </c>
      <c r="B618" t="s">
        <v>189</v>
      </c>
      <c r="C618" s="79">
        <v>477.95</v>
      </c>
    </row>
    <row r="619" spans="1:3" hidden="1" x14ac:dyDescent="0.35">
      <c r="A619">
        <v>194</v>
      </c>
      <c r="B619" t="s">
        <v>189</v>
      </c>
      <c r="C619" s="79">
        <v>7467.15</v>
      </c>
    </row>
    <row r="620" spans="1:3" hidden="1" x14ac:dyDescent="0.35">
      <c r="A620">
        <v>195</v>
      </c>
      <c r="B620" t="s">
        <v>189</v>
      </c>
      <c r="C620" s="79">
        <v>15000</v>
      </c>
    </row>
    <row r="621" spans="1:3" hidden="1" x14ac:dyDescent="0.35">
      <c r="A621">
        <v>196</v>
      </c>
      <c r="B621" t="s">
        <v>189</v>
      </c>
      <c r="C621" s="79">
        <v>1000</v>
      </c>
    </row>
    <row r="622" spans="1:3" hidden="1" x14ac:dyDescent="0.35">
      <c r="A622">
        <v>197</v>
      </c>
      <c r="B622" t="s">
        <v>189</v>
      </c>
      <c r="C622" s="79">
        <v>34012.160000000003</v>
      </c>
    </row>
    <row r="623" spans="1:3" hidden="1" x14ac:dyDescent="0.35">
      <c r="A623">
        <v>198</v>
      </c>
      <c r="B623" t="s">
        <v>189</v>
      </c>
      <c r="C623" s="79">
        <v>14517</v>
      </c>
    </row>
    <row r="624" spans="1:3" hidden="1" x14ac:dyDescent="0.35">
      <c r="A624">
        <v>199</v>
      </c>
      <c r="B624" t="s">
        <v>189</v>
      </c>
      <c r="C624" s="79">
        <v>23929.14</v>
      </c>
    </row>
    <row r="625" spans="1:3" hidden="1" x14ac:dyDescent="0.35">
      <c r="A625">
        <v>200</v>
      </c>
      <c r="B625" t="s">
        <v>189</v>
      </c>
      <c r="C625" s="79">
        <v>2604.88</v>
      </c>
    </row>
    <row r="626" spans="1:3" hidden="1" x14ac:dyDescent="0.35">
      <c r="A626">
        <v>201</v>
      </c>
      <c r="B626" t="s">
        <v>189</v>
      </c>
      <c r="C626" s="79">
        <v>4721.87</v>
      </c>
    </row>
    <row r="627" spans="1:3" hidden="1" x14ac:dyDescent="0.35">
      <c r="A627">
        <v>202</v>
      </c>
      <c r="B627" t="s">
        <v>189</v>
      </c>
      <c r="C627" s="79">
        <v>12076.53</v>
      </c>
    </row>
    <row r="628" spans="1:3" hidden="1" x14ac:dyDescent="0.35">
      <c r="A628">
        <v>203</v>
      </c>
      <c r="B628" t="s">
        <v>189</v>
      </c>
      <c r="C628" s="79">
        <v>12700</v>
      </c>
    </row>
    <row r="629" spans="1:3" hidden="1" x14ac:dyDescent="0.35">
      <c r="A629">
        <v>204</v>
      </c>
      <c r="B629" t="s">
        <v>189</v>
      </c>
      <c r="C629" s="79">
        <v>8500</v>
      </c>
    </row>
    <row r="630" spans="1:3" hidden="1" x14ac:dyDescent="0.35">
      <c r="A630">
        <v>205</v>
      </c>
      <c r="B630" t="s">
        <v>189</v>
      </c>
      <c r="C630" s="79">
        <v>7000</v>
      </c>
    </row>
    <row r="631" spans="1:3" hidden="1" x14ac:dyDescent="0.35">
      <c r="A631">
        <v>206</v>
      </c>
      <c r="B631" t="s">
        <v>189</v>
      </c>
      <c r="C631" s="79">
        <v>30000</v>
      </c>
    </row>
    <row r="632" spans="1:3" hidden="1" x14ac:dyDescent="0.35">
      <c r="A632">
        <v>207</v>
      </c>
      <c r="B632" t="s">
        <v>189</v>
      </c>
      <c r="C632" s="79">
        <v>5191.7700000000004</v>
      </c>
    </row>
    <row r="633" spans="1:3" hidden="1" x14ac:dyDescent="0.35">
      <c r="A633">
        <v>208</v>
      </c>
      <c r="B633" t="s">
        <v>189</v>
      </c>
      <c r="C633" s="79">
        <v>3115.8</v>
      </c>
    </row>
    <row r="634" spans="1:3" hidden="1" x14ac:dyDescent="0.35">
      <c r="A634">
        <v>209</v>
      </c>
      <c r="B634" t="s">
        <v>189</v>
      </c>
      <c r="C634" s="79">
        <v>855140</v>
      </c>
    </row>
    <row r="635" spans="1:3" hidden="1" x14ac:dyDescent="0.35">
      <c r="A635">
        <v>210</v>
      </c>
      <c r="B635" t="s">
        <v>189</v>
      </c>
      <c r="C635" s="79">
        <v>12126.4</v>
      </c>
    </row>
    <row r="636" spans="1:3" hidden="1" x14ac:dyDescent="0.35">
      <c r="A636">
        <v>211</v>
      </c>
      <c r="B636" t="s">
        <v>189</v>
      </c>
      <c r="C636" s="79">
        <v>30160</v>
      </c>
    </row>
    <row r="637" spans="1:3" hidden="1" x14ac:dyDescent="0.35">
      <c r="A637">
        <v>212</v>
      </c>
      <c r="B637" t="s">
        <v>189</v>
      </c>
      <c r="C637" s="80">
        <v>36430.58</v>
      </c>
    </row>
    <row r="638" spans="1:3" hidden="1" x14ac:dyDescent="0.35">
      <c r="A638">
        <v>213</v>
      </c>
      <c r="B638" t="s">
        <v>189</v>
      </c>
      <c r="C638" s="80">
        <v>24252.799999999999</v>
      </c>
    </row>
    <row r="639" spans="1:3" hidden="1" x14ac:dyDescent="0.35">
      <c r="A639">
        <v>214</v>
      </c>
      <c r="B639" t="s">
        <v>189</v>
      </c>
      <c r="C639" s="80">
        <v>122721.04</v>
      </c>
    </row>
    <row r="640" spans="1:3" hidden="1" x14ac:dyDescent="0.35">
      <c r="A640">
        <v>215</v>
      </c>
      <c r="B640" t="s">
        <v>189</v>
      </c>
      <c r="C640" s="79">
        <v>0</v>
      </c>
    </row>
    <row r="641" spans="1:3" hidden="1" x14ac:dyDescent="0.35">
      <c r="A641">
        <v>216</v>
      </c>
      <c r="B641" t="s">
        <v>189</v>
      </c>
      <c r="C641" s="79">
        <v>0</v>
      </c>
    </row>
    <row r="642" spans="1:3" hidden="1" x14ac:dyDescent="0.35">
      <c r="A642">
        <v>217</v>
      </c>
      <c r="B642" t="s">
        <v>189</v>
      </c>
      <c r="C642" s="79">
        <v>0</v>
      </c>
    </row>
    <row r="643" spans="1:3" hidden="1" x14ac:dyDescent="0.35">
      <c r="A643">
        <v>218</v>
      </c>
      <c r="B643" t="s">
        <v>189</v>
      </c>
      <c r="C643" s="79">
        <v>0</v>
      </c>
    </row>
    <row r="644" spans="1:3" hidden="1" x14ac:dyDescent="0.35">
      <c r="A644">
        <v>219</v>
      </c>
      <c r="B644" t="s">
        <v>189</v>
      </c>
      <c r="C644" s="79">
        <v>0</v>
      </c>
    </row>
    <row r="645" spans="1:3" hidden="1" x14ac:dyDescent="0.35">
      <c r="A645">
        <v>220</v>
      </c>
      <c r="B645" t="s">
        <v>189</v>
      </c>
      <c r="C645" s="79">
        <v>0</v>
      </c>
    </row>
    <row r="646" spans="1:3" hidden="1" x14ac:dyDescent="0.35">
      <c r="A646">
        <v>221</v>
      </c>
      <c r="B646" t="s">
        <v>189</v>
      </c>
      <c r="C646" s="79">
        <v>0</v>
      </c>
    </row>
    <row r="647" spans="1:3" hidden="1" x14ac:dyDescent="0.35">
      <c r="A647">
        <v>222</v>
      </c>
      <c r="B647" t="s">
        <v>189</v>
      </c>
      <c r="C647" s="79">
        <v>13544.22</v>
      </c>
    </row>
    <row r="648" spans="1:3" hidden="1" x14ac:dyDescent="0.35">
      <c r="A648">
        <v>223</v>
      </c>
      <c r="B648" t="s">
        <v>189</v>
      </c>
      <c r="C648" s="79">
        <v>77953.399999999994</v>
      </c>
    </row>
    <row r="649" spans="1:3" hidden="1" x14ac:dyDescent="0.35">
      <c r="A649">
        <v>224</v>
      </c>
      <c r="B649" t="s">
        <v>189</v>
      </c>
      <c r="C649" s="79">
        <v>82138.37</v>
      </c>
    </row>
    <row r="650" spans="1:3" hidden="1" x14ac:dyDescent="0.35">
      <c r="A650">
        <v>225</v>
      </c>
      <c r="B650" t="s">
        <v>189</v>
      </c>
      <c r="C650" s="79">
        <v>9552.1</v>
      </c>
    </row>
    <row r="651" spans="1:3" hidden="1" x14ac:dyDescent="0.35">
      <c r="A651">
        <v>226</v>
      </c>
      <c r="B651" t="s">
        <v>189</v>
      </c>
      <c r="C651" s="79">
        <v>75991.960000000006</v>
      </c>
    </row>
    <row r="652" spans="1:3" hidden="1" x14ac:dyDescent="0.35">
      <c r="A652">
        <v>227</v>
      </c>
      <c r="B652" t="s">
        <v>189</v>
      </c>
      <c r="C652" s="79">
        <v>31058.2</v>
      </c>
    </row>
    <row r="653" spans="1:3" hidden="1" x14ac:dyDescent="0.35">
      <c r="A653">
        <v>228</v>
      </c>
      <c r="B653" t="s">
        <v>189</v>
      </c>
      <c r="C653" s="79">
        <v>75419.28</v>
      </c>
    </row>
    <row r="654" spans="1:3" hidden="1" x14ac:dyDescent="0.35">
      <c r="A654">
        <v>229</v>
      </c>
      <c r="B654" t="s">
        <v>189</v>
      </c>
      <c r="C654" s="79">
        <v>49077.599999999999</v>
      </c>
    </row>
    <row r="655" spans="1:3" hidden="1" x14ac:dyDescent="0.35">
      <c r="A655">
        <v>230</v>
      </c>
      <c r="B655" t="s">
        <v>189</v>
      </c>
      <c r="C655" s="79">
        <v>6490.44</v>
      </c>
    </row>
    <row r="656" spans="1:3" hidden="1" x14ac:dyDescent="0.35">
      <c r="A656">
        <v>231</v>
      </c>
      <c r="B656" t="s">
        <v>189</v>
      </c>
      <c r="C656" s="79">
        <v>22159.63</v>
      </c>
    </row>
    <row r="657" spans="1:3" hidden="1" x14ac:dyDescent="0.35">
      <c r="A657">
        <v>232</v>
      </c>
      <c r="B657" t="s">
        <v>189</v>
      </c>
      <c r="C657" s="79">
        <v>20088.66</v>
      </c>
    </row>
    <row r="658" spans="1:3" hidden="1" x14ac:dyDescent="0.35">
      <c r="A658">
        <v>233</v>
      </c>
      <c r="B658" t="s">
        <v>189</v>
      </c>
      <c r="C658" s="79">
        <v>15640.74</v>
      </c>
    </row>
    <row r="659" spans="1:3" hidden="1" x14ac:dyDescent="0.35">
      <c r="A659">
        <v>234</v>
      </c>
      <c r="B659" t="s">
        <v>189</v>
      </c>
      <c r="C659" s="79">
        <v>8551.68</v>
      </c>
    </row>
    <row r="660" spans="1:3" hidden="1" x14ac:dyDescent="0.35">
      <c r="A660">
        <v>235</v>
      </c>
      <c r="B660" t="s">
        <v>189</v>
      </c>
      <c r="C660" s="79">
        <v>11907.13</v>
      </c>
    </row>
    <row r="661" spans="1:3" hidden="1" x14ac:dyDescent="0.35">
      <c r="A661">
        <v>236</v>
      </c>
      <c r="B661" t="s">
        <v>189</v>
      </c>
      <c r="C661" s="79">
        <v>454214.28</v>
      </c>
    </row>
    <row r="662" spans="1:3" hidden="1" x14ac:dyDescent="0.35">
      <c r="A662">
        <v>237</v>
      </c>
      <c r="B662" t="s">
        <v>189</v>
      </c>
      <c r="C662" s="79">
        <v>105939.13</v>
      </c>
    </row>
    <row r="663" spans="1:3" hidden="1" x14ac:dyDescent="0.35">
      <c r="A663">
        <v>238</v>
      </c>
      <c r="B663" t="s">
        <v>189</v>
      </c>
      <c r="C663" s="79">
        <v>705400.4</v>
      </c>
    </row>
    <row r="664" spans="1:3" hidden="1" x14ac:dyDescent="0.35">
      <c r="A664">
        <v>239</v>
      </c>
      <c r="B664" t="s">
        <v>189</v>
      </c>
      <c r="C664" s="79">
        <v>30522.46</v>
      </c>
    </row>
    <row r="665" spans="1:3" hidden="1" x14ac:dyDescent="0.35">
      <c r="A665">
        <v>240</v>
      </c>
      <c r="B665" t="s">
        <v>189</v>
      </c>
      <c r="C665" s="79">
        <v>114202.46</v>
      </c>
    </row>
    <row r="666" spans="1:3" hidden="1" x14ac:dyDescent="0.35">
      <c r="A666">
        <v>241</v>
      </c>
      <c r="B666" t="s">
        <v>189</v>
      </c>
      <c r="C666" s="79">
        <v>1896056.3</v>
      </c>
    </row>
    <row r="667" spans="1:3" hidden="1" x14ac:dyDescent="0.35">
      <c r="A667">
        <v>242</v>
      </c>
      <c r="B667" t="s">
        <v>189</v>
      </c>
      <c r="C667" s="79">
        <v>9000</v>
      </c>
    </row>
    <row r="668" spans="1:3" hidden="1" x14ac:dyDescent="0.35">
      <c r="A668">
        <v>243</v>
      </c>
      <c r="B668" t="s">
        <v>189</v>
      </c>
      <c r="C668" s="79">
        <v>33000</v>
      </c>
    </row>
    <row r="669" spans="1:3" hidden="1" x14ac:dyDescent="0.35">
      <c r="A669">
        <v>244</v>
      </c>
      <c r="B669" t="s">
        <v>189</v>
      </c>
      <c r="C669" s="79">
        <v>1639584.44</v>
      </c>
    </row>
    <row r="670" spans="1:3" hidden="1" x14ac:dyDescent="0.35">
      <c r="A670">
        <v>245</v>
      </c>
      <c r="B670" t="s">
        <v>189</v>
      </c>
      <c r="C670" s="79">
        <v>49860.85</v>
      </c>
    </row>
    <row r="671" spans="1:3" hidden="1" x14ac:dyDescent="0.35">
      <c r="A671">
        <v>246</v>
      </c>
      <c r="B671" t="s">
        <v>189</v>
      </c>
      <c r="C671" s="79">
        <v>43648.57</v>
      </c>
    </row>
    <row r="672" spans="1:3" hidden="1" x14ac:dyDescent="0.35">
      <c r="A672">
        <v>247</v>
      </c>
      <c r="B672" t="s">
        <v>189</v>
      </c>
      <c r="C672" s="79">
        <v>304022.65999999997</v>
      </c>
    </row>
    <row r="673" spans="1:3" hidden="1" x14ac:dyDescent="0.35">
      <c r="A673">
        <v>248</v>
      </c>
      <c r="B673" t="s">
        <v>189</v>
      </c>
      <c r="C673" s="79">
        <v>994014.95</v>
      </c>
    </row>
    <row r="674" spans="1:3" hidden="1" x14ac:dyDescent="0.35">
      <c r="A674">
        <v>249</v>
      </c>
      <c r="B674" t="s">
        <v>189</v>
      </c>
      <c r="C674" s="79">
        <v>482966.13</v>
      </c>
    </row>
    <row r="675" spans="1:3" hidden="1" x14ac:dyDescent="0.35">
      <c r="A675">
        <v>250</v>
      </c>
      <c r="B675" t="s">
        <v>189</v>
      </c>
      <c r="C675" s="79">
        <v>0</v>
      </c>
    </row>
    <row r="676" spans="1:3" hidden="1" x14ac:dyDescent="0.35">
      <c r="A676">
        <v>251</v>
      </c>
      <c r="B676" t="s">
        <v>189</v>
      </c>
      <c r="C676" s="79">
        <v>849.27</v>
      </c>
    </row>
    <row r="677" spans="1:3" hidden="1" x14ac:dyDescent="0.35">
      <c r="A677">
        <v>252</v>
      </c>
      <c r="B677" t="s">
        <v>189</v>
      </c>
      <c r="C677" s="79">
        <v>4114</v>
      </c>
    </row>
    <row r="678" spans="1:3" hidden="1" x14ac:dyDescent="0.35">
      <c r="A678">
        <v>253</v>
      </c>
      <c r="B678" t="s">
        <v>189</v>
      </c>
      <c r="C678" s="79">
        <v>1075.93</v>
      </c>
    </row>
    <row r="679" spans="1:3" hidden="1" x14ac:dyDescent="0.35">
      <c r="A679">
        <v>254</v>
      </c>
      <c r="B679" t="s">
        <v>189</v>
      </c>
      <c r="C679" s="79">
        <v>653.4</v>
      </c>
    </row>
    <row r="680" spans="1:3" hidden="1" x14ac:dyDescent="0.35">
      <c r="A680">
        <v>255</v>
      </c>
      <c r="B680" t="s">
        <v>189</v>
      </c>
      <c r="C680" s="79">
        <v>859.39</v>
      </c>
    </row>
    <row r="681" spans="1:3" hidden="1" x14ac:dyDescent="0.35">
      <c r="A681">
        <v>256</v>
      </c>
      <c r="B681" t="s">
        <v>189</v>
      </c>
      <c r="C681" s="79">
        <v>12342</v>
      </c>
    </row>
    <row r="682" spans="1:3" hidden="1" x14ac:dyDescent="0.35">
      <c r="A682">
        <v>257</v>
      </c>
      <c r="B682" t="s">
        <v>189</v>
      </c>
      <c r="C682" s="79">
        <v>4954.95</v>
      </c>
    </row>
    <row r="683" spans="1:3" hidden="1" x14ac:dyDescent="0.35">
      <c r="A683">
        <v>258</v>
      </c>
      <c r="B683" t="s">
        <v>189</v>
      </c>
      <c r="C683" s="79">
        <v>18364.900000000001</v>
      </c>
    </row>
    <row r="684" spans="1:3" hidden="1" x14ac:dyDescent="0.35">
      <c r="A684">
        <v>259</v>
      </c>
      <c r="B684" t="s">
        <v>189</v>
      </c>
      <c r="C684" s="79">
        <v>1236.52</v>
      </c>
    </row>
    <row r="685" spans="1:3" hidden="1" x14ac:dyDescent="0.35">
      <c r="A685">
        <v>260</v>
      </c>
      <c r="B685" t="s">
        <v>189</v>
      </c>
      <c r="C685" s="79">
        <v>12342</v>
      </c>
    </row>
    <row r="686" spans="1:3" hidden="1" x14ac:dyDescent="0.35">
      <c r="A686">
        <v>261</v>
      </c>
      <c r="B686" t="s">
        <v>189</v>
      </c>
      <c r="C686" s="79">
        <v>56311.95</v>
      </c>
    </row>
    <row r="687" spans="1:3" hidden="1" x14ac:dyDescent="0.35">
      <c r="A687">
        <v>262</v>
      </c>
      <c r="B687" t="s">
        <v>189</v>
      </c>
      <c r="C687" s="79">
        <v>49147.73</v>
      </c>
    </row>
    <row r="688" spans="1:3" hidden="1" x14ac:dyDescent="0.35">
      <c r="A688">
        <v>263</v>
      </c>
      <c r="B688" t="s">
        <v>189</v>
      </c>
      <c r="C688" s="79">
        <v>306.27999999999997</v>
      </c>
    </row>
    <row r="689" spans="1:3" hidden="1" x14ac:dyDescent="0.35">
      <c r="A689">
        <v>264</v>
      </c>
      <c r="B689" t="s">
        <v>189</v>
      </c>
      <c r="C689" s="79">
        <v>32325.47</v>
      </c>
    </row>
    <row r="690" spans="1:3" hidden="1" x14ac:dyDescent="0.35">
      <c r="A690">
        <v>265</v>
      </c>
      <c r="B690" t="s">
        <v>189</v>
      </c>
      <c r="C690" s="79">
        <v>4355.6400000000003</v>
      </c>
    </row>
    <row r="691" spans="1:3" hidden="1" x14ac:dyDescent="0.35">
      <c r="A691">
        <v>266</v>
      </c>
      <c r="B691" t="s">
        <v>189</v>
      </c>
      <c r="C691" s="79">
        <v>125.24</v>
      </c>
    </row>
    <row r="692" spans="1:3" hidden="1" x14ac:dyDescent="0.35">
      <c r="A692">
        <v>267</v>
      </c>
      <c r="B692" t="s">
        <v>189</v>
      </c>
      <c r="C692" s="79">
        <v>46740.6</v>
      </c>
    </row>
    <row r="693" spans="1:3" hidden="1" x14ac:dyDescent="0.35">
      <c r="A693">
        <v>268</v>
      </c>
      <c r="B693" t="s">
        <v>189</v>
      </c>
      <c r="C693" s="79">
        <v>114400.59</v>
      </c>
    </row>
    <row r="694" spans="1:3" hidden="1" x14ac:dyDescent="0.35">
      <c r="A694">
        <v>269</v>
      </c>
      <c r="B694" t="s">
        <v>189</v>
      </c>
      <c r="C694" s="79">
        <v>43039.46</v>
      </c>
    </row>
    <row r="695" spans="1:3" hidden="1" x14ac:dyDescent="0.35">
      <c r="A695">
        <v>270</v>
      </c>
      <c r="B695" t="s">
        <v>189</v>
      </c>
      <c r="C695" s="79">
        <v>792</v>
      </c>
    </row>
    <row r="696" spans="1:3" hidden="1" x14ac:dyDescent="0.35">
      <c r="A696">
        <v>271</v>
      </c>
      <c r="B696" t="s">
        <v>189</v>
      </c>
      <c r="C696" s="79">
        <v>45320</v>
      </c>
    </row>
    <row r="697" spans="1:3" hidden="1" x14ac:dyDescent="0.35">
      <c r="A697">
        <v>272</v>
      </c>
      <c r="B697" t="s">
        <v>189</v>
      </c>
      <c r="C697" s="79">
        <v>38115</v>
      </c>
    </row>
    <row r="698" spans="1:3" hidden="1" x14ac:dyDescent="0.35">
      <c r="A698">
        <v>273</v>
      </c>
      <c r="B698" t="s">
        <v>189</v>
      </c>
      <c r="C698" s="79">
        <v>797.5</v>
      </c>
    </row>
    <row r="699" spans="1:3" hidden="1" x14ac:dyDescent="0.35">
      <c r="A699">
        <v>274</v>
      </c>
      <c r="B699" t="s">
        <v>189</v>
      </c>
      <c r="C699" s="79">
        <v>13229.7</v>
      </c>
    </row>
    <row r="700" spans="1:3" hidden="1" x14ac:dyDescent="0.35">
      <c r="A700">
        <v>275</v>
      </c>
      <c r="B700" t="s">
        <v>189</v>
      </c>
      <c r="C700" s="79">
        <v>37675</v>
      </c>
    </row>
    <row r="701" spans="1:3" hidden="1" x14ac:dyDescent="0.35">
      <c r="A701">
        <v>276</v>
      </c>
      <c r="B701" t="s">
        <v>189</v>
      </c>
      <c r="C701" s="79">
        <v>20700</v>
      </c>
    </row>
    <row r="702" spans="1:3" hidden="1" x14ac:dyDescent="0.35">
      <c r="A702">
        <v>277</v>
      </c>
      <c r="B702" t="s">
        <v>189</v>
      </c>
      <c r="C702" s="79">
        <v>38060</v>
      </c>
    </row>
    <row r="703" spans="1:3" hidden="1" x14ac:dyDescent="0.35">
      <c r="A703">
        <v>278</v>
      </c>
      <c r="B703" t="s">
        <v>189</v>
      </c>
      <c r="C703" s="79">
        <v>690</v>
      </c>
    </row>
    <row r="704" spans="1:3" hidden="1" x14ac:dyDescent="0.35">
      <c r="A704">
        <v>279</v>
      </c>
      <c r="B704" t="s">
        <v>189</v>
      </c>
      <c r="C704" s="79">
        <v>82232</v>
      </c>
    </row>
    <row r="705" spans="1:3" hidden="1" x14ac:dyDescent="0.35">
      <c r="A705">
        <v>280</v>
      </c>
      <c r="B705" t="s">
        <v>189</v>
      </c>
      <c r="C705" s="79">
        <v>23606</v>
      </c>
    </row>
    <row r="706" spans="1:3" hidden="1" x14ac:dyDescent="0.35">
      <c r="A706">
        <v>281</v>
      </c>
      <c r="B706" t="s">
        <v>189</v>
      </c>
      <c r="C706" s="79">
        <v>167035</v>
      </c>
    </row>
    <row r="707" spans="1:3" hidden="1" x14ac:dyDescent="0.35">
      <c r="A707">
        <v>282</v>
      </c>
      <c r="B707" t="s">
        <v>189</v>
      </c>
      <c r="C707" s="79">
        <v>1980</v>
      </c>
    </row>
    <row r="708" spans="1:3" hidden="1" x14ac:dyDescent="0.35">
      <c r="A708">
        <v>283</v>
      </c>
      <c r="B708" t="s">
        <v>189</v>
      </c>
      <c r="C708" s="79">
        <v>17710</v>
      </c>
    </row>
    <row r="709" spans="1:3" hidden="1" x14ac:dyDescent="0.35">
      <c r="A709">
        <v>284</v>
      </c>
      <c r="B709" t="s">
        <v>189</v>
      </c>
      <c r="C709" s="79">
        <v>690</v>
      </c>
    </row>
    <row r="710" spans="1:3" hidden="1" x14ac:dyDescent="0.35">
      <c r="A710">
        <v>285</v>
      </c>
      <c r="B710" t="s">
        <v>189</v>
      </c>
      <c r="C710" s="79">
        <v>17210</v>
      </c>
    </row>
    <row r="711" spans="1:3" hidden="1" x14ac:dyDescent="0.35">
      <c r="A711">
        <v>286</v>
      </c>
      <c r="B711" t="s">
        <v>189</v>
      </c>
      <c r="C711" s="79">
        <v>10890</v>
      </c>
    </row>
    <row r="712" spans="1:3" hidden="1" x14ac:dyDescent="0.35">
      <c r="A712">
        <v>287</v>
      </c>
      <c r="B712" t="s">
        <v>189</v>
      </c>
      <c r="C712" s="79">
        <v>8439.5300000000007</v>
      </c>
    </row>
    <row r="713" spans="1:3" hidden="1" x14ac:dyDescent="0.35">
      <c r="A713">
        <v>288</v>
      </c>
      <c r="B713" t="s">
        <v>189</v>
      </c>
      <c r="C713" s="79">
        <v>11720.2</v>
      </c>
    </row>
    <row r="714" spans="1:3" hidden="1" x14ac:dyDescent="0.35">
      <c r="A714">
        <v>289</v>
      </c>
      <c r="B714" t="s">
        <v>189</v>
      </c>
      <c r="C714" s="79">
        <v>2722</v>
      </c>
    </row>
    <row r="715" spans="1:3" hidden="1" x14ac:dyDescent="0.35">
      <c r="A715">
        <v>290</v>
      </c>
      <c r="B715" t="s">
        <v>189</v>
      </c>
      <c r="C715" s="79">
        <v>47622.080000000002</v>
      </c>
    </row>
    <row r="716" spans="1:3" hidden="1" x14ac:dyDescent="0.35">
      <c r="A716">
        <v>291</v>
      </c>
      <c r="B716" t="s">
        <v>189</v>
      </c>
      <c r="C716" s="79">
        <v>371.8</v>
      </c>
    </row>
    <row r="717" spans="1:3" hidden="1" x14ac:dyDescent="0.35">
      <c r="A717">
        <v>292</v>
      </c>
      <c r="B717" t="s">
        <v>189</v>
      </c>
      <c r="C717" s="79">
        <v>12277.1</v>
      </c>
    </row>
    <row r="718" spans="1:3" hidden="1" x14ac:dyDescent="0.35">
      <c r="A718">
        <v>293</v>
      </c>
      <c r="B718" t="s">
        <v>189</v>
      </c>
      <c r="C718" s="79">
        <v>55973.5</v>
      </c>
    </row>
    <row r="719" spans="1:3" hidden="1" x14ac:dyDescent="0.35">
      <c r="A719">
        <v>294</v>
      </c>
      <c r="B719" t="s">
        <v>189</v>
      </c>
      <c r="C719" s="79">
        <v>22207.46</v>
      </c>
    </row>
    <row r="720" spans="1:3" hidden="1" x14ac:dyDescent="0.35">
      <c r="A720">
        <v>295</v>
      </c>
      <c r="B720" t="s">
        <v>189</v>
      </c>
      <c r="C720" s="79">
        <v>37165.699999999997</v>
      </c>
    </row>
    <row r="721" spans="1:3" hidden="1" x14ac:dyDescent="0.35">
      <c r="A721">
        <v>296</v>
      </c>
      <c r="B721" t="s">
        <v>189</v>
      </c>
      <c r="C721" s="79">
        <v>79.2</v>
      </c>
    </row>
    <row r="722" spans="1:3" hidden="1" x14ac:dyDescent="0.35">
      <c r="A722">
        <v>297</v>
      </c>
      <c r="B722" t="s">
        <v>189</v>
      </c>
      <c r="C722" s="79">
        <v>18318.7</v>
      </c>
    </row>
    <row r="723" spans="1:3" hidden="1" x14ac:dyDescent="0.35">
      <c r="A723">
        <v>298</v>
      </c>
      <c r="B723" t="s">
        <v>189</v>
      </c>
      <c r="C723" s="79">
        <v>0</v>
      </c>
    </row>
    <row r="724" spans="1:3" hidden="1" x14ac:dyDescent="0.35">
      <c r="A724">
        <v>299</v>
      </c>
      <c r="B724" t="s">
        <v>189</v>
      </c>
      <c r="C724" s="79">
        <v>5200</v>
      </c>
    </row>
    <row r="725" spans="1:3" hidden="1" x14ac:dyDescent="0.35">
      <c r="A725">
        <v>300</v>
      </c>
      <c r="B725" t="s">
        <v>189</v>
      </c>
      <c r="C725" s="79">
        <v>14839</v>
      </c>
    </row>
    <row r="726" spans="1:3" hidden="1" x14ac:dyDescent="0.35">
      <c r="A726">
        <v>301</v>
      </c>
      <c r="B726" t="s">
        <v>189</v>
      </c>
      <c r="C726" s="79">
        <v>4972</v>
      </c>
    </row>
    <row r="727" spans="1:3" hidden="1" x14ac:dyDescent="0.35">
      <c r="A727">
        <v>302</v>
      </c>
      <c r="B727" t="s">
        <v>189</v>
      </c>
      <c r="C727" s="79">
        <v>807.4</v>
      </c>
    </row>
    <row r="728" spans="1:3" hidden="1" x14ac:dyDescent="0.35">
      <c r="A728">
        <v>303</v>
      </c>
      <c r="B728" t="s">
        <v>189</v>
      </c>
      <c r="C728" s="79">
        <v>29425</v>
      </c>
    </row>
    <row r="729" spans="1:3" hidden="1" x14ac:dyDescent="0.35">
      <c r="A729">
        <v>304</v>
      </c>
      <c r="B729" t="s">
        <v>189</v>
      </c>
      <c r="C729" s="79">
        <v>167.97</v>
      </c>
    </row>
    <row r="730" spans="1:3" hidden="1" x14ac:dyDescent="0.35">
      <c r="A730">
        <v>305</v>
      </c>
      <c r="B730" t="s">
        <v>189</v>
      </c>
      <c r="C730" s="79">
        <v>288.2</v>
      </c>
    </row>
    <row r="731" spans="1:3" hidden="1" x14ac:dyDescent="0.35">
      <c r="A731">
        <v>306</v>
      </c>
      <c r="B731" t="s">
        <v>189</v>
      </c>
      <c r="C731" s="79">
        <v>37378</v>
      </c>
    </row>
    <row r="732" spans="1:3" hidden="1" x14ac:dyDescent="0.35">
      <c r="A732">
        <v>307</v>
      </c>
      <c r="B732" t="s">
        <v>189</v>
      </c>
      <c r="C732" s="79">
        <v>4827.8999999999996</v>
      </c>
    </row>
    <row r="733" spans="1:3" hidden="1" x14ac:dyDescent="0.35">
      <c r="A733">
        <v>308</v>
      </c>
      <c r="B733" t="s">
        <v>189</v>
      </c>
      <c r="C733" s="79">
        <v>61.71</v>
      </c>
    </row>
    <row r="734" spans="1:3" hidden="1" x14ac:dyDescent="0.35">
      <c r="A734">
        <v>309</v>
      </c>
      <c r="B734" t="s">
        <v>189</v>
      </c>
      <c r="C734" s="79">
        <v>601.98</v>
      </c>
    </row>
    <row r="735" spans="1:3" hidden="1" x14ac:dyDescent="0.35">
      <c r="A735">
        <v>310</v>
      </c>
      <c r="B735" t="s">
        <v>189</v>
      </c>
      <c r="C735" s="79">
        <v>14731.33</v>
      </c>
    </row>
    <row r="736" spans="1:3" hidden="1" x14ac:dyDescent="0.35">
      <c r="A736">
        <v>311</v>
      </c>
      <c r="B736" t="s">
        <v>189</v>
      </c>
      <c r="C736" s="79">
        <v>27442.799999999999</v>
      </c>
    </row>
    <row r="737" spans="1:3" hidden="1" x14ac:dyDescent="0.35">
      <c r="A737">
        <v>312</v>
      </c>
      <c r="B737" t="s">
        <v>189</v>
      </c>
      <c r="C737" s="79">
        <v>11341.57</v>
      </c>
    </row>
    <row r="738" spans="1:3" hidden="1" x14ac:dyDescent="0.35">
      <c r="A738">
        <v>313</v>
      </c>
      <c r="B738" t="s">
        <v>189</v>
      </c>
      <c r="C738" s="79">
        <v>38571.68</v>
      </c>
    </row>
    <row r="739" spans="1:3" hidden="1" x14ac:dyDescent="0.35">
      <c r="A739">
        <v>314</v>
      </c>
      <c r="B739" t="s">
        <v>189</v>
      </c>
      <c r="C739" s="79">
        <v>1062.1400000000001</v>
      </c>
    </row>
    <row r="740" spans="1:3" hidden="1" x14ac:dyDescent="0.35">
      <c r="A740">
        <v>315</v>
      </c>
      <c r="B740" t="s">
        <v>189</v>
      </c>
      <c r="C740" s="79">
        <v>7719.8</v>
      </c>
    </row>
    <row r="741" spans="1:3" hidden="1" x14ac:dyDescent="0.35">
      <c r="A741">
        <v>316</v>
      </c>
      <c r="B741" t="s">
        <v>189</v>
      </c>
      <c r="C741" s="79">
        <v>10120.68</v>
      </c>
    </row>
    <row r="742" spans="1:3" hidden="1" x14ac:dyDescent="0.35">
      <c r="A742">
        <v>317</v>
      </c>
      <c r="B742" t="s">
        <v>189</v>
      </c>
      <c r="C742" s="79">
        <v>5517.6</v>
      </c>
    </row>
    <row r="743" spans="1:3" hidden="1" x14ac:dyDescent="0.35">
      <c r="A743">
        <v>318</v>
      </c>
      <c r="B743" t="s">
        <v>189</v>
      </c>
      <c r="C743" s="79">
        <v>5837.04</v>
      </c>
    </row>
    <row r="744" spans="1:3" hidden="1" x14ac:dyDescent="0.35">
      <c r="A744">
        <v>319</v>
      </c>
      <c r="B744" t="s">
        <v>189</v>
      </c>
      <c r="C744" s="79">
        <v>227.63</v>
      </c>
    </row>
    <row r="745" spans="1:3" hidden="1" x14ac:dyDescent="0.35">
      <c r="A745">
        <v>320</v>
      </c>
      <c r="B745" t="s">
        <v>189</v>
      </c>
      <c r="C745" s="79">
        <v>1237.83</v>
      </c>
    </row>
    <row r="746" spans="1:3" hidden="1" x14ac:dyDescent="0.35">
      <c r="A746">
        <v>321</v>
      </c>
      <c r="B746" t="s">
        <v>189</v>
      </c>
      <c r="C746" s="79">
        <v>31108.62</v>
      </c>
    </row>
    <row r="747" spans="1:3" hidden="1" x14ac:dyDescent="0.35">
      <c r="A747">
        <v>322</v>
      </c>
      <c r="B747" t="s">
        <v>189</v>
      </c>
      <c r="C747" s="79">
        <v>14664.63</v>
      </c>
    </row>
    <row r="748" spans="1:3" hidden="1" x14ac:dyDescent="0.35">
      <c r="A748">
        <v>323</v>
      </c>
      <c r="B748" t="s">
        <v>189</v>
      </c>
      <c r="C748" s="79">
        <v>5052.96</v>
      </c>
    </row>
    <row r="749" spans="1:3" hidden="1" x14ac:dyDescent="0.35">
      <c r="A749">
        <v>324</v>
      </c>
      <c r="B749" t="s">
        <v>189</v>
      </c>
      <c r="C749" s="79">
        <v>114417</v>
      </c>
    </row>
    <row r="750" spans="1:3" hidden="1" x14ac:dyDescent="0.35">
      <c r="A750">
        <v>325</v>
      </c>
      <c r="B750" t="s">
        <v>189</v>
      </c>
      <c r="C750" s="79">
        <v>148.5</v>
      </c>
    </row>
    <row r="751" spans="1:3" hidden="1" x14ac:dyDescent="0.35">
      <c r="A751">
        <v>326</v>
      </c>
      <c r="B751" t="s">
        <v>189</v>
      </c>
      <c r="C751" s="79">
        <v>415591</v>
      </c>
    </row>
    <row r="752" spans="1:3" hidden="1" x14ac:dyDescent="0.35">
      <c r="A752">
        <v>327</v>
      </c>
      <c r="B752" t="s">
        <v>189</v>
      </c>
      <c r="C752" s="79">
        <v>11480</v>
      </c>
    </row>
    <row r="753" spans="1:3" hidden="1" x14ac:dyDescent="0.35">
      <c r="A753">
        <v>328</v>
      </c>
      <c r="B753" t="s">
        <v>189</v>
      </c>
      <c r="C753" s="79">
        <v>20900</v>
      </c>
    </row>
    <row r="754" spans="1:3" hidden="1" x14ac:dyDescent="0.35">
      <c r="A754">
        <v>329</v>
      </c>
      <c r="B754" t="s">
        <v>189</v>
      </c>
      <c r="C754" s="79">
        <v>38804.699999999997</v>
      </c>
    </row>
    <row r="755" spans="1:3" hidden="1" x14ac:dyDescent="0.35">
      <c r="A755">
        <v>330</v>
      </c>
      <c r="B755" t="s">
        <v>189</v>
      </c>
      <c r="C755" s="79">
        <v>16129.54</v>
      </c>
    </row>
    <row r="756" spans="1:3" hidden="1" x14ac:dyDescent="0.35">
      <c r="A756">
        <v>331</v>
      </c>
      <c r="B756" t="s">
        <v>189</v>
      </c>
      <c r="C756" s="79">
        <v>5984.18</v>
      </c>
    </row>
    <row r="757" spans="1:3" hidden="1" x14ac:dyDescent="0.35">
      <c r="A757">
        <v>332</v>
      </c>
      <c r="B757" t="s">
        <v>189</v>
      </c>
      <c r="C757" s="79">
        <v>3799.88</v>
      </c>
    </row>
    <row r="758" spans="1:3" hidden="1" x14ac:dyDescent="0.35">
      <c r="A758">
        <v>333</v>
      </c>
      <c r="B758" t="s">
        <v>189</v>
      </c>
      <c r="C758" s="79">
        <v>83031.77</v>
      </c>
    </row>
    <row r="759" spans="1:3" hidden="1" x14ac:dyDescent="0.35">
      <c r="A759">
        <v>334</v>
      </c>
      <c r="B759" t="s">
        <v>189</v>
      </c>
      <c r="C759" s="79">
        <v>1185.56</v>
      </c>
    </row>
    <row r="760" spans="1:3" hidden="1" x14ac:dyDescent="0.35">
      <c r="A760">
        <v>335</v>
      </c>
      <c r="B760" t="s">
        <v>189</v>
      </c>
      <c r="C760" s="79">
        <v>1459.26</v>
      </c>
    </row>
    <row r="761" spans="1:3" hidden="1" x14ac:dyDescent="0.35">
      <c r="A761">
        <v>336</v>
      </c>
      <c r="B761" t="s">
        <v>189</v>
      </c>
      <c r="C761" s="79">
        <v>5025.8599999999997</v>
      </c>
    </row>
    <row r="762" spans="1:3" hidden="1" x14ac:dyDescent="0.35">
      <c r="A762">
        <v>337</v>
      </c>
      <c r="B762" t="s">
        <v>189</v>
      </c>
      <c r="C762" s="79">
        <v>2175</v>
      </c>
    </row>
    <row r="763" spans="1:3" hidden="1" x14ac:dyDescent="0.35">
      <c r="A763">
        <v>338</v>
      </c>
      <c r="B763" t="s">
        <v>189</v>
      </c>
      <c r="C763" s="79">
        <v>1684.78</v>
      </c>
    </row>
    <row r="764" spans="1:3" hidden="1" x14ac:dyDescent="0.35">
      <c r="A764">
        <v>339</v>
      </c>
      <c r="B764" t="s">
        <v>189</v>
      </c>
      <c r="C764" s="79">
        <v>29188.59</v>
      </c>
    </row>
    <row r="765" spans="1:3" hidden="1" x14ac:dyDescent="0.35">
      <c r="A765">
        <v>340</v>
      </c>
      <c r="B765" t="s">
        <v>189</v>
      </c>
      <c r="C765" s="79">
        <v>34522.629999999997</v>
      </c>
    </row>
    <row r="766" spans="1:3" hidden="1" x14ac:dyDescent="0.35">
      <c r="A766">
        <v>341</v>
      </c>
      <c r="B766" t="s">
        <v>189</v>
      </c>
      <c r="C766" s="79">
        <v>30937.759999999998</v>
      </c>
    </row>
    <row r="767" spans="1:3" hidden="1" x14ac:dyDescent="0.35">
      <c r="A767">
        <v>342</v>
      </c>
      <c r="B767" t="s">
        <v>189</v>
      </c>
      <c r="C767" s="79">
        <v>7575.82</v>
      </c>
    </row>
    <row r="768" spans="1:3" hidden="1" x14ac:dyDescent="0.35">
      <c r="A768">
        <v>343</v>
      </c>
      <c r="B768" t="s">
        <v>189</v>
      </c>
      <c r="C768" s="79">
        <v>7933.37</v>
      </c>
    </row>
    <row r="769" spans="1:3" hidden="1" x14ac:dyDescent="0.35">
      <c r="A769">
        <v>344</v>
      </c>
      <c r="B769" t="s">
        <v>189</v>
      </c>
      <c r="C769" s="79">
        <v>9923.0400000000009</v>
      </c>
    </row>
    <row r="770" spans="1:3" hidden="1" x14ac:dyDescent="0.35">
      <c r="A770">
        <v>345</v>
      </c>
      <c r="B770" t="s">
        <v>189</v>
      </c>
      <c r="C770" s="79">
        <v>9662.76</v>
      </c>
    </row>
    <row r="771" spans="1:3" hidden="1" x14ac:dyDescent="0.35">
      <c r="A771">
        <v>346</v>
      </c>
      <c r="B771" t="s">
        <v>189</v>
      </c>
      <c r="C771" s="79">
        <v>9628.8799999999992</v>
      </c>
    </row>
    <row r="772" spans="1:3" hidden="1" x14ac:dyDescent="0.35">
      <c r="A772">
        <v>347</v>
      </c>
      <c r="B772" t="s">
        <v>189</v>
      </c>
      <c r="C772" s="79">
        <v>92492.4</v>
      </c>
    </row>
    <row r="773" spans="1:3" hidden="1" x14ac:dyDescent="0.35">
      <c r="A773">
        <v>348</v>
      </c>
      <c r="B773" t="s">
        <v>189</v>
      </c>
      <c r="C773" s="79">
        <v>578.57000000000005</v>
      </c>
    </row>
    <row r="774" spans="1:3" hidden="1" x14ac:dyDescent="0.35">
      <c r="A774">
        <v>349</v>
      </c>
      <c r="B774" t="s">
        <v>189</v>
      </c>
      <c r="C774" s="79">
        <v>557821.68000000005</v>
      </c>
    </row>
    <row r="775" spans="1:3" hidden="1" x14ac:dyDescent="0.35">
      <c r="A775">
        <v>350</v>
      </c>
      <c r="B775" t="s">
        <v>189</v>
      </c>
      <c r="C775" s="79">
        <v>670191.01</v>
      </c>
    </row>
    <row r="776" spans="1:3" hidden="1" x14ac:dyDescent="0.35">
      <c r="A776">
        <v>351</v>
      </c>
      <c r="B776" t="s">
        <v>189</v>
      </c>
      <c r="C776" s="79">
        <v>10086.98</v>
      </c>
    </row>
    <row r="777" spans="1:3" hidden="1" x14ac:dyDescent="0.35">
      <c r="A777">
        <v>352</v>
      </c>
      <c r="B777" t="s">
        <v>189</v>
      </c>
      <c r="C777" s="79">
        <v>34579.160000000003</v>
      </c>
    </row>
    <row r="778" spans="1:3" hidden="1" x14ac:dyDescent="0.35">
      <c r="A778">
        <v>353</v>
      </c>
      <c r="B778" t="s">
        <v>189</v>
      </c>
      <c r="C778" s="79">
        <v>1722599.42</v>
      </c>
    </row>
    <row r="779" spans="1:3" hidden="1" x14ac:dyDescent="0.35">
      <c r="A779">
        <v>354</v>
      </c>
      <c r="B779" t="s">
        <v>189</v>
      </c>
      <c r="C779" s="79">
        <v>3418360.47</v>
      </c>
    </row>
    <row r="780" spans="1:3" hidden="1" x14ac:dyDescent="0.35">
      <c r="A780">
        <v>355</v>
      </c>
      <c r="B780" t="s">
        <v>189</v>
      </c>
      <c r="C780" s="79">
        <v>889670.74</v>
      </c>
    </row>
    <row r="781" spans="1:3" hidden="1" x14ac:dyDescent="0.35">
      <c r="A781">
        <v>356</v>
      </c>
      <c r="B781" t="s">
        <v>189</v>
      </c>
      <c r="C781" s="79">
        <v>171761.23</v>
      </c>
    </row>
    <row r="782" spans="1:3" hidden="1" x14ac:dyDescent="0.35">
      <c r="A782">
        <v>357</v>
      </c>
      <c r="B782" t="s">
        <v>189</v>
      </c>
      <c r="C782" s="79">
        <v>945263.31</v>
      </c>
    </row>
    <row r="783" spans="1:3" hidden="1" x14ac:dyDescent="0.35">
      <c r="A783">
        <v>358</v>
      </c>
      <c r="B783" t="s">
        <v>189</v>
      </c>
      <c r="C783" s="79">
        <v>3590.91</v>
      </c>
    </row>
    <row r="784" spans="1:3" hidden="1" x14ac:dyDescent="0.35">
      <c r="A784">
        <v>359</v>
      </c>
      <c r="B784" t="s">
        <v>189</v>
      </c>
      <c r="C784" s="79">
        <v>17497.95</v>
      </c>
    </row>
    <row r="785" spans="1:3" hidden="1" x14ac:dyDescent="0.35">
      <c r="A785">
        <v>360</v>
      </c>
      <c r="B785" t="s">
        <v>189</v>
      </c>
      <c r="C785" s="79">
        <v>90590.42</v>
      </c>
    </row>
    <row r="786" spans="1:3" hidden="1" x14ac:dyDescent="0.35">
      <c r="A786">
        <v>361</v>
      </c>
      <c r="B786" t="s">
        <v>189</v>
      </c>
      <c r="C786" s="79">
        <v>126829.9</v>
      </c>
    </row>
    <row r="787" spans="1:3" hidden="1" x14ac:dyDescent="0.35">
      <c r="A787">
        <v>362</v>
      </c>
      <c r="B787" t="s">
        <v>189</v>
      </c>
      <c r="C787" s="79">
        <v>749388.19</v>
      </c>
    </row>
    <row r="788" spans="1:3" hidden="1" x14ac:dyDescent="0.35">
      <c r="A788">
        <v>363</v>
      </c>
      <c r="B788" t="s">
        <v>189</v>
      </c>
      <c r="C788" s="79">
        <v>253301.1</v>
      </c>
    </row>
    <row r="789" spans="1:3" hidden="1" x14ac:dyDescent="0.35">
      <c r="A789">
        <v>364</v>
      </c>
      <c r="B789" t="s">
        <v>189</v>
      </c>
      <c r="C789" s="79">
        <v>14400</v>
      </c>
    </row>
    <row r="790" spans="1:3" hidden="1" x14ac:dyDescent="0.35">
      <c r="A790">
        <v>365</v>
      </c>
      <c r="B790" t="s">
        <v>189</v>
      </c>
      <c r="C790" s="79">
        <v>91223.65</v>
      </c>
    </row>
    <row r="791" spans="1:3" hidden="1" x14ac:dyDescent="0.35">
      <c r="A791">
        <v>366</v>
      </c>
      <c r="B791" t="s">
        <v>189</v>
      </c>
      <c r="C791" s="79">
        <v>991848</v>
      </c>
    </row>
    <row r="792" spans="1:3" hidden="1" x14ac:dyDescent="0.35">
      <c r="A792">
        <v>367</v>
      </c>
      <c r="B792" t="s">
        <v>189</v>
      </c>
      <c r="C792" s="79">
        <v>53018.78</v>
      </c>
    </row>
    <row r="793" spans="1:3" hidden="1" x14ac:dyDescent="0.35">
      <c r="A793">
        <v>368</v>
      </c>
      <c r="B793" t="s">
        <v>189</v>
      </c>
      <c r="C793" s="79">
        <v>96096</v>
      </c>
    </row>
    <row r="794" spans="1:3" hidden="1" x14ac:dyDescent="0.35">
      <c r="A794">
        <v>369</v>
      </c>
      <c r="B794" t="s">
        <v>189</v>
      </c>
      <c r="C794" s="79">
        <v>862265.43</v>
      </c>
    </row>
    <row r="795" spans="1:3" hidden="1" x14ac:dyDescent="0.35">
      <c r="A795">
        <v>370</v>
      </c>
      <c r="B795" t="s">
        <v>189</v>
      </c>
      <c r="C795" s="79">
        <v>993466.97</v>
      </c>
    </row>
    <row r="796" spans="1:3" hidden="1" x14ac:dyDescent="0.35">
      <c r="A796">
        <v>371</v>
      </c>
      <c r="B796" t="s">
        <v>189</v>
      </c>
      <c r="C796" s="79">
        <v>973663.19</v>
      </c>
    </row>
    <row r="797" spans="1:3" hidden="1" x14ac:dyDescent="0.35">
      <c r="A797">
        <v>372</v>
      </c>
      <c r="B797" t="s">
        <v>189</v>
      </c>
      <c r="C797" s="79">
        <v>194025</v>
      </c>
    </row>
    <row r="798" spans="1:3" hidden="1" x14ac:dyDescent="0.35">
      <c r="A798">
        <v>373</v>
      </c>
      <c r="B798" t="s">
        <v>189</v>
      </c>
      <c r="C798" s="79">
        <v>822054.48</v>
      </c>
    </row>
    <row r="799" spans="1:3" hidden="1" x14ac:dyDescent="0.35">
      <c r="A799">
        <v>374</v>
      </c>
      <c r="B799" t="s">
        <v>189</v>
      </c>
      <c r="C799" s="79">
        <v>523788.26</v>
      </c>
    </row>
    <row r="800" spans="1:3" hidden="1" x14ac:dyDescent="0.35">
      <c r="A800">
        <v>375</v>
      </c>
      <c r="B800" t="s">
        <v>189</v>
      </c>
      <c r="C800" s="79">
        <v>3724301.16</v>
      </c>
    </row>
    <row r="801" spans="1:4" hidden="1" x14ac:dyDescent="0.35">
      <c r="A801">
        <v>376</v>
      </c>
      <c r="B801" t="s">
        <v>189</v>
      </c>
      <c r="C801" s="79">
        <v>936542.04</v>
      </c>
    </row>
    <row r="802" spans="1:4" hidden="1" x14ac:dyDescent="0.35">
      <c r="A802">
        <v>377</v>
      </c>
      <c r="B802" t="s">
        <v>189</v>
      </c>
      <c r="C802" s="79">
        <v>14404103.59</v>
      </c>
    </row>
    <row r="803" spans="1:4" x14ac:dyDescent="0.35">
      <c r="A803" s="10">
        <v>377</v>
      </c>
      <c r="B803" s="10" t="s">
        <v>189</v>
      </c>
      <c r="C803" s="102">
        <f>SUM(C426:C802)</f>
        <v>58086677.649999976</v>
      </c>
      <c r="D803" s="61">
        <f>C803/1000000</f>
        <v>58.086677649999977</v>
      </c>
    </row>
    <row r="804" spans="1:4" hidden="1" x14ac:dyDescent="0.35">
      <c r="B804" t="s">
        <v>144</v>
      </c>
      <c r="C804" s="79">
        <v>47101.51</v>
      </c>
    </row>
    <row r="805" spans="1:4" hidden="1" x14ac:dyDescent="0.35">
      <c r="B805" t="s">
        <v>144</v>
      </c>
      <c r="C805" s="79">
        <v>80619.88</v>
      </c>
    </row>
    <row r="806" spans="1:4" hidden="1" x14ac:dyDescent="0.35">
      <c r="B806" t="s">
        <v>144</v>
      </c>
      <c r="C806" s="79">
        <v>360140.1</v>
      </c>
    </row>
    <row r="807" spans="1:4" x14ac:dyDescent="0.35">
      <c r="A807" s="10">
        <v>3</v>
      </c>
      <c r="B807" s="10" t="s">
        <v>144</v>
      </c>
      <c r="C807" s="102">
        <f>SUM(C804:C806)</f>
        <v>487861.49</v>
      </c>
      <c r="D807" s="61">
        <f>C807/1000000</f>
        <v>0.48786149000000001</v>
      </c>
    </row>
    <row r="808" spans="1:4" hidden="1" x14ac:dyDescent="0.35">
      <c r="A808">
        <v>1</v>
      </c>
      <c r="B808" t="s">
        <v>145</v>
      </c>
      <c r="C808" s="79">
        <v>60000</v>
      </c>
    </row>
    <row r="809" spans="1:4" hidden="1" x14ac:dyDescent="0.35">
      <c r="A809">
        <v>2</v>
      </c>
      <c r="B809" t="s">
        <v>145</v>
      </c>
      <c r="C809" s="79">
        <v>36165.69</v>
      </c>
    </row>
    <row r="810" spans="1:4" hidden="1" x14ac:dyDescent="0.35">
      <c r="A810">
        <v>3</v>
      </c>
      <c r="B810" t="s">
        <v>145</v>
      </c>
      <c r="C810" s="79">
        <v>37449.5</v>
      </c>
    </row>
    <row r="811" spans="1:4" hidden="1" x14ac:dyDescent="0.35">
      <c r="A811">
        <v>4</v>
      </c>
      <c r="B811" t="s">
        <v>145</v>
      </c>
      <c r="C811" s="79">
        <v>48805.35</v>
      </c>
    </row>
    <row r="812" spans="1:4" hidden="1" x14ac:dyDescent="0.35">
      <c r="A812">
        <v>5</v>
      </c>
      <c r="B812" t="s">
        <v>145</v>
      </c>
      <c r="C812" s="79">
        <v>60802.5</v>
      </c>
    </row>
    <row r="813" spans="1:4" hidden="1" x14ac:dyDescent="0.35">
      <c r="A813">
        <v>6</v>
      </c>
      <c r="B813" t="s">
        <v>145</v>
      </c>
      <c r="C813" s="79">
        <v>40801.199999999997</v>
      </c>
    </row>
    <row r="814" spans="1:4" hidden="1" x14ac:dyDescent="0.35">
      <c r="A814">
        <v>7</v>
      </c>
      <c r="B814" t="s">
        <v>145</v>
      </c>
      <c r="C814" s="79">
        <v>20146.5</v>
      </c>
    </row>
    <row r="815" spans="1:4" hidden="1" x14ac:dyDescent="0.35">
      <c r="A815">
        <v>8</v>
      </c>
      <c r="B815" t="s">
        <v>145</v>
      </c>
      <c r="C815" s="79">
        <v>42035.4</v>
      </c>
    </row>
    <row r="816" spans="1:4" hidden="1" x14ac:dyDescent="0.35">
      <c r="A816">
        <v>9</v>
      </c>
      <c r="B816" t="s">
        <v>145</v>
      </c>
      <c r="C816" s="79">
        <v>26034.36</v>
      </c>
    </row>
    <row r="817" spans="1:3" hidden="1" x14ac:dyDescent="0.35">
      <c r="A817">
        <v>10</v>
      </c>
      <c r="B817" t="s">
        <v>145</v>
      </c>
      <c r="C817" s="79">
        <v>70785</v>
      </c>
    </row>
    <row r="818" spans="1:3" hidden="1" x14ac:dyDescent="0.35">
      <c r="A818">
        <v>11</v>
      </c>
      <c r="B818" t="s">
        <v>145</v>
      </c>
      <c r="C818" s="79">
        <v>38720</v>
      </c>
    </row>
    <row r="819" spans="1:3" hidden="1" x14ac:dyDescent="0.35">
      <c r="A819">
        <v>12</v>
      </c>
      <c r="B819" t="s">
        <v>145</v>
      </c>
      <c r="C819" s="79">
        <v>47500</v>
      </c>
    </row>
    <row r="820" spans="1:3" hidden="1" x14ac:dyDescent="0.35">
      <c r="A820">
        <v>13</v>
      </c>
      <c r="B820" t="s">
        <v>145</v>
      </c>
      <c r="C820" s="79">
        <v>349903.57</v>
      </c>
    </row>
    <row r="821" spans="1:3" hidden="1" x14ac:dyDescent="0.35">
      <c r="A821">
        <v>14</v>
      </c>
      <c r="B821" t="s">
        <v>145</v>
      </c>
      <c r="C821" s="79">
        <v>70180</v>
      </c>
    </row>
    <row r="822" spans="1:3" hidden="1" x14ac:dyDescent="0.35">
      <c r="A822">
        <v>15</v>
      </c>
      <c r="B822" t="s">
        <v>145</v>
      </c>
      <c r="C822" s="79">
        <v>151927.6</v>
      </c>
    </row>
    <row r="823" spans="1:3" hidden="1" x14ac:dyDescent="0.35">
      <c r="A823">
        <v>16</v>
      </c>
      <c r="B823" t="s">
        <v>145</v>
      </c>
      <c r="C823" s="79">
        <v>424710</v>
      </c>
    </row>
    <row r="824" spans="1:3" hidden="1" x14ac:dyDescent="0.35">
      <c r="A824">
        <v>17</v>
      </c>
      <c r="B824" t="s">
        <v>145</v>
      </c>
      <c r="C824" s="79">
        <v>72600</v>
      </c>
    </row>
    <row r="825" spans="1:3" hidden="1" x14ac:dyDescent="0.35">
      <c r="A825">
        <v>18</v>
      </c>
      <c r="B825" t="s">
        <v>145</v>
      </c>
      <c r="C825" s="79">
        <v>36300</v>
      </c>
    </row>
    <row r="826" spans="1:3" hidden="1" x14ac:dyDescent="0.35">
      <c r="A826">
        <v>19</v>
      </c>
      <c r="B826" t="s">
        <v>145</v>
      </c>
      <c r="C826" s="79">
        <v>72358</v>
      </c>
    </row>
    <row r="827" spans="1:3" hidden="1" x14ac:dyDescent="0.35">
      <c r="A827">
        <v>20</v>
      </c>
      <c r="B827" t="s">
        <v>145</v>
      </c>
      <c r="C827" s="79">
        <v>35332</v>
      </c>
    </row>
    <row r="828" spans="1:3" hidden="1" x14ac:dyDescent="0.35">
      <c r="A828">
        <v>21</v>
      </c>
      <c r="B828" t="s">
        <v>145</v>
      </c>
      <c r="C828" s="79">
        <v>64679.46</v>
      </c>
    </row>
    <row r="829" spans="1:3" hidden="1" x14ac:dyDescent="0.35">
      <c r="A829">
        <v>22</v>
      </c>
      <c r="B829" t="s">
        <v>145</v>
      </c>
      <c r="C829" s="79">
        <v>26156.880000000001</v>
      </c>
    </row>
    <row r="830" spans="1:3" hidden="1" x14ac:dyDescent="0.35">
      <c r="A830">
        <v>23</v>
      </c>
      <c r="B830" t="s">
        <v>145</v>
      </c>
      <c r="C830" s="79">
        <v>71995</v>
      </c>
    </row>
    <row r="831" spans="1:3" hidden="1" x14ac:dyDescent="0.35">
      <c r="A831">
        <v>24</v>
      </c>
      <c r="B831" t="s">
        <v>145</v>
      </c>
      <c r="C831" s="79">
        <v>50937.16</v>
      </c>
    </row>
    <row r="832" spans="1:3" hidden="1" x14ac:dyDescent="0.35">
      <c r="A832">
        <v>25</v>
      </c>
      <c r="B832" t="s">
        <v>145</v>
      </c>
      <c r="C832" s="79">
        <v>57157.35</v>
      </c>
    </row>
    <row r="833" spans="1:3" hidden="1" x14ac:dyDescent="0.35">
      <c r="A833">
        <v>26</v>
      </c>
      <c r="B833" t="s">
        <v>145</v>
      </c>
      <c r="C833" s="79">
        <v>227634.88</v>
      </c>
    </row>
    <row r="834" spans="1:3" hidden="1" x14ac:dyDescent="0.35">
      <c r="A834">
        <v>27</v>
      </c>
      <c r="B834" t="s">
        <v>145</v>
      </c>
      <c r="C834" s="79">
        <v>1698160.7</v>
      </c>
    </row>
    <row r="835" spans="1:3" hidden="1" x14ac:dyDescent="0.35">
      <c r="A835">
        <v>28</v>
      </c>
      <c r="B835" t="s">
        <v>145</v>
      </c>
      <c r="C835" s="79">
        <v>235544.65</v>
      </c>
    </row>
    <row r="836" spans="1:3" hidden="1" x14ac:dyDescent="0.35">
      <c r="A836">
        <v>29</v>
      </c>
      <c r="B836" t="s">
        <v>145</v>
      </c>
      <c r="C836" s="79">
        <v>29705.5</v>
      </c>
    </row>
    <row r="837" spans="1:3" hidden="1" x14ac:dyDescent="0.35">
      <c r="A837">
        <v>30</v>
      </c>
      <c r="B837" t="s">
        <v>145</v>
      </c>
      <c r="C837" s="79">
        <v>30945.75</v>
      </c>
    </row>
    <row r="838" spans="1:3" hidden="1" x14ac:dyDescent="0.35">
      <c r="A838">
        <v>31</v>
      </c>
      <c r="B838" t="s">
        <v>145</v>
      </c>
      <c r="C838" s="79">
        <v>47744.480000000003</v>
      </c>
    </row>
    <row r="839" spans="1:3" hidden="1" x14ac:dyDescent="0.35">
      <c r="A839">
        <v>32</v>
      </c>
      <c r="B839" t="s">
        <v>145</v>
      </c>
      <c r="C839" s="79">
        <v>59401.32</v>
      </c>
    </row>
    <row r="840" spans="1:3" hidden="1" x14ac:dyDescent="0.35">
      <c r="A840">
        <v>33</v>
      </c>
      <c r="B840" t="s">
        <v>145</v>
      </c>
      <c r="C840" s="79">
        <v>11079.66</v>
      </c>
    </row>
    <row r="841" spans="1:3" hidden="1" x14ac:dyDescent="0.35">
      <c r="A841">
        <v>34</v>
      </c>
      <c r="B841" t="s">
        <v>145</v>
      </c>
      <c r="C841" s="79">
        <v>72600</v>
      </c>
    </row>
    <row r="842" spans="1:3" hidden="1" x14ac:dyDescent="0.35">
      <c r="A842">
        <v>35</v>
      </c>
      <c r="B842" t="s">
        <v>145</v>
      </c>
      <c r="C842" s="79">
        <v>24393.599999999999</v>
      </c>
    </row>
    <row r="843" spans="1:3" hidden="1" x14ac:dyDescent="0.35">
      <c r="A843">
        <v>36</v>
      </c>
      <c r="B843" t="s">
        <v>145</v>
      </c>
      <c r="C843" s="79">
        <v>40343.22</v>
      </c>
    </row>
    <row r="844" spans="1:3" hidden="1" x14ac:dyDescent="0.35">
      <c r="A844">
        <v>37</v>
      </c>
      <c r="B844" t="s">
        <v>145</v>
      </c>
      <c r="C844" s="79">
        <v>12397</v>
      </c>
    </row>
    <row r="845" spans="1:3" hidden="1" x14ac:dyDescent="0.35">
      <c r="A845">
        <v>38</v>
      </c>
      <c r="B845" t="s">
        <v>145</v>
      </c>
      <c r="C845" s="79">
        <v>12379.29</v>
      </c>
    </row>
    <row r="846" spans="1:3" hidden="1" x14ac:dyDescent="0.35">
      <c r="A846">
        <v>39</v>
      </c>
      <c r="B846" t="s">
        <v>145</v>
      </c>
      <c r="C846" s="79">
        <v>18432.04</v>
      </c>
    </row>
    <row r="847" spans="1:3" hidden="1" x14ac:dyDescent="0.35">
      <c r="A847">
        <v>40</v>
      </c>
      <c r="B847" t="s">
        <v>145</v>
      </c>
      <c r="C847" s="79">
        <v>27917.01</v>
      </c>
    </row>
    <row r="848" spans="1:3" hidden="1" x14ac:dyDescent="0.35">
      <c r="A848">
        <v>41</v>
      </c>
      <c r="B848" t="s">
        <v>145</v>
      </c>
      <c r="C848" s="79">
        <v>23828.97</v>
      </c>
    </row>
    <row r="849" spans="1:3" hidden="1" x14ac:dyDescent="0.35">
      <c r="A849">
        <v>42</v>
      </c>
      <c r="B849" t="s">
        <v>145</v>
      </c>
      <c r="C849" s="79">
        <v>14036</v>
      </c>
    </row>
    <row r="850" spans="1:3" hidden="1" x14ac:dyDescent="0.35">
      <c r="A850">
        <v>43</v>
      </c>
      <c r="B850" t="s">
        <v>145</v>
      </c>
      <c r="C850" s="79">
        <v>1210</v>
      </c>
    </row>
    <row r="851" spans="1:3" hidden="1" x14ac:dyDescent="0.35">
      <c r="A851">
        <v>44</v>
      </c>
      <c r="B851" t="s">
        <v>145</v>
      </c>
      <c r="C851" s="79">
        <v>1350</v>
      </c>
    </row>
    <row r="852" spans="1:3" hidden="1" x14ac:dyDescent="0.35">
      <c r="A852">
        <v>45</v>
      </c>
      <c r="B852" t="s">
        <v>145</v>
      </c>
      <c r="C852" s="79">
        <v>18059.25</v>
      </c>
    </row>
    <row r="853" spans="1:3" hidden="1" x14ac:dyDescent="0.35">
      <c r="A853">
        <v>46</v>
      </c>
      <c r="B853" t="s">
        <v>145</v>
      </c>
      <c r="C853" s="79">
        <v>1573</v>
      </c>
    </row>
    <row r="854" spans="1:3" hidden="1" x14ac:dyDescent="0.35">
      <c r="A854">
        <v>47</v>
      </c>
      <c r="B854" t="s">
        <v>145</v>
      </c>
      <c r="C854" s="79">
        <v>22240.06</v>
      </c>
    </row>
    <row r="855" spans="1:3" hidden="1" x14ac:dyDescent="0.35">
      <c r="A855">
        <v>48</v>
      </c>
      <c r="B855" t="s">
        <v>145</v>
      </c>
      <c r="C855" s="79">
        <v>2245.83</v>
      </c>
    </row>
    <row r="856" spans="1:3" hidden="1" x14ac:dyDescent="0.35">
      <c r="A856">
        <v>49</v>
      </c>
      <c r="B856" t="s">
        <v>145</v>
      </c>
      <c r="C856" s="79">
        <v>8928.7999999999993</v>
      </c>
    </row>
    <row r="857" spans="1:3" hidden="1" x14ac:dyDescent="0.35">
      <c r="A857">
        <v>50</v>
      </c>
      <c r="B857" t="s">
        <v>145</v>
      </c>
      <c r="C857" s="79">
        <v>9140.5499999999993</v>
      </c>
    </row>
    <row r="858" spans="1:3" hidden="1" x14ac:dyDescent="0.35">
      <c r="A858">
        <v>51</v>
      </c>
      <c r="B858" t="s">
        <v>145</v>
      </c>
      <c r="C858" s="79">
        <v>37225.300000000003</v>
      </c>
    </row>
    <row r="859" spans="1:3" hidden="1" x14ac:dyDescent="0.35">
      <c r="A859">
        <v>52</v>
      </c>
      <c r="B859" t="s">
        <v>145</v>
      </c>
      <c r="C859" s="79">
        <v>17132.5</v>
      </c>
    </row>
    <row r="860" spans="1:3" hidden="1" x14ac:dyDescent="0.35">
      <c r="A860">
        <v>53</v>
      </c>
      <c r="B860" t="s">
        <v>145</v>
      </c>
      <c r="C860" s="79">
        <v>22811.25</v>
      </c>
    </row>
    <row r="861" spans="1:3" hidden="1" x14ac:dyDescent="0.35">
      <c r="A861">
        <v>54</v>
      </c>
      <c r="B861" t="s">
        <v>145</v>
      </c>
      <c r="C861" s="79">
        <v>12512.5</v>
      </c>
    </row>
    <row r="862" spans="1:3" hidden="1" x14ac:dyDescent="0.35">
      <c r="A862">
        <v>55</v>
      </c>
      <c r="B862" t="s">
        <v>145</v>
      </c>
      <c r="C862" s="79">
        <v>11550</v>
      </c>
    </row>
    <row r="863" spans="1:3" hidden="1" x14ac:dyDescent="0.35">
      <c r="A863">
        <v>56</v>
      </c>
      <c r="B863" t="s">
        <v>145</v>
      </c>
      <c r="C863" s="79">
        <v>25546.560000000001</v>
      </c>
    </row>
    <row r="864" spans="1:3" hidden="1" x14ac:dyDescent="0.35">
      <c r="A864">
        <v>57</v>
      </c>
      <c r="B864" t="s">
        <v>145</v>
      </c>
      <c r="C864" s="79">
        <v>39076.51</v>
      </c>
    </row>
    <row r="865" spans="1:3" hidden="1" x14ac:dyDescent="0.35">
      <c r="A865">
        <v>58</v>
      </c>
      <c r="B865" t="s">
        <v>145</v>
      </c>
      <c r="C865" s="79">
        <v>39952.99</v>
      </c>
    </row>
    <row r="866" spans="1:3" hidden="1" x14ac:dyDescent="0.35">
      <c r="A866">
        <v>59</v>
      </c>
      <c r="B866" t="s">
        <v>145</v>
      </c>
      <c r="C866" s="79">
        <v>34547.19</v>
      </c>
    </row>
    <row r="867" spans="1:3" hidden="1" x14ac:dyDescent="0.35">
      <c r="A867">
        <v>60</v>
      </c>
      <c r="B867" t="s">
        <v>145</v>
      </c>
      <c r="C867" s="79">
        <v>25675.32</v>
      </c>
    </row>
    <row r="868" spans="1:3" hidden="1" x14ac:dyDescent="0.35">
      <c r="A868">
        <v>61</v>
      </c>
      <c r="B868" t="s">
        <v>145</v>
      </c>
      <c r="C868" s="79">
        <v>60366.9</v>
      </c>
    </row>
    <row r="869" spans="1:3" hidden="1" x14ac:dyDescent="0.35">
      <c r="A869">
        <v>62</v>
      </c>
      <c r="B869" t="s">
        <v>145</v>
      </c>
      <c r="C869" s="79">
        <v>56740.54</v>
      </c>
    </row>
    <row r="870" spans="1:3" hidden="1" x14ac:dyDescent="0.35">
      <c r="A870">
        <v>63</v>
      </c>
      <c r="B870" t="s">
        <v>145</v>
      </c>
      <c r="C870" s="79">
        <v>25673.78</v>
      </c>
    </row>
    <row r="871" spans="1:3" hidden="1" x14ac:dyDescent="0.35">
      <c r="A871">
        <v>64</v>
      </c>
      <c r="B871" t="s">
        <v>145</v>
      </c>
      <c r="C871" s="79">
        <v>22990</v>
      </c>
    </row>
    <row r="872" spans="1:3" hidden="1" x14ac:dyDescent="0.35">
      <c r="A872">
        <v>65</v>
      </c>
      <c r="B872" t="s">
        <v>145</v>
      </c>
      <c r="C872" s="79">
        <v>172529.39</v>
      </c>
    </row>
    <row r="873" spans="1:3" hidden="1" x14ac:dyDescent="0.35">
      <c r="A873">
        <v>66</v>
      </c>
      <c r="B873" t="s">
        <v>145</v>
      </c>
      <c r="C873" s="79">
        <v>0</v>
      </c>
    </row>
    <row r="874" spans="1:3" hidden="1" x14ac:dyDescent="0.35">
      <c r="A874">
        <v>67</v>
      </c>
      <c r="B874" t="s">
        <v>145</v>
      </c>
      <c r="C874" s="79">
        <v>218376.65</v>
      </c>
    </row>
    <row r="875" spans="1:3" hidden="1" x14ac:dyDescent="0.35">
      <c r="A875">
        <v>68</v>
      </c>
      <c r="B875" t="s">
        <v>145</v>
      </c>
      <c r="C875" s="79">
        <v>0</v>
      </c>
    </row>
    <row r="876" spans="1:3" hidden="1" x14ac:dyDescent="0.35">
      <c r="A876">
        <v>69</v>
      </c>
      <c r="B876" t="s">
        <v>145</v>
      </c>
      <c r="C876" s="79">
        <v>21942</v>
      </c>
    </row>
    <row r="877" spans="1:3" hidden="1" x14ac:dyDescent="0.35">
      <c r="A877">
        <v>70</v>
      </c>
      <c r="B877" t="s">
        <v>145</v>
      </c>
      <c r="C877" s="79">
        <v>17968.5</v>
      </c>
    </row>
    <row r="878" spans="1:3" hidden="1" x14ac:dyDescent="0.35">
      <c r="A878">
        <v>71</v>
      </c>
      <c r="B878" t="s">
        <v>145</v>
      </c>
      <c r="C878" s="79">
        <v>15367</v>
      </c>
    </row>
    <row r="879" spans="1:3" hidden="1" x14ac:dyDescent="0.35">
      <c r="A879">
        <v>72</v>
      </c>
      <c r="B879" t="s">
        <v>145</v>
      </c>
      <c r="C879" s="79">
        <v>39917.9</v>
      </c>
    </row>
    <row r="880" spans="1:3" hidden="1" x14ac:dyDescent="0.35">
      <c r="A880">
        <v>73</v>
      </c>
      <c r="B880" t="s">
        <v>145</v>
      </c>
      <c r="C880" s="79">
        <v>140644.35</v>
      </c>
    </row>
    <row r="881" spans="1:3" hidden="1" x14ac:dyDescent="0.35">
      <c r="A881">
        <v>74</v>
      </c>
      <c r="B881" t="s">
        <v>145</v>
      </c>
      <c r="C881" s="79">
        <v>70059</v>
      </c>
    </row>
    <row r="882" spans="1:3" hidden="1" x14ac:dyDescent="0.35">
      <c r="A882">
        <v>75</v>
      </c>
      <c r="B882" t="s">
        <v>145</v>
      </c>
      <c r="C882" s="79">
        <v>185680</v>
      </c>
    </row>
    <row r="883" spans="1:3" hidden="1" x14ac:dyDescent="0.35">
      <c r="A883">
        <v>76</v>
      </c>
      <c r="B883" t="s">
        <v>145</v>
      </c>
      <c r="C883" s="79">
        <v>22808.5</v>
      </c>
    </row>
    <row r="884" spans="1:3" hidden="1" x14ac:dyDescent="0.35">
      <c r="A884">
        <v>77</v>
      </c>
      <c r="B884" t="s">
        <v>145</v>
      </c>
      <c r="C884" s="79">
        <v>103107.02</v>
      </c>
    </row>
    <row r="885" spans="1:3" hidden="1" x14ac:dyDescent="0.35">
      <c r="A885">
        <v>78</v>
      </c>
      <c r="B885" t="s">
        <v>145</v>
      </c>
      <c r="C885" s="79">
        <v>71042.38</v>
      </c>
    </row>
    <row r="886" spans="1:3" hidden="1" x14ac:dyDescent="0.35">
      <c r="A886">
        <v>79</v>
      </c>
      <c r="B886" t="s">
        <v>145</v>
      </c>
      <c r="C886" s="79">
        <v>109011.3</v>
      </c>
    </row>
    <row r="887" spans="1:3" hidden="1" x14ac:dyDescent="0.35">
      <c r="A887">
        <v>80</v>
      </c>
      <c r="B887" t="s">
        <v>145</v>
      </c>
      <c r="C887" s="79">
        <v>22444.639999999999</v>
      </c>
    </row>
    <row r="888" spans="1:3" hidden="1" x14ac:dyDescent="0.35">
      <c r="A888">
        <v>81</v>
      </c>
      <c r="B888" t="s">
        <v>145</v>
      </c>
      <c r="C888" s="79">
        <v>10635.53</v>
      </c>
    </row>
    <row r="889" spans="1:3" hidden="1" x14ac:dyDescent="0.35">
      <c r="A889">
        <v>82</v>
      </c>
      <c r="B889" t="s">
        <v>145</v>
      </c>
      <c r="C889" s="79">
        <v>16002.3</v>
      </c>
    </row>
    <row r="890" spans="1:3" hidden="1" x14ac:dyDescent="0.35">
      <c r="A890">
        <v>83</v>
      </c>
      <c r="B890" t="s">
        <v>145</v>
      </c>
      <c r="C890" s="79">
        <v>6763.9</v>
      </c>
    </row>
    <row r="891" spans="1:3" hidden="1" x14ac:dyDescent="0.35">
      <c r="A891">
        <v>84</v>
      </c>
      <c r="B891" t="s">
        <v>145</v>
      </c>
      <c r="C891" s="79">
        <v>7324.63</v>
      </c>
    </row>
    <row r="892" spans="1:3" hidden="1" x14ac:dyDescent="0.35">
      <c r="A892">
        <v>85</v>
      </c>
      <c r="B892" t="s">
        <v>145</v>
      </c>
      <c r="C892" s="79">
        <v>19575.599999999999</v>
      </c>
    </row>
    <row r="893" spans="1:3" hidden="1" x14ac:dyDescent="0.35">
      <c r="A893">
        <v>86</v>
      </c>
      <c r="B893" t="s">
        <v>145</v>
      </c>
      <c r="C893" s="79">
        <v>0</v>
      </c>
    </row>
    <row r="894" spans="1:3" hidden="1" x14ac:dyDescent="0.35">
      <c r="A894">
        <v>87</v>
      </c>
      <c r="B894" t="s">
        <v>145</v>
      </c>
      <c r="C894" s="79">
        <v>235871.35</v>
      </c>
    </row>
    <row r="895" spans="1:3" hidden="1" x14ac:dyDescent="0.35">
      <c r="A895">
        <v>88</v>
      </c>
      <c r="B895" t="s">
        <v>145</v>
      </c>
      <c r="C895" s="79">
        <v>51325</v>
      </c>
    </row>
    <row r="896" spans="1:3" hidden="1" x14ac:dyDescent="0.35">
      <c r="A896">
        <v>89</v>
      </c>
      <c r="B896" t="s">
        <v>145</v>
      </c>
      <c r="C896" s="79">
        <v>189284.98</v>
      </c>
    </row>
    <row r="897" spans="1:3" hidden="1" x14ac:dyDescent="0.35">
      <c r="A897">
        <v>90</v>
      </c>
      <c r="B897" t="s">
        <v>145</v>
      </c>
      <c r="C897" s="80">
        <v>137916</v>
      </c>
    </row>
    <row r="898" spans="1:3" hidden="1" x14ac:dyDescent="0.35">
      <c r="A898">
        <v>91</v>
      </c>
      <c r="B898" t="s">
        <v>145</v>
      </c>
      <c r="C898" s="79">
        <v>18952.52</v>
      </c>
    </row>
    <row r="899" spans="1:3" hidden="1" x14ac:dyDescent="0.35">
      <c r="A899">
        <v>92</v>
      </c>
      <c r="B899" t="s">
        <v>145</v>
      </c>
      <c r="C899" s="79">
        <v>71550</v>
      </c>
    </row>
    <row r="900" spans="1:3" hidden="1" x14ac:dyDescent="0.35">
      <c r="A900">
        <v>93</v>
      </c>
      <c r="B900" t="s">
        <v>145</v>
      </c>
      <c r="C900" s="79">
        <v>71327.679999999993</v>
      </c>
    </row>
    <row r="901" spans="1:3" hidden="1" x14ac:dyDescent="0.35">
      <c r="A901">
        <v>94</v>
      </c>
      <c r="B901" t="s">
        <v>145</v>
      </c>
      <c r="C901" s="79">
        <v>71790.990000000005</v>
      </c>
    </row>
    <row r="902" spans="1:3" hidden="1" x14ac:dyDescent="0.35">
      <c r="A902">
        <v>95</v>
      </c>
      <c r="B902" t="s">
        <v>145</v>
      </c>
      <c r="C902" s="80">
        <v>39707.360000000001</v>
      </c>
    </row>
    <row r="903" spans="1:3" hidden="1" x14ac:dyDescent="0.35">
      <c r="A903">
        <v>96</v>
      </c>
      <c r="B903" t="s">
        <v>145</v>
      </c>
      <c r="C903" s="79">
        <v>0</v>
      </c>
    </row>
    <row r="904" spans="1:3" hidden="1" x14ac:dyDescent="0.35">
      <c r="A904">
        <v>97</v>
      </c>
      <c r="B904" t="s">
        <v>145</v>
      </c>
      <c r="C904" s="79">
        <v>70518.8</v>
      </c>
    </row>
    <row r="905" spans="1:3" hidden="1" x14ac:dyDescent="0.35">
      <c r="A905">
        <v>98</v>
      </c>
      <c r="B905" t="s">
        <v>145</v>
      </c>
      <c r="C905" s="79">
        <v>44757.9</v>
      </c>
    </row>
    <row r="906" spans="1:3" hidden="1" x14ac:dyDescent="0.35">
      <c r="A906">
        <v>99</v>
      </c>
      <c r="B906" t="s">
        <v>145</v>
      </c>
      <c r="C906" s="79">
        <v>67700</v>
      </c>
    </row>
    <row r="907" spans="1:3" hidden="1" x14ac:dyDescent="0.35">
      <c r="A907">
        <v>100</v>
      </c>
      <c r="B907" t="s">
        <v>145</v>
      </c>
      <c r="C907" s="79">
        <v>65400</v>
      </c>
    </row>
    <row r="908" spans="1:3" hidden="1" x14ac:dyDescent="0.35">
      <c r="A908">
        <v>101</v>
      </c>
      <c r="B908" t="s">
        <v>145</v>
      </c>
      <c r="C908" s="79">
        <v>67760</v>
      </c>
    </row>
    <row r="909" spans="1:3" hidden="1" x14ac:dyDescent="0.35">
      <c r="A909">
        <v>102</v>
      </c>
      <c r="B909" t="s">
        <v>145</v>
      </c>
      <c r="C909" s="79">
        <v>71377.899999999994</v>
      </c>
    </row>
    <row r="910" spans="1:3" hidden="1" x14ac:dyDescent="0.35">
      <c r="A910">
        <v>103</v>
      </c>
      <c r="B910" t="s">
        <v>145</v>
      </c>
      <c r="C910" s="79">
        <v>43149.89</v>
      </c>
    </row>
    <row r="911" spans="1:3" hidden="1" x14ac:dyDescent="0.35">
      <c r="A911">
        <v>104</v>
      </c>
      <c r="B911" t="s">
        <v>145</v>
      </c>
      <c r="C911" s="79">
        <v>60500</v>
      </c>
    </row>
    <row r="912" spans="1:3" hidden="1" x14ac:dyDescent="0.35">
      <c r="A912">
        <v>105</v>
      </c>
      <c r="B912" t="s">
        <v>145</v>
      </c>
      <c r="C912" s="79">
        <v>34908.5</v>
      </c>
    </row>
    <row r="913" spans="1:3" hidden="1" x14ac:dyDescent="0.35">
      <c r="A913">
        <v>106</v>
      </c>
      <c r="B913" t="s">
        <v>145</v>
      </c>
      <c r="C913" s="79">
        <v>0</v>
      </c>
    </row>
    <row r="914" spans="1:3" hidden="1" x14ac:dyDescent="0.35">
      <c r="A914">
        <v>107</v>
      </c>
      <c r="B914" t="s">
        <v>145</v>
      </c>
      <c r="C914" s="79">
        <v>0</v>
      </c>
    </row>
    <row r="915" spans="1:3" hidden="1" x14ac:dyDescent="0.35">
      <c r="A915">
        <v>108</v>
      </c>
      <c r="B915" t="s">
        <v>145</v>
      </c>
      <c r="C915" s="79">
        <v>0</v>
      </c>
    </row>
    <row r="916" spans="1:3" hidden="1" x14ac:dyDescent="0.35">
      <c r="A916">
        <v>109</v>
      </c>
      <c r="B916" t="s">
        <v>145</v>
      </c>
      <c r="C916" s="79">
        <v>30977.46</v>
      </c>
    </row>
    <row r="917" spans="1:3" hidden="1" x14ac:dyDescent="0.35">
      <c r="A917">
        <v>110</v>
      </c>
      <c r="B917" t="s">
        <v>145</v>
      </c>
      <c r="C917" s="79">
        <v>34819.81</v>
      </c>
    </row>
    <row r="918" spans="1:3" hidden="1" x14ac:dyDescent="0.35">
      <c r="A918">
        <v>111</v>
      </c>
      <c r="B918" t="s">
        <v>145</v>
      </c>
      <c r="C918" s="79">
        <v>0</v>
      </c>
    </row>
    <row r="919" spans="1:3" hidden="1" x14ac:dyDescent="0.35">
      <c r="A919">
        <v>112</v>
      </c>
      <c r="B919" t="s">
        <v>145</v>
      </c>
      <c r="C919" s="79">
        <v>57900</v>
      </c>
    </row>
    <row r="920" spans="1:3" hidden="1" x14ac:dyDescent="0.35">
      <c r="A920">
        <v>113</v>
      </c>
      <c r="B920" t="s">
        <v>145</v>
      </c>
      <c r="C920" s="79">
        <v>39899.51</v>
      </c>
    </row>
    <row r="921" spans="1:3" hidden="1" x14ac:dyDescent="0.35">
      <c r="A921">
        <v>114</v>
      </c>
      <c r="B921" t="s">
        <v>145</v>
      </c>
      <c r="C921" s="79">
        <v>44899</v>
      </c>
    </row>
    <row r="922" spans="1:3" hidden="1" x14ac:dyDescent="0.35">
      <c r="A922">
        <v>115</v>
      </c>
      <c r="B922" t="s">
        <v>145</v>
      </c>
      <c r="C922" s="79">
        <v>35283.370000000003</v>
      </c>
    </row>
    <row r="923" spans="1:3" hidden="1" x14ac:dyDescent="0.35">
      <c r="A923">
        <v>116</v>
      </c>
      <c r="B923" t="s">
        <v>145</v>
      </c>
      <c r="C923" s="79">
        <v>5844.3</v>
      </c>
    </row>
    <row r="924" spans="1:3" hidden="1" x14ac:dyDescent="0.35">
      <c r="A924">
        <v>117</v>
      </c>
      <c r="B924" t="s">
        <v>145</v>
      </c>
      <c r="C924" s="79">
        <v>30128.36</v>
      </c>
    </row>
    <row r="925" spans="1:3" hidden="1" x14ac:dyDescent="0.35">
      <c r="A925">
        <v>118</v>
      </c>
      <c r="B925" t="s">
        <v>145</v>
      </c>
      <c r="C925" s="79">
        <v>43243.199999999997</v>
      </c>
    </row>
    <row r="926" spans="1:3" hidden="1" x14ac:dyDescent="0.35">
      <c r="A926">
        <v>119</v>
      </c>
      <c r="B926" t="s">
        <v>145</v>
      </c>
      <c r="C926" s="79">
        <v>2473536</v>
      </c>
    </row>
    <row r="927" spans="1:3" hidden="1" x14ac:dyDescent="0.35">
      <c r="A927">
        <v>120</v>
      </c>
      <c r="B927" t="s">
        <v>145</v>
      </c>
      <c r="C927" s="80">
        <v>124800</v>
      </c>
    </row>
    <row r="928" spans="1:3" hidden="1" x14ac:dyDescent="0.35">
      <c r="A928">
        <v>121</v>
      </c>
      <c r="B928" t="s">
        <v>145</v>
      </c>
      <c r="C928" s="79">
        <v>28912</v>
      </c>
    </row>
    <row r="929" spans="1:3" hidden="1" x14ac:dyDescent="0.35">
      <c r="A929">
        <v>122</v>
      </c>
      <c r="B929" t="s">
        <v>145</v>
      </c>
      <c r="C929" s="79">
        <v>20020</v>
      </c>
    </row>
    <row r="930" spans="1:3" hidden="1" x14ac:dyDescent="0.35">
      <c r="A930">
        <v>123</v>
      </c>
      <c r="B930" t="s">
        <v>145</v>
      </c>
      <c r="C930" s="79">
        <v>28050</v>
      </c>
    </row>
    <row r="931" spans="1:3" hidden="1" x14ac:dyDescent="0.35">
      <c r="A931">
        <v>124</v>
      </c>
      <c r="B931" t="s">
        <v>145</v>
      </c>
      <c r="C931" s="79">
        <v>21010</v>
      </c>
    </row>
    <row r="932" spans="1:3" hidden="1" x14ac:dyDescent="0.35">
      <c r="A932">
        <v>125</v>
      </c>
      <c r="B932" t="s">
        <v>145</v>
      </c>
      <c r="C932" s="79">
        <v>1634.1</v>
      </c>
    </row>
    <row r="933" spans="1:3" hidden="1" x14ac:dyDescent="0.35">
      <c r="A933">
        <v>126</v>
      </c>
      <c r="B933" t="s">
        <v>145</v>
      </c>
      <c r="C933" s="79">
        <v>10144.370000000001</v>
      </c>
    </row>
    <row r="934" spans="1:3" hidden="1" x14ac:dyDescent="0.35">
      <c r="A934">
        <v>127</v>
      </c>
      <c r="B934" t="s">
        <v>145</v>
      </c>
      <c r="C934" s="79">
        <v>14282.69</v>
      </c>
    </row>
    <row r="935" spans="1:3" hidden="1" x14ac:dyDescent="0.35">
      <c r="A935">
        <v>128</v>
      </c>
      <c r="B935" t="s">
        <v>145</v>
      </c>
      <c r="C935" s="79">
        <v>4366.1899999999996</v>
      </c>
    </row>
    <row r="936" spans="1:3" hidden="1" x14ac:dyDescent="0.35">
      <c r="A936">
        <v>129</v>
      </c>
      <c r="B936" t="s">
        <v>145</v>
      </c>
      <c r="C936" s="79">
        <v>12540.01</v>
      </c>
    </row>
    <row r="937" spans="1:3" hidden="1" x14ac:dyDescent="0.35">
      <c r="A937">
        <v>130</v>
      </c>
      <c r="B937" t="s">
        <v>145</v>
      </c>
      <c r="C937" s="79">
        <v>19800</v>
      </c>
    </row>
    <row r="938" spans="1:3" hidden="1" x14ac:dyDescent="0.35">
      <c r="A938">
        <v>131</v>
      </c>
      <c r="B938" t="s">
        <v>145</v>
      </c>
      <c r="C938" s="79">
        <v>151998.99</v>
      </c>
    </row>
    <row r="939" spans="1:3" hidden="1" x14ac:dyDescent="0.35">
      <c r="A939">
        <v>132</v>
      </c>
      <c r="B939" t="s">
        <v>145</v>
      </c>
      <c r="C939" s="79">
        <v>30773.93</v>
      </c>
    </row>
    <row r="940" spans="1:3" hidden="1" x14ac:dyDescent="0.35">
      <c r="A940">
        <v>133</v>
      </c>
      <c r="B940" t="s">
        <v>145</v>
      </c>
      <c r="C940" s="79">
        <v>26169.4</v>
      </c>
    </row>
    <row r="941" spans="1:3" hidden="1" x14ac:dyDescent="0.35">
      <c r="A941">
        <v>134</v>
      </c>
      <c r="B941" t="s">
        <v>145</v>
      </c>
      <c r="C941" s="79">
        <v>30558.19</v>
      </c>
    </row>
    <row r="942" spans="1:3" hidden="1" x14ac:dyDescent="0.35">
      <c r="A942">
        <v>135</v>
      </c>
      <c r="B942" t="s">
        <v>145</v>
      </c>
      <c r="C942" s="79">
        <v>58231.46</v>
      </c>
    </row>
    <row r="943" spans="1:3" hidden="1" x14ac:dyDescent="0.35">
      <c r="A943">
        <v>136</v>
      </c>
      <c r="B943" t="s">
        <v>145</v>
      </c>
      <c r="C943" s="79">
        <v>70994.990000000005</v>
      </c>
    </row>
    <row r="944" spans="1:3" hidden="1" x14ac:dyDescent="0.35">
      <c r="A944">
        <v>137</v>
      </c>
      <c r="B944" t="s">
        <v>145</v>
      </c>
      <c r="C944" s="79">
        <v>305676.79999999999</v>
      </c>
    </row>
    <row r="945" spans="1:3" hidden="1" x14ac:dyDescent="0.35">
      <c r="A945">
        <v>138</v>
      </c>
      <c r="B945" t="s">
        <v>145</v>
      </c>
      <c r="C945" s="79">
        <v>519650.56</v>
      </c>
    </row>
    <row r="946" spans="1:3" hidden="1" x14ac:dyDescent="0.35">
      <c r="A946">
        <v>139</v>
      </c>
      <c r="B946" t="s">
        <v>145</v>
      </c>
      <c r="C946" s="79">
        <v>218836.8</v>
      </c>
    </row>
    <row r="947" spans="1:3" hidden="1" x14ac:dyDescent="0.35">
      <c r="A947">
        <v>140</v>
      </c>
      <c r="B947" t="s">
        <v>145</v>
      </c>
      <c r="C947" s="79">
        <v>23761.98</v>
      </c>
    </row>
    <row r="948" spans="1:3" hidden="1" x14ac:dyDescent="0.35">
      <c r="A948">
        <v>141</v>
      </c>
      <c r="B948" t="s">
        <v>145</v>
      </c>
      <c r="C948" s="79">
        <v>148830</v>
      </c>
    </row>
    <row r="949" spans="1:3" hidden="1" x14ac:dyDescent="0.35">
      <c r="A949">
        <v>142</v>
      </c>
      <c r="B949" t="s">
        <v>145</v>
      </c>
      <c r="C949" s="79">
        <v>53227.9</v>
      </c>
    </row>
    <row r="950" spans="1:3" hidden="1" x14ac:dyDescent="0.35">
      <c r="A950">
        <v>143</v>
      </c>
      <c r="B950" t="s">
        <v>145</v>
      </c>
      <c r="C950" s="79">
        <v>50499.35</v>
      </c>
    </row>
    <row r="951" spans="1:3" hidden="1" x14ac:dyDescent="0.35">
      <c r="A951">
        <v>144</v>
      </c>
      <c r="B951" t="s">
        <v>145</v>
      </c>
      <c r="C951" s="79">
        <v>45496</v>
      </c>
    </row>
    <row r="952" spans="1:3" hidden="1" x14ac:dyDescent="0.35">
      <c r="A952">
        <v>145</v>
      </c>
      <c r="B952" t="s">
        <v>145</v>
      </c>
      <c r="C952" s="79">
        <v>43132.08</v>
      </c>
    </row>
    <row r="953" spans="1:3" hidden="1" x14ac:dyDescent="0.35">
      <c r="A953">
        <v>146</v>
      </c>
      <c r="B953" t="s">
        <v>145</v>
      </c>
      <c r="C953" s="79">
        <v>13988</v>
      </c>
    </row>
    <row r="954" spans="1:3" hidden="1" x14ac:dyDescent="0.35">
      <c r="A954">
        <v>147</v>
      </c>
      <c r="B954" t="s">
        <v>145</v>
      </c>
      <c r="C954" s="79">
        <v>44528</v>
      </c>
    </row>
    <row r="955" spans="1:3" hidden="1" x14ac:dyDescent="0.35">
      <c r="A955">
        <v>148</v>
      </c>
      <c r="B955" t="s">
        <v>145</v>
      </c>
      <c r="C955" s="79">
        <v>117592.68</v>
      </c>
    </row>
    <row r="956" spans="1:3" hidden="1" x14ac:dyDescent="0.35">
      <c r="A956">
        <v>149</v>
      </c>
      <c r="B956" t="s">
        <v>145</v>
      </c>
      <c r="C956" s="79">
        <v>95641.32</v>
      </c>
    </row>
    <row r="957" spans="1:3" hidden="1" x14ac:dyDescent="0.35">
      <c r="A957">
        <v>150</v>
      </c>
      <c r="B957" t="s">
        <v>145</v>
      </c>
      <c r="C957" s="79">
        <v>54546.720000000001</v>
      </c>
    </row>
    <row r="958" spans="1:3" hidden="1" x14ac:dyDescent="0.35">
      <c r="A958">
        <v>151</v>
      </c>
      <c r="B958" t="s">
        <v>145</v>
      </c>
      <c r="C958" s="79">
        <v>42818.03</v>
      </c>
    </row>
    <row r="959" spans="1:3" hidden="1" x14ac:dyDescent="0.35">
      <c r="A959">
        <v>152</v>
      </c>
      <c r="B959" t="s">
        <v>145</v>
      </c>
      <c r="C959" s="79">
        <v>49271.199999999997</v>
      </c>
    </row>
    <row r="960" spans="1:3" hidden="1" x14ac:dyDescent="0.35">
      <c r="A960">
        <v>153</v>
      </c>
      <c r="B960" t="s">
        <v>145</v>
      </c>
      <c r="C960" s="79">
        <v>118573.57</v>
      </c>
    </row>
    <row r="961" spans="1:3" hidden="1" x14ac:dyDescent="0.35">
      <c r="A961">
        <v>154</v>
      </c>
      <c r="B961" t="s">
        <v>145</v>
      </c>
      <c r="C961" s="79">
        <v>71995</v>
      </c>
    </row>
    <row r="962" spans="1:3" hidden="1" x14ac:dyDescent="0.35">
      <c r="A962">
        <v>155</v>
      </c>
      <c r="B962" t="s">
        <v>145</v>
      </c>
      <c r="C962" s="79">
        <v>60137</v>
      </c>
    </row>
    <row r="963" spans="1:3" hidden="1" x14ac:dyDescent="0.35">
      <c r="A963">
        <v>156</v>
      </c>
      <c r="B963" t="s">
        <v>145</v>
      </c>
      <c r="C963" s="79">
        <v>47190</v>
      </c>
    </row>
    <row r="964" spans="1:3" hidden="1" x14ac:dyDescent="0.35">
      <c r="A964">
        <v>157</v>
      </c>
      <c r="B964" t="s">
        <v>145</v>
      </c>
      <c r="C964" s="79">
        <v>32665.19</v>
      </c>
    </row>
    <row r="965" spans="1:3" hidden="1" x14ac:dyDescent="0.35">
      <c r="A965">
        <v>158</v>
      </c>
      <c r="B965" t="s">
        <v>145</v>
      </c>
      <c r="C965" s="79">
        <v>113615.37</v>
      </c>
    </row>
    <row r="966" spans="1:3" hidden="1" x14ac:dyDescent="0.35">
      <c r="A966">
        <v>159</v>
      </c>
      <c r="B966" t="s">
        <v>145</v>
      </c>
      <c r="C966" s="79">
        <v>606659.38</v>
      </c>
    </row>
    <row r="967" spans="1:3" hidden="1" x14ac:dyDescent="0.35">
      <c r="A967">
        <v>160</v>
      </c>
      <c r="B967" t="s">
        <v>145</v>
      </c>
      <c r="C967" s="79">
        <v>60427.4</v>
      </c>
    </row>
    <row r="968" spans="1:3" hidden="1" x14ac:dyDescent="0.35">
      <c r="A968">
        <v>161</v>
      </c>
      <c r="B968" t="s">
        <v>145</v>
      </c>
      <c r="C968" s="79">
        <v>100914</v>
      </c>
    </row>
    <row r="969" spans="1:3" hidden="1" x14ac:dyDescent="0.35">
      <c r="A969">
        <v>162</v>
      </c>
      <c r="B969" t="s">
        <v>145</v>
      </c>
      <c r="C969" s="79">
        <v>83914.92</v>
      </c>
    </row>
    <row r="970" spans="1:3" hidden="1" x14ac:dyDescent="0.35">
      <c r="A970">
        <v>163</v>
      </c>
      <c r="B970" t="s">
        <v>145</v>
      </c>
      <c r="C970" s="79">
        <v>66550</v>
      </c>
    </row>
    <row r="971" spans="1:3" hidden="1" x14ac:dyDescent="0.35">
      <c r="A971">
        <v>164</v>
      </c>
      <c r="B971" t="s">
        <v>145</v>
      </c>
      <c r="C971" s="79">
        <v>233544.53</v>
      </c>
    </row>
    <row r="972" spans="1:3" hidden="1" x14ac:dyDescent="0.35">
      <c r="A972">
        <v>165</v>
      </c>
      <c r="B972" t="s">
        <v>145</v>
      </c>
      <c r="C972" s="79">
        <v>30576.7</v>
      </c>
    </row>
    <row r="973" spans="1:3" hidden="1" x14ac:dyDescent="0.35">
      <c r="A973">
        <v>166</v>
      </c>
      <c r="B973" t="s">
        <v>145</v>
      </c>
      <c r="C973" s="79">
        <v>1320989.1200000001</v>
      </c>
    </row>
    <row r="974" spans="1:3" hidden="1" x14ac:dyDescent="0.35">
      <c r="A974">
        <v>167</v>
      </c>
      <c r="B974" t="s">
        <v>145</v>
      </c>
      <c r="C974" s="79">
        <v>2369204.2400000002</v>
      </c>
    </row>
    <row r="975" spans="1:3" hidden="1" x14ac:dyDescent="0.35">
      <c r="A975">
        <v>168</v>
      </c>
      <c r="B975" t="s">
        <v>145</v>
      </c>
      <c r="C975" s="79">
        <v>2314600</v>
      </c>
    </row>
    <row r="976" spans="1:3" hidden="1" x14ac:dyDescent="0.35">
      <c r="A976">
        <v>169</v>
      </c>
      <c r="B976" t="s">
        <v>145</v>
      </c>
      <c r="C976" s="79">
        <v>2451125.2599999998</v>
      </c>
    </row>
    <row r="977" spans="1:3" hidden="1" x14ac:dyDescent="0.35">
      <c r="A977">
        <v>170</v>
      </c>
      <c r="B977" t="s">
        <v>145</v>
      </c>
      <c r="C977" s="79">
        <v>1814716.26</v>
      </c>
    </row>
    <row r="978" spans="1:3" hidden="1" x14ac:dyDescent="0.35">
      <c r="A978">
        <v>171</v>
      </c>
      <c r="B978" t="s">
        <v>145</v>
      </c>
      <c r="C978" s="79">
        <v>2369204.2400000002</v>
      </c>
    </row>
    <row r="979" spans="1:3" hidden="1" x14ac:dyDescent="0.35">
      <c r="A979">
        <v>172</v>
      </c>
      <c r="B979" t="s">
        <v>145</v>
      </c>
      <c r="C979" s="79">
        <v>2314600</v>
      </c>
    </row>
    <row r="980" spans="1:3" hidden="1" x14ac:dyDescent="0.35">
      <c r="A980">
        <v>173</v>
      </c>
      <c r="B980" t="s">
        <v>145</v>
      </c>
      <c r="C980" s="79">
        <v>1814716.26</v>
      </c>
    </row>
    <row r="981" spans="1:3" hidden="1" x14ac:dyDescent="0.35">
      <c r="A981">
        <v>174</v>
      </c>
      <c r="B981" t="s">
        <v>145</v>
      </c>
      <c r="C981" s="79">
        <v>2451125</v>
      </c>
    </row>
    <row r="982" spans="1:3" hidden="1" x14ac:dyDescent="0.35">
      <c r="A982">
        <v>175</v>
      </c>
      <c r="B982" t="s">
        <v>145</v>
      </c>
      <c r="C982" s="79">
        <v>1320989</v>
      </c>
    </row>
    <row r="983" spans="1:3" hidden="1" x14ac:dyDescent="0.35">
      <c r="A983">
        <v>176</v>
      </c>
      <c r="B983" t="s">
        <v>145</v>
      </c>
      <c r="C983" s="79">
        <v>9525.1200000000008</v>
      </c>
    </row>
    <row r="984" spans="1:3" hidden="1" x14ac:dyDescent="0.35">
      <c r="A984">
        <v>177</v>
      </c>
      <c r="B984" t="s">
        <v>145</v>
      </c>
      <c r="C984" s="79">
        <v>41184.89</v>
      </c>
    </row>
    <row r="985" spans="1:3" hidden="1" x14ac:dyDescent="0.35">
      <c r="A985">
        <v>178</v>
      </c>
      <c r="B985" t="s">
        <v>145</v>
      </c>
      <c r="C985" s="79">
        <v>92804.2</v>
      </c>
    </row>
    <row r="986" spans="1:3" hidden="1" x14ac:dyDescent="0.35">
      <c r="A986">
        <v>179</v>
      </c>
      <c r="B986" t="s">
        <v>145</v>
      </c>
      <c r="C986" s="79">
        <v>121000</v>
      </c>
    </row>
    <row r="987" spans="1:3" hidden="1" x14ac:dyDescent="0.35">
      <c r="A987">
        <v>180</v>
      </c>
      <c r="B987" t="s">
        <v>145</v>
      </c>
      <c r="C987" s="79">
        <v>67359.600000000006</v>
      </c>
    </row>
    <row r="988" spans="1:3" hidden="1" x14ac:dyDescent="0.35">
      <c r="A988">
        <v>181</v>
      </c>
      <c r="B988" t="s">
        <v>145</v>
      </c>
      <c r="C988" s="79">
        <v>70301</v>
      </c>
    </row>
    <row r="989" spans="1:3" hidden="1" x14ac:dyDescent="0.35">
      <c r="A989">
        <v>182</v>
      </c>
      <c r="B989" t="s">
        <v>145</v>
      </c>
      <c r="C989" s="79">
        <v>56307.35</v>
      </c>
    </row>
    <row r="990" spans="1:3" hidden="1" x14ac:dyDescent="0.35">
      <c r="A990">
        <v>183</v>
      </c>
      <c r="B990" t="s">
        <v>145</v>
      </c>
      <c r="C990" s="79">
        <v>3448.5</v>
      </c>
    </row>
    <row r="991" spans="1:3" hidden="1" x14ac:dyDescent="0.35">
      <c r="A991">
        <v>184</v>
      </c>
      <c r="B991" t="s">
        <v>145</v>
      </c>
      <c r="C991" s="79">
        <v>33838.980000000003</v>
      </c>
    </row>
    <row r="992" spans="1:3" hidden="1" x14ac:dyDescent="0.35">
      <c r="A992">
        <v>185</v>
      </c>
      <c r="B992" t="s">
        <v>145</v>
      </c>
      <c r="C992" s="79">
        <v>60016</v>
      </c>
    </row>
    <row r="993" spans="1:3" hidden="1" x14ac:dyDescent="0.35">
      <c r="A993">
        <v>186</v>
      </c>
      <c r="B993" t="s">
        <v>145</v>
      </c>
      <c r="C993" s="79">
        <v>32089.200000000001</v>
      </c>
    </row>
    <row r="994" spans="1:3" hidden="1" x14ac:dyDescent="0.35">
      <c r="A994">
        <v>187</v>
      </c>
      <c r="B994" t="s">
        <v>145</v>
      </c>
      <c r="C994" s="79">
        <v>45272.15</v>
      </c>
    </row>
    <row r="995" spans="1:3" hidden="1" x14ac:dyDescent="0.35">
      <c r="A995">
        <v>188</v>
      </c>
      <c r="B995" t="s">
        <v>145</v>
      </c>
      <c r="C995" s="79">
        <v>251781.64</v>
      </c>
    </row>
    <row r="996" spans="1:3" hidden="1" x14ac:dyDescent="0.35">
      <c r="A996">
        <v>189</v>
      </c>
      <c r="B996" t="s">
        <v>145</v>
      </c>
      <c r="C996" s="79">
        <v>32276.75</v>
      </c>
    </row>
    <row r="997" spans="1:3" hidden="1" x14ac:dyDescent="0.35">
      <c r="A997">
        <v>190</v>
      </c>
      <c r="B997" t="s">
        <v>145</v>
      </c>
      <c r="C997" s="79">
        <v>47332.4</v>
      </c>
    </row>
    <row r="998" spans="1:3" hidden="1" x14ac:dyDescent="0.35">
      <c r="A998">
        <v>191</v>
      </c>
      <c r="B998" t="s">
        <v>145</v>
      </c>
      <c r="C998" s="79">
        <v>78383.8</v>
      </c>
    </row>
    <row r="999" spans="1:3" hidden="1" x14ac:dyDescent="0.35">
      <c r="A999">
        <v>192</v>
      </c>
      <c r="B999" t="s">
        <v>145</v>
      </c>
      <c r="C999" s="79">
        <v>13310</v>
      </c>
    </row>
    <row r="1000" spans="1:3" hidden="1" x14ac:dyDescent="0.35">
      <c r="A1000">
        <v>193</v>
      </c>
      <c r="B1000" t="s">
        <v>145</v>
      </c>
      <c r="C1000" s="79">
        <v>33890.89</v>
      </c>
    </row>
    <row r="1001" spans="1:3" hidden="1" x14ac:dyDescent="0.35">
      <c r="A1001">
        <v>194</v>
      </c>
      <c r="B1001" t="s">
        <v>145</v>
      </c>
      <c r="C1001" s="79">
        <v>39990.5</v>
      </c>
    </row>
    <row r="1002" spans="1:3" hidden="1" x14ac:dyDescent="0.35">
      <c r="A1002">
        <v>195</v>
      </c>
      <c r="B1002" t="s">
        <v>145</v>
      </c>
      <c r="C1002" s="79">
        <v>59339.61</v>
      </c>
    </row>
    <row r="1003" spans="1:3" hidden="1" x14ac:dyDescent="0.35">
      <c r="A1003">
        <v>196</v>
      </c>
      <c r="B1003" t="s">
        <v>145</v>
      </c>
      <c r="C1003" s="79">
        <v>36701.599999999999</v>
      </c>
    </row>
    <row r="1004" spans="1:3" hidden="1" x14ac:dyDescent="0.35">
      <c r="A1004">
        <v>197</v>
      </c>
      <c r="B1004" t="s">
        <v>145</v>
      </c>
      <c r="C1004" s="79">
        <v>15200.7</v>
      </c>
    </row>
    <row r="1005" spans="1:3" hidden="1" x14ac:dyDescent="0.35">
      <c r="A1005">
        <v>198</v>
      </c>
      <c r="B1005" t="s">
        <v>145</v>
      </c>
      <c r="C1005" s="79">
        <v>96266.44</v>
      </c>
    </row>
    <row r="1006" spans="1:3" hidden="1" x14ac:dyDescent="0.35">
      <c r="A1006">
        <v>199</v>
      </c>
      <c r="B1006" t="s">
        <v>145</v>
      </c>
      <c r="C1006" s="79">
        <v>71874</v>
      </c>
    </row>
    <row r="1007" spans="1:3" hidden="1" x14ac:dyDescent="0.35">
      <c r="A1007">
        <v>200</v>
      </c>
      <c r="B1007" t="s">
        <v>145</v>
      </c>
      <c r="C1007" s="79">
        <v>53845</v>
      </c>
    </row>
    <row r="1008" spans="1:3" hidden="1" x14ac:dyDescent="0.35">
      <c r="A1008">
        <v>201</v>
      </c>
      <c r="B1008" t="s">
        <v>145</v>
      </c>
      <c r="C1008" s="79">
        <v>77450.429999999993</v>
      </c>
    </row>
    <row r="1009" spans="1:3" hidden="1" x14ac:dyDescent="0.35">
      <c r="A1009">
        <v>202</v>
      </c>
      <c r="B1009" t="s">
        <v>145</v>
      </c>
      <c r="C1009" s="79">
        <v>102307.38</v>
      </c>
    </row>
    <row r="1010" spans="1:3" hidden="1" x14ac:dyDescent="0.35">
      <c r="A1010">
        <v>203</v>
      </c>
      <c r="B1010" t="s">
        <v>145</v>
      </c>
      <c r="C1010" s="79">
        <v>40293</v>
      </c>
    </row>
    <row r="1011" spans="1:3" hidden="1" x14ac:dyDescent="0.35">
      <c r="A1011">
        <v>204</v>
      </c>
      <c r="B1011" t="s">
        <v>145</v>
      </c>
      <c r="C1011" s="79">
        <v>78840</v>
      </c>
    </row>
    <row r="1012" spans="1:3" hidden="1" x14ac:dyDescent="0.35">
      <c r="A1012">
        <v>205</v>
      </c>
      <c r="B1012" t="s">
        <v>145</v>
      </c>
      <c r="C1012" s="79">
        <v>88305.8</v>
      </c>
    </row>
    <row r="1013" spans="1:3" hidden="1" x14ac:dyDescent="0.35">
      <c r="A1013">
        <v>206</v>
      </c>
      <c r="B1013" t="s">
        <v>145</v>
      </c>
      <c r="C1013" s="79">
        <v>40535</v>
      </c>
    </row>
    <row r="1014" spans="1:3" hidden="1" x14ac:dyDescent="0.35">
      <c r="A1014">
        <v>207</v>
      </c>
      <c r="B1014" t="s">
        <v>145</v>
      </c>
      <c r="C1014" s="79">
        <v>35029.5</v>
      </c>
    </row>
    <row r="1015" spans="1:3" hidden="1" x14ac:dyDescent="0.35">
      <c r="A1015">
        <v>208</v>
      </c>
      <c r="B1015" t="s">
        <v>145</v>
      </c>
      <c r="C1015" s="79">
        <v>87600</v>
      </c>
    </row>
    <row r="1016" spans="1:3" hidden="1" x14ac:dyDescent="0.35">
      <c r="A1016">
        <v>209</v>
      </c>
      <c r="B1016" t="s">
        <v>145</v>
      </c>
      <c r="C1016" s="79">
        <v>121119.8</v>
      </c>
    </row>
    <row r="1017" spans="1:3" hidden="1" x14ac:dyDescent="0.35">
      <c r="A1017">
        <v>210</v>
      </c>
      <c r="B1017" t="s">
        <v>145</v>
      </c>
      <c r="C1017" s="79">
        <v>3391.92</v>
      </c>
    </row>
    <row r="1018" spans="1:3" hidden="1" x14ac:dyDescent="0.35">
      <c r="A1018">
        <v>211</v>
      </c>
      <c r="B1018" t="s">
        <v>145</v>
      </c>
      <c r="C1018" s="79">
        <v>4229.51</v>
      </c>
    </row>
    <row r="1019" spans="1:3" hidden="1" x14ac:dyDescent="0.35">
      <c r="A1019">
        <v>212</v>
      </c>
      <c r="B1019" t="s">
        <v>145</v>
      </c>
      <c r="C1019" s="79">
        <v>12743.72</v>
      </c>
    </row>
    <row r="1020" spans="1:3" hidden="1" x14ac:dyDescent="0.35">
      <c r="A1020">
        <v>213</v>
      </c>
      <c r="B1020" t="s">
        <v>145</v>
      </c>
      <c r="C1020" s="79">
        <v>10572.69</v>
      </c>
    </row>
    <row r="1021" spans="1:3" hidden="1" x14ac:dyDescent="0.35">
      <c r="A1021">
        <v>214</v>
      </c>
      <c r="B1021" t="s">
        <v>145</v>
      </c>
      <c r="C1021" s="79">
        <v>13846.16</v>
      </c>
    </row>
    <row r="1022" spans="1:3" hidden="1" x14ac:dyDescent="0.35">
      <c r="A1022">
        <v>215</v>
      </c>
      <c r="B1022" t="s">
        <v>145</v>
      </c>
      <c r="C1022" s="79">
        <v>50578</v>
      </c>
    </row>
    <row r="1023" spans="1:3" hidden="1" x14ac:dyDescent="0.35">
      <c r="A1023">
        <v>216</v>
      </c>
      <c r="B1023" t="s">
        <v>145</v>
      </c>
      <c r="C1023" s="79">
        <v>121000</v>
      </c>
    </row>
    <row r="1024" spans="1:3" hidden="1" x14ac:dyDescent="0.35">
      <c r="A1024">
        <v>217</v>
      </c>
      <c r="B1024" t="s">
        <v>145</v>
      </c>
      <c r="C1024" s="79">
        <v>43741.5</v>
      </c>
    </row>
    <row r="1025" spans="1:3" hidden="1" x14ac:dyDescent="0.35">
      <c r="A1025">
        <v>218</v>
      </c>
      <c r="B1025" t="s">
        <v>145</v>
      </c>
      <c r="C1025" s="79">
        <v>14520</v>
      </c>
    </row>
    <row r="1026" spans="1:3" hidden="1" x14ac:dyDescent="0.35">
      <c r="A1026">
        <v>219</v>
      </c>
      <c r="B1026" t="s">
        <v>145</v>
      </c>
      <c r="C1026" s="79">
        <v>78408</v>
      </c>
    </row>
    <row r="1027" spans="1:3" hidden="1" x14ac:dyDescent="0.35">
      <c r="A1027">
        <v>220</v>
      </c>
      <c r="B1027" t="s">
        <v>145</v>
      </c>
      <c r="C1027" s="79">
        <v>71728.800000000003</v>
      </c>
    </row>
    <row r="1028" spans="1:3" hidden="1" x14ac:dyDescent="0.35">
      <c r="A1028">
        <v>221</v>
      </c>
      <c r="B1028" t="s">
        <v>145</v>
      </c>
      <c r="C1028" s="79">
        <v>27071.18</v>
      </c>
    </row>
    <row r="1029" spans="1:3" hidden="1" x14ac:dyDescent="0.35">
      <c r="A1029">
        <v>222</v>
      </c>
      <c r="B1029" t="s">
        <v>145</v>
      </c>
      <c r="C1029" s="79">
        <v>100000</v>
      </c>
    </row>
    <row r="1030" spans="1:3" hidden="1" x14ac:dyDescent="0.35">
      <c r="A1030">
        <v>223</v>
      </c>
      <c r="B1030" t="s">
        <v>145</v>
      </c>
      <c r="C1030" s="79">
        <v>34485</v>
      </c>
    </row>
    <row r="1031" spans="1:3" hidden="1" x14ac:dyDescent="0.35">
      <c r="A1031">
        <v>224</v>
      </c>
      <c r="B1031" t="s">
        <v>145</v>
      </c>
      <c r="C1031" s="79">
        <v>35090</v>
      </c>
    </row>
    <row r="1032" spans="1:3" hidden="1" x14ac:dyDescent="0.35">
      <c r="A1032">
        <v>225</v>
      </c>
      <c r="B1032" t="s">
        <v>145</v>
      </c>
      <c r="C1032" s="79">
        <v>100800</v>
      </c>
    </row>
    <row r="1033" spans="1:3" hidden="1" x14ac:dyDescent="0.35">
      <c r="A1033">
        <v>226</v>
      </c>
      <c r="B1033" t="s">
        <v>145</v>
      </c>
      <c r="C1033" s="79">
        <v>39760.6</v>
      </c>
    </row>
    <row r="1034" spans="1:3" hidden="1" x14ac:dyDescent="0.35">
      <c r="A1034">
        <v>227</v>
      </c>
      <c r="B1034" t="s">
        <v>145</v>
      </c>
      <c r="C1034" s="79">
        <v>58048.54</v>
      </c>
    </row>
    <row r="1035" spans="1:3" hidden="1" x14ac:dyDescent="0.35">
      <c r="A1035">
        <v>228</v>
      </c>
      <c r="B1035" t="s">
        <v>145</v>
      </c>
      <c r="C1035" s="79">
        <v>61624.2</v>
      </c>
    </row>
    <row r="1036" spans="1:3" hidden="1" x14ac:dyDescent="0.35">
      <c r="A1036">
        <v>229</v>
      </c>
      <c r="B1036" t="s">
        <v>145</v>
      </c>
      <c r="C1036" s="79">
        <v>617.1</v>
      </c>
    </row>
    <row r="1037" spans="1:3" hidden="1" x14ac:dyDescent="0.35">
      <c r="A1037">
        <v>230</v>
      </c>
      <c r="B1037" t="s">
        <v>145</v>
      </c>
      <c r="C1037" s="79">
        <v>8308.6200000000008</v>
      </c>
    </row>
    <row r="1038" spans="1:3" hidden="1" x14ac:dyDescent="0.35">
      <c r="A1038">
        <v>231</v>
      </c>
      <c r="B1038" t="s">
        <v>145</v>
      </c>
      <c r="C1038" s="79">
        <v>4497.8999999999996</v>
      </c>
    </row>
    <row r="1039" spans="1:3" hidden="1" x14ac:dyDescent="0.35">
      <c r="A1039">
        <v>232</v>
      </c>
      <c r="B1039" t="s">
        <v>145</v>
      </c>
      <c r="C1039" s="79">
        <v>13297.02</v>
      </c>
    </row>
    <row r="1040" spans="1:3" hidden="1" x14ac:dyDescent="0.35">
      <c r="A1040">
        <v>233</v>
      </c>
      <c r="B1040" t="s">
        <v>145</v>
      </c>
      <c r="C1040" s="79">
        <v>6776.3</v>
      </c>
    </row>
    <row r="1041" spans="1:3" hidden="1" x14ac:dyDescent="0.35">
      <c r="A1041">
        <v>234</v>
      </c>
      <c r="B1041" t="s">
        <v>145</v>
      </c>
      <c r="C1041" s="79">
        <v>11680.52</v>
      </c>
    </row>
    <row r="1042" spans="1:3" hidden="1" x14ac:dyDescent="0.35">
      <c r="A1042">
        <v>235</v>
      </c>
      <c r="B1042" t="s">
        <v>145</v>
      </c>
      <c r="C1042" s="79">
        <v>927.47</v>
      </c>
    </row>
    <row r="1043" spans="1:3" hidden="1" x14ac:dyDescent="0.35">
      <c r="A1043">
        <v>236</v>
      </c>
      <c r="B1043" t="s">
        <v>145</v>
      </c>
      <c r="C1043" s="79">
        <v>1892.87</v>
      </c>
    </row>
    <row r="1044" spans="1:3" hidden="1" x14ac:dyDescent="0.35">
      <c r="A1044">
        <v>237</v>
      </c>
      <c r="B1044" t="s">
        <v>145</v>
      </c>
      <c r="C1044" s="79">
        <v>70754.509999999995</v>
      </c>
    </row>
    <row r="1045" spans="1:3" hidden="1" x14ac:dyDescent="0.35">
      <c r="A1045">
        <v>238</v>
      </c>
      <c r="B1045" t="s">
        <v>145</v>
      </c>
      <c r="C1045" s="79">
        <v>119996.87</v>
      </c>
    </row>
    <row r="1046" spans="1:3" hidden="1" x14ac:dyDescent="0.35">
      <c r="A1046">
        <v>239</v>
      </c>
      <c r="B1046" t="s">
        <v>145</v>
      </c>
      <c r="C1046" s="79">
        <v>16698</v>
      </c>
    </row>
    <row r="1047" spans="1:3" hidden="1" x14ac:dyDescent="0.35">
      <c r="A1047">
        <v>240</v>
      </c>
      <c r="B1047" t="s">
        <v>145</v>
      </c>
      <c r="C1047" s="79">
        <v>2058.21</v>
      </c>
    </row>
    <row r="1048" spans="1:3" hidden="1" x14ac:dyDescent="0.35">
      <c r="A1048">
        <v>241</v>
      </c>
      <c r="B1048" t="s">
        <v>145</v>
      </c>
      <c r="C1048" s="79">
        <v>4870.25</v>
      </c>
    </row>
    <row r="1049" spans="1:3" hidden="1" x14ac:dyDescent="0.35">
      <c r="A1049">
        <v>242</v>
      </c>
      <c r="B1049" t="s">
        <v>145</v>
      </c>
      <c r="C1049" s="79">
        <v>3339.6</v>
      </c>
    </row>
    <row r="1050" spans="1:3" hidden="1" x14ac:dyDescent="0.35">
      <c r="A1050">
        <v>243</v>
      </c>
      <c r="B1050" t="s">
        <v>145</v>
      </c>
      <c r="C1050" s="79">
        <v>12458.16</v>
      </c>
    </row>
    <row r="1051" spans="1:3" hidden="1" x14ac:dyDescent="0.35">
      <c r="A1051">
        <v>244</v>
      </c>
      <c r="B1051" t="s">
        <v>145</v>
      </c>
      <c r="C1051" s="79">
        <v>98409.4</v>
      </c>
    </row>
    <row r="1052" spans="1:3" hidden="1" x14ac:dyDescent="0.35">
      <c r="A1052">
        <v>245</v>
      </c>
      <c r="B1052" t="s">
        <v>145</v>
      </c>
      <c r="C1052" s="79">
        <v>4348195.29</v>
      </c>
    </row>
    <row r="1053" spans="1:3" hidden="1" x14ac:dyDescent="0.35">
      <c r="A1053">
        <v>246</v>
      </c>
      <c r="B1053" t="s">
        <v>145</v>
      </c>
      <c r="C1053" s="79">
        <v>91021.14</v>
      </c>
    </row>
    <row r="1054" spans="1:3" hidden="1" x14ac:dyDescent="0.35">
      <c r="A1054">
        <v>247</v>
      </c>
      <c r="B1054" t="s">
        <v>145</v>
      </c>
      <c r="C1054" s="79">
        <v>30250</v>
      </c>
    </row>
    <row r="1055" spans="1:3" hidden="1" x14ac:dyDescent="0.35">
      <c r="A1055">
        <v>248</v>
      </c>
      <c r="B1055" t="s">
        <v>145</v>
      </c>
      <c r="C1055" s="79">
        <v>106020</v>
      </c>
    </row>
    <row r="1056" spans="1:3" hidden="1" x14ac:dyDescent="0.35">
      <c r="A1056">
        <v>249</v>
      </c>
      <c r="B1056" t="s">
        <v>145</v>
      </c>
      <c r="C1056" s="79">
        <v>53676.81</v>
      </c>
    </row>
    <row r="1057" spans="1:3" hidden="1" x14ac:dyDescent="0.35">
      <c r="A1057">
        <v>250</v>
      </c>
      <c r="B1057" t="s">
        <v>145</v>
      </c>
      <c r="C1057" s="79">
        <v>30243.95</v>
      </c>
    </row>
    <row r="1058" spans="1:3" hidden="1" x14ac:dyDescent="0.35">
      <c r="A1058">
        <v>251</v>
      </c>
      <c r="B1058" t="s">
        <v>145</v>
      </c>
      <c r="C1058" s="79">
        <v>94380</v>
      </c>
    </row>
    <row r="1059" spans="1:3" hidden="1" x14ac:dyDescent="0.35">
      <c r="A1059">
        <v>252</v>
      </c>
      <c r="B1059" t="s">
        <v>145</v>
      </c>
      <c r="C1059" s="79">
        <v>24805</v>
      </c>
    </row>
    <row r="1060" spans="1:3" hidden="1" x14ac:dyDescent="0.35">
      <c r="A1060">
        <v>253</v>
      </c>
      <c r="B1060" t="s">
        <v>145</v>
      </c>
      <c r="C1060" s="79">
        <v>65856</v>
      </c>
    </row>
    <row r="1061" spans="1:3" hidden="1" x14ac:dyDescent="0.35">
      <c r="A1061">
        <v>254</v>
      </c>
      <c r="B1061" t="s">
        <v>145</v>
      </c>
      <c r="C1061" s="79">
        <v>133342</v>
      </c>
    </row>
    <row r="1062" spans="1:3" hidden="1" x14ac:dyDescent="0.35">
      <c r="A1062">
        <v>255</v>
      </c>
      <c r="B1062" t="s">
        <v>145</v>
      </c>
      <c r="C1062" s="79">
        <v>24506.5</v>
      </c>
    </row>
    <row r="1063" spans="1:3" hidden="1" x14ac:dyDescent="0.35">
      <c r="A1063">
        <v>256</v>
      </c>
      <c r="B1063" t="s">
        <v>145</v>
      </c>
      <c r="C1063" s="79">
        <v>20211</v>
      </c>
    </row>
    <row r="1064" spans="1:3" hidden="1" x14ac:dyDescent="0.35">
      <c r="A1064">
        <v>257</v>
      </c>
      <c r="B1064" t="s">
        <v>145</v>
      </c>
      <c r="C1064" s="79">
        <v>8954</v>
      </c>
    </row>
    <row r="1065" spans="1:3" hidden="1" x14ac:dyDescent="0.35">
      <c r="A1065">
        <v>258</v>
      </c>
      <c r="B1065" t="s">
        <v>145</v>
      </c>
      <c r="C1065" s="79">
        <v>11071.5</v>
      </c>
    </row>
    <row r="1066" spans="1:3" hidden="1" x14ac:dyDescent="0.35">
      <c r="A1066">
        <v>259</v>
      </c>
      <c r="B1066" t="s">
        <v>145</v>
      </c>
      <c r="C1066" s="79">
        <v>30440.5</v>
      </c>
    </row>
    <row r="1067" spans="1:3" hidden="1" x14ac:dyDescent="0.35">
      <c r="A1067">
        <v>260</v>
      </c>
      <c r="B1067" t="s">
        <v>145</v>
      </c>
      <c r="C1067" s="79">
        <v>4603.5</v>
      </c>
    </row>
    <row r="1068" spans="1:3" hidden="1" x14ac:dyDescent="0.35">
      <c r="A1068">
        <v>261</v>
      </c>
      <c r="B1068" t="s">
        <v>145</v>
      </c>
      <c r="C1068" s="79">
        <v>12586.31</v>
      </c>
    </row>
    <row r="1069" spans="1:3" hidden="1" x14ac:dyDescent="0.35">
      <c r="A1069">
        <v>262</v>
      </c>
      <c r="B1069" t="s">
        <v>145</v>
      </c>
      <c r="C1069" s="79">
        <v>19759.3</v>
      </c>
    </row>
    <row r="1070" spans="1:3" hidden="1" x14ac:dyDescent="0.35">
      <c r="A1070">
        <v>263</v>
      </c>
      <c r="B1070" t="s">
        <v>145</v>
      </c>
      <c r="C1070" s="79">
        <v>9690.89</v>
      </c>
    </row>
    <row r="1071" spans="1:3" hidden="1" x14ac:dyDescent="0.35">
      <c r="A1071">
        <v>264</v>
      </c>
      <c r="B1071" t="s">
        <v>145</v>
      </c>
      <c r="C1071" s="79">
        <v>4577.91</v>
      </c>
    </row>
    <row r="1072" spans="1:3" hidden="1" x14ac:dyDescent="0.35">
      <c r="A1072">
        <v>265</v>
      </c>
      <c r="B1072" t="s">
        <v>145</v>
      </c>
      <c r="C1072" s="79">
        <v>4567.99</v>
      </c>
    </row>
    <row r="1073" spans="1:3" hidden="1" x14ac:dyDescent="0.35">
      <c r="A1073">
        <v>266</v>
      </c>
      <c r="B1073" t="s">
        <v>145</v>
      </c>
      <c r="C1073" s="79">
        <v>33759</v>
      </c>
    </row>
    <row r="1074" spans="1:3" hidden="1" x14ac:dyDescent="0.35">
      <c r="A1074">
        <v>267</v>
      </c>
      <c r="B1074" t="s">
        <v>145</v>
      </c>
      <c r="C1074" s="79">
        <v>21930.57</v>
      </c>
    </row>
    <row r="1075" spans="1:3" hidden="1" x14ac:dyDescent="0.35">
      <c r="A1075">
        <v>268</v>
      </c>
      <c r="B1075" t="s">
        <v>145</v>
      </c>
      <c r="C1075" s="79">
        <v>42229</v>
      </c>
    </row>
    <row r="1076" spans="1:3" hidden="1" x14ac:dyDescent="0.35">
      <c r="A1076">
        <v>269</v>
      </c>
      <c r="B1076" t="s">
        <v>145</v>
      </c>
      <c r="C1076" s="79">
        <v>57475</v>
      </c>
    </row>
    <row r="1077" spans="1:3" hidden="1" x14ac:dyDescent="0.35">
      <c r="A1077">
        <v>270</v>
      </c>
      <c r="B1077" t="s">
        <v>145</v>
      </c>
      <c r="C1077" s="79">
        <v>31339</v>
      </c>
    </row>
    <row r="1078" spans="1:3" hidden="1" x14ac:dyDescent="0.35">
      <c r="A1078">
        <v>271</v>
      </c>
      <c r="B1078" t="s">
        <v>145</v>
      </c>
      <c r="C1078" s="79">
        <v>34793.53</v>
      </c>
    </row>
    <row r="1079" spans="1:3" hidden="1" x14ac:dyDescent="0.35">
      <c r="A1079">
        <v>272</v>
      </c>
      <c r="B1079" t="s">
        <v>145</v>
      </c>
      <c r="C1079" s="80">
        <v>49597.9</v>
      </c>
    </row>
    <row r="1080" spans="1:3" hidden="1" x14ac:dyDescent="0.35">
      <c r="A1080">
        <v>273</v>
      </c>
      <c r="B1080" t="s">
        <v>145</v>
      </c>
      <c r="C1080" s="79">
        <v>21743.7</v>
      </c>
    </row>
    <row r="1081" spans="1:3" hidden="1" x14ac:dyDescent="0.35">
      <c r="A1081">
        <v>274</v>
      </c>
      <c r="B1081" t="s">
        <v>145</v>
      </c>
      <c r="C1081" s="79">
        <v>32307</v>
      </c>
    </row>
    <row r="1082" spans="1:3" hidden="1" x14ac:dyDescent="0.35">
      <c r="A1082">
        <v>275</v>
      </c>
      <c r="B1082" t="s">
        <v>145</v>
      </c>
      <c r="C1082" s="79">
        <v>47419.9</v>
      </c>
    </row>
    <row r="1083" spans="1:3" hidden="1" x14ac:dyDescent="0.35">
      <c r="A1083">
        <v>276</v>
      </c>
      <c r="B1083" t="s">
        <v>145</v>
      </c>
      <c r="C1083" s="79">
        <v>1261703.74</v>
      </c>
    </row>
    <row r="1084" spans="1:3" hidden="1" x14ac:dyDescent="0.35">
      <c r="A1084">
        <v>277</v>
      </c>
      <c r="B1084" t="s">
        <v>145</v>
      </c>
      <c r="C1084" s="79">
        <v>56144</v>
      </c>
    </row>
    <row r="1085" spans="1:3" hidden="1" x14ac:dyDescent="0.35">
      <c r="A1085">
        <v>278</v>
      </c>
      <c r="B1085" t="s">
        <v>145</v>
      </c>
      <c r="C1085" s="79">
        <v>129627.35</v>
      </c>
    </row>
    <row r="1086" spans="1:3" hidden="1" x14ac:dyDescent="0.35">
      <c r="A1086">
        <v>279</v>
      </c>
      <c r="B1086" t="s">
        <v>145</v>
      </c>
      <c r="C1086" s="79">
        <v>103655.17</v>
      </c>
    </row>
    <row r="1087" spans="1:3" hidden="1" x14ac:dyDescent="0.35">
      <c r="A1087">
        <v>280</v>
      </c>
      <c r="B1087" t="s">
        <v>145</v>
      </c>
      <c r="C1087" s="79">
        <v>57827.22</v>
      </c>
    </row>
    <row r="1088" spans="1:3" hidden="1" x14ac:dyDescent="0.35">
      <c r="A1088">
        <v>281</v>
      </c>
      <c r="B1088" t="s">
        <v>145</v>
      </c>
      <c r="C1088" s="79">
        <v>101.2</v>
      </c>
    </row>
    <row r="1089" spans="1:3" hidden="1" x14ac:dyDescent="0.35">
      <c r="A1089">
        <v>282</v>
      </c>
      <c r="B1089" t="s">
        <v>145</v>
      </c>
      <c r="C1089" s="79">
        <v>4273.5</v>
      </c>
    </row>
    <row r="1090" spans="1:3" hidden="1" x14ac:dyDescent="0.35">
      <c r="A1090">
        <v>283</v>
      </c>
      <c r="B1090" t="s">
        <v>145</v>
      </c>
      <c r="C1090" s="79">
        <v>8314.44</v>
      </c>
    </row>
    <row r="1091" spans="1:3" hidden="1" x14ac:dyDescent="0.35">
      <c r="A1091">
        <v>284</v>
      </c>
      <c r="B1091" t="s">
        <v>145</v>
      </c>
      <c r="C1091" s="79">
        <v>109795.09</v>
      </c>
    </row>
    <row r="1092" spans="1:3" hidden="1" x14ac:dyDescent="0.35">
      <c r="A1092">
        <v>285</v>
      </c>
      <c r="B1092" t="s">
        <v>145</v>
      </c>
      <c r="C1092" s="79">
        <v>93170</v>
      </c>
    </row>
    <row r="1093" spans="1:3" hidden="1" x14ac:dyDescent="0.35">
      <c r="A1093">
        <v>286</v>
      </c>
      <c r="B1093" t="s">
        <v>145</v>
      </c>
      <c r="C1093" s="79">
        <v>30420</v>
      </c>
    </row>
    <row r="1094" spans="1:3" hidden="1" x14ac:dyDescent="0.35">
      <c r="A1094">
        <v>287</v>
      </c>
      <c r="B1094" t="s">
        <v>145</v>
      </c>
      <c r="C1094" s="79">
        <v>3422.64</v>
      </c>
    </row>
    <row r="1095" spans="1:3" hidden="1" x14ac:dyDescent="0.35">
      <c r="A1095">
        <v>288</v>
      </c>
      <c r="B1095" t="s">
        <v>145</v>
      </c>
      <c r="C1095" s="79">
        <v>7726.09</v>
      </c>
    </row>
    <row r="1096" spans="1:3" hidden="1" x14ac:dyDescent="0.35">
      <c r="A1096">
        <v>289</v>
      </c>
      <c r="B1096" t="s">
        <v>145</v>
      </c>
      <c r="C1096" s="79">
        <v>3260.03</v>
      </c>
    </row>
    <row r="1097" spans="1:3" hidden="1" x14ac:dyDescent="0.35">
      <c r="A1097">
        <v>290</v>
      </c>
      <c r="B1097" t="s">
        <v>145</v>
      </c>
      <c r="C1097" s="79">
        <v>2204.7800000000002</v>
      </c>
    </row>
    <row r="1098" spans="1:3" hidden="1" x14ac:dyDescent="0.35">
      <c r="A1098">
        <v>291</v>
      </c>
      <c r="B1098" t="s">
        <v>145</v>
      </c>
      <c r="C1098" s="79">
        <v>6195.28</v>
      </c>
    </row>
    <row r="1099" spans="1:3" hidden="1" x14ac:dyDescent="0.35">
      <c r="A1099">
        <v>292</v>
      </c>
      <c r="B1099" t="s">
        <v>145</v>
      </c>
      <c r="C1099" s="79">
        <v>10988.66</v>
      </c>
    </row>
    <row r="1100" spans="1:3" hidden="1" x14ac:dyDescent="0.35">
      <c r="A1100">
        <v>293</v>
      </c>
      <c r="B1100" t="s">
        <v>145</v>
      </c>
      <c r="C1100" s="79">
        <v>26145.89</v>
      </c>
    </row>
    <row r="1101" spans="1:3" hidden="1" x14ac:dyDescent="0.35">
      <c r="A1101">
        <v>294</v>
      </c>
      <c r="B1101" t="s">
        <v>145</v>
      </c>
      <c r="C1101" s="79">
        <v>16253.95</v>
      </c>
    </row>
    <row r="1102" spans="1:3" hidden="1" x14ac:dyDescent="0.35">
      <c r="A1102">
        <v>295</v>
      </c>
      <c r="B1102" t="s">
        <v>145</v>
      </c>
      <c r="C1102" s="79">
        <v>102297</v>
      </c>
    </row>
    <row r="1103" spans="1:3" hidden="1" x14ac:dyDescent="0.35">
      <c r="A1103">
        <v>296</v>
      </c>
      <c r="B1103" t="s">
        <v>145</v>
      </c>
      <c r="C1103" s="79">
        <v>9359.25</v>
      </c>
    </row>
    <row r="1104" spans="1:3" hidden="1" x14ac:dyDescent="0.35">
      <c r="A1104">
        <v>297</v>
      </c>
      <c r="B1104" t="s">
        <v>145</v>
      </c>
      <c r="C1104" s="79">
        <v>2620.87</v>
      </c>
    </row>
    <row r="1105" spans="1:4" hidden="1" x14ac:dyDescent="0.35">
      <c r="A1105">
        <v>298</v>
      </c>
      <c r="B1105" t="s">
        <v>145</v>
      </c>
      <c r="C1105" s="79">
        <v>33274.93</v>
      </c>
    </row>
    <row r="1106" spans="1:4" hidden="1" x14ac:dyDescent="0.35">
      <c r="A1106">
        <v>299</v>
      </c>
      <c r="B1106" t="s">
        <v>145</v>
      </c>
      <c r="C1106" s="79">
        <v>71474.41</v>
      </c>
    </row>
    <row r="1107" spans="1:4" hidden="1" x14ac:dyDescent="0.35">
      <c r="A1107">
        <v>300</v>
      </c>
      <c r="B1107" t="s">
        <v>145</v>
      </c>
      <c r="C1107" s="79">
        <v>37758</v>
      </c>
    </row>
    <row r="1108" spans="1:4" hidden="1" x14ac:dyDescent="0.35">
      <c r="A1108">
        <v>301</v>
      </c>
      <c r="B1108" t="s">
        <v>145</v>
      </c>
      <c r="C1108" s="79">
        <v>135520</v>
      </c>
    </row>
    <row r="1109" spans="1:4" hidden="1" x14ac:dyDescent="0.35">
      <c r="A1109">
        <v>302</v>
      </c>
      <c r="B1109" t="s">
        <v>145</v>
      </c>
      <c r="C1109" s="79">
        <v>31190.89</v>
      </c>
    </row>
    <row r="1110" spans="1:4" hidden="1" x14ac:dyDescent="0.35">
      <c r="A1110">
        <v>303</v>
      </c>
      <c r="B1110" t="s">
        <v>145</v>
      </c>
      <c r="C1110" s="79">
        <v>9899.82</v>
      </c>
    </row>
    <row r="1111" spans="1:4" hidden="1" x14ac:dyDescent="0.35">
      <c r="A1111">
        <v>304</v>
      </c>
      <c r="B1111" t="s">
        <v>145</v>
      </c>
      <c r="C1111" s="79">
        <v>17399.669999999998</v>
      </c>
    </row>
    <row r="1112" spans="1:4" hidden="1" x14ac:dyDescent="0.35">
      <c r="A1112">
        <v>305</v>
      </c>
      <c r="B1112" t="s">
        <v>145</v>
      </c>
      <c r="C1112" s="79">
        <v>551469.6</v>
      </c>
    </row>
    <row r="1113" spans="1:4" hidden="1" x14ac:dyDescent="0.35">
      <c r="A1113">
        <v>306</v>
      </c>
      <c r="B1113" t="s">
        <v>145</v>
      </c>
      <c r="C1113" s="79">
        <v>61155.839999999997</v>
      </c>
    </row>
    <row r="1114" spans="1:4" hidden="1" x14ac:dyDescent="0.35">
      <c r="A1114">
        <v>307</v>
      </c>
      <c r="B1114" t="s">
        <v>145</v>
      </c>
      <c r="C1114" s="79">
        <v>732984.12</v>
      </c>
    </row>
    <row r="1115" spans="1:4" hidden="1" x14ac:dyDescent="0.35">
      <c r="A1115">
        <v>308</v>
      </c>
      <c r="B1115" t="s">
        <v>145</v>
      </c>
      <c r="C1115" s="79">
        <v>28962.44</v>
      </c>
    </row>
    <row r="1116" spans="1:4" hidden="1" x14ac:dyDescent="0.35">
      <c r="A1116">
        <v>309</v>
      </c>
      <c r="B1116" t="s">
        <v>145</v>
      </c>
      <c r="C1116" s="80">
        <v>291225.2</v>
      </c>
    </row>
    <row r="1117" spans="1:4" hidden="1" x14ac:dyDescent="0.35">
      <c r="A1117">
        <v>310</v>
      </c>
      <c r="B1117" t="s">
        <v>145</v>
      </c>
      <c r="C1117" s="80">
        <v>186162.98</v>
      </c>
    </row>
    <row r="1118" spans="1:4" x14ac:dyDescent="0.35">
      <c r="A1118" s="104">
        <v>310</v>
      </c>
      <c r="B1118" s="104" t="s">
        <v>145</v>
      </c>
      <c r="C1118" s="103">
        <f>SUM(C808:C1117)</f>
        <v>48356304.159999989</v>
      </c>
      <c r="D1118" s="61">
        <f t="shared" ref="D1118:D1119" si="0">C1118/1000000</f>
        <v>48.356304159999986</v>
      </c>
    </row>
    <row r="1119" spans="1:4" x14ac:dyDescent="0.35">
      <c r="A1119" s="104">
        <f>SUBTOTAL(9,A397:A1118)</f>
        <v>1112</v>
      </c>
      <c r="B1119" s="104" t="s">
        <v>127</v>
      </c>
      <c r="C1119" s="103">
        <f>SUBTOTAL(9,C1118,C807,C803,C425,C397)</f>
        <v>775588808.32999969</v>
      </c>
      <c r="D1119" s="61">
        <f t="shared" si="0"/>
        <v>775.58880832999967</v>
      </c>
    </row>
    <row r="1122" spans="3:11" x14ac:dyDescent="0.35">
      <c r="C1122" s="165" t="s">
        <v>1637</v>
      </c>
      <c r="D1122" s="166"/>
      <c r="E1122" s="166"/>
      <c r="F1122" s="166"/>
      <c r="G1122" s="166"/>
      <c r="H1122" s="166"/>
      <c r="I1122" s="166"/>
      <c r="J1122" s="166"/>
      <c r="K1122" s="167"/>
    </row>
    <row r="1123" spans="3:11" x14ac:dyDescent="0.35">
      <c r="C1123" s="168"/>
      <c r="D1123" s="169"/>
      <c r="E1123" s="169"/>
      <c r="F1123" s="169"/>
      <c r="G1123" s="169"/>
      <c r="H1123" s="169"/>
      <c r="I1123" s="169"/>
      <c r="J1123" s="169"/>
      <c r="K1123" s="170"/>
    </row>
    <row r="1124" spans="3:11" x14ac:dyDescent="0.35">
      <c r="C1124" s="171" t="s">
        <v>142</v>
      </c>
      <c r="D1124" s="174" t="s">
        <v>1628</v>
      </c>
      <c r="E1124" s="174"/>
      <c r="F1124" s="174"/>
      <c r="G1124" s="174"/>
      <c r="H1124" s="175" t="s">
        <v>233</v>
      </c>
      <c r="I1124" s="176"/>
      <c r="J1124" s="176"/>
      <c r="K1124" s="177"/>
    </row>
    <row r="1125" spans="3:11" x14ac:dyDescent="0.35">
      <c r="C1125" s="172"/>
      <c r="D1125" s="149" t="s">
        <v>143</v>
      </c>
      <c r="E1125" s="164" t="s">
        <v>130</v>
      </c>
      <c r="F1125" s="149" t="s">
        <v>178</v>
      </c>
      <c r="G1125" s="164" t="s">
        <v>135</v>
      </c>
      <c r="H1125" s="149" t="s">
        <v>143</v>
      </c>
      <c r="I1125" s="164" t="s">
        <v>130</v>
      </c>
      <c r="J1125" s="149" t="s">
        <v>178</v>
      </c>
      <c r="K1125" s="164" t="s">
        <v>135</v>
      </c>
    </row>
    <row r="1126" spans="3:11" ht="29.5" customHeight="1" x14ac:dyDescent="0.35">
      <c r="C1126" s="173"/>
      <c r="D1126" s="149"/>
      <c r="E1126" s="164"/>
      <c r="F1126" s="149"/>
      <c r="G1126" s="164"/>
      <c r="H1126" s="149"/>
      <c r="I1126" s="164"/>
      <c r="J1126" s="149"/>
      <c r="K1126" s="164"/>
    </row>
    <row r="1127" spans="3:11" x14ac:dyDescent="0.35">
      <c r="C1127" s="26" t="s">
        <v>5</v>
      </c>
      <c r="D1127" s="27">
        <f>A397</f>
        <v>395</v>
      </c>
      <c r="E1127" s="28">
        <f>D1127*100/$D$1133</f>
        <v>35.521582733812949</v>
      </c>
      <c r="F1127" s="28">
        <v>663.73</v>
      </c>
      <c r="G1127" s="28">
        <f>F1127*100/$F$1133</f>
        <v>85.577562862097707</v>
      </c>
      <c r="H1127" s="27">
        <v>234</v>
      </c>
      <c r="I1127" s="28">
        <v>12.594187298170075</v>
      </c>
      <c r="J1127" s="28">
        <v>164.64370253999999</v>
      </c>
      <c r="K1127" s="28">
        <v>32.742021384293835</v>
      </c>
    </row>
    <row r="1128" spans="3:11" ht="23" x14ac:dyDescent="0.35">
      <c r="C1128" s="26" t="s">
        <v>179</v>
      </c>
      <c r="D1128" s="27">
        <f>A425</f>
        <v>27</v>
      </c>
      <c r="E1128" s="28">
        <f t="shared" ref="E1128:E1131" si="1">D1128*100/$D$1133</f>
        <v>2.4280575539568345</v>
      </c>
      <c r="F1128" s="28">
        <f>D425</f>
        <v>4.9220015500000009</v>
      </c>
      <c r="G1128" s="28">
        <f t="shared" ref="G1128:G1130" si="2">F1128*100/$F$1133</f>
        <v>0.63461482387788326</v>
      </c>
      <c r="H1128" s="27">
        <v>25</v>
      </c>
      <c r="I1128" s="28">
        <v>1.3455328310010763</v>
      </c>
      <c r="J1128" s="28">
        <v>4.4636999599999996</v>
      </c>
      <c r="K1128" s="28">
        <v>0.88767779932478408</v>
      </c>
    </row>
    <row r="1129" spans="3:11" x14ac:dyDescent="0.35">
      <c r="C1129" s="26" t="s">
        <v>1650</v>
      </c>
      <c r="D1129" s="27">
        <f>A803</f>
        <v>377</v>
      </c>
      <c r="E1129" s="28">
        <f t="shared" si="1"/>
        <v>33.902877697841724</v>
      </c>
      <c r="F1129" s="28">
        <f>D803</f>
        <v>58.086677649999977</v>
      </c>
      <c r="G1129" s="28">
        <f t="shared" si="2"/>
        <v>7.4893651153982477</v>
      </c>
      <c r="H1129" s="27">
        <v>1319</v>
      </c>
      <c r="I1129" s="28">
        <v>70.990312163616792</v>
      </c>
      <c r="J1129" s="28">
        <v>303.26890132999944</v>
      </c>
      <c r="K1129" s="28">
        <v>60.309849082297859</v>
      </c>
    </row>
    <row r="1130" spans="3:11" x14ac:dyDescent="0.35">
      <c r="C1130" s="26" t="s">
        <v>119</v>
      </c>
      <c r="D1130" s="27">
        <f>A807</f>
        <v>3</v>
      </c>
      <c r="E1130" s="28">
        <f t="shared" si="1"/>
        <v>0.26978417266187049</v>
      </c>
      <c r="F1130" s="28">
        <f>D807</f>
        <v>0.48786149000000001</v>
      </c>
      <c r="G1130" s="28">
        <f t="shared" si="2"/>
        <v>6.2902079653581508E-2</v>
      </c>
      <c r="H1130" s="27">
        <v>1</v>
      </c>
      <c r="I1130" s="28">
        <v>5.3821313240043057E-2</v>
      </c>
      <c r="J1130" s="28">
        <v>0</v>
      </c>
      <c r="K1130" s="28">
        <v>0</v>
      </c>
    </row>
    <row r="1131" spans="3:11" x14ac:dyDescent="0.35">
      <c r="C1131" s="26" t="s">
        <v>118</v>
      </c>
      <c r="D1131" s="27">
        <f>A1118</f>
        <v>310</v>
      </c>
      <c r="E1131" s="28">
        <f t="shared" si="1"/>
        <v>27.877697841726619</v>
      </c>
      <c r="F1131" s="28">
        <f>D1118</f>
        <v>48.356304159999986</v>
      </c>
      <c r="G1131" s="28">
        <v>6.24</v>
      </c>
      <c r="H1131" s="27">
        <v>266</v>
      </c>
      <c r="I1131" s="28">
        <v>14.316469321851454</v>
      </c>
      <c r="J1131" s="28">
        <v>30.225378039999999</v>
      </c>
      <c r="K1131" s="28">
        <v>6.0107976124602374</v>
      </c>
    </row>
    <row r="1132" spans="3:11" x14ac:dyDescent="0.35">
      <c r="C1132" s="26" t="s">
        <v>244</v>
      </c>
      <c r="D1132" s="27"/>
      <c r="E1132" s="28"/>
      <c r="F1132" s="28"/>
      <c r="G1132" s="28"/>
      <c r="H1132" s="27">
        <v>13</v>
      </c>
      <c r="I1132" s="28">
        <v>0.69967707212055974</v>
      </c>
      <c r="J1132" s="28">
        <v>0.24968643000000004</v>
      </c>
      <c r="K1132" s="28">
        <v>4.9654121623278147E-2</v>
      </c>
    </row>
    <row r="1133" spans="3:11" x14ac:dyDescent="0.35">
      <c r="C1133" s="106" t="s">
        <v>146</v>
      </c>
      <c r="D1133" s="30">
        <f>SUBTOTAL(9,D1127:D1132)</f>
        <v>1112</v>
      </c>
      <c r="E1133" s="30">
        <f>SUBTOTAL(9,E1127:E1132)</f>
        <v>100</v>
      </c>
      <c r="F1133" s="31">
        <f>D1119</f>
        <v>775.58880832999967</v>
      </c>
      <c r="G1133" s="30">
        <f>SUBTOTAL(9,G1127:G1131)</f>
        <v>100.00444488102741</v>
      </c>
      <c r="H1133" s="30">
        <v>1858</v>
      </c>
      <c r="I1133" s="30">
        <v>100.00000000000001</v>
      </c>
      <c r="J1133" s="31">
        <v>502.85136829999942</v>
      </c>
      <c r="K1133" s="30">
        <v>99.999999999999986</v>
      </c>
    </row>
  </sheetData>
  <autoFilter ref="B1:D1118">
    <filterColumn colId="2">
      <colorFilter dxfId="6"/>
    </filterColumn>
  </autoFilter>
  <sortState ref="A2:D1114">
    <sortCondition ref="B1"/>
  </sortState>
  <mergeCells count="12">
    <mergeCell ref="H1125:H1126"/>
    <mergeCell ref="I1125:I1126"/>
    <mergeCell ref="J1125:J1126"/>
    <mergeCell ref="K1125:K1126"/>
    <mergeCell ref="C1122:K1123"/>
    <mergeCell ref="C1124:C1126"/>
    <mergeCell ref="D1124:G1124"/>
    <mergeCell ref="H1124:K1124"/>
    <mergeCell ref="D1125:D1126"/>
    <mergeCell ref="E1125:E1126"/>
    <mergeCell ref="F1125:F1126"/>
    <mergeCell ref="G1125:G1126"/>
  </mergeCells>
  <pageMargins left="0.7" right="0.7" top="0.75" bottom="0.75" header="0.3" footer="0.3"/>
  <pageSetup paperSize="9" orientation="landscape" r:id="rId1"/>
  <ignoredErrors>
    <ignoredError sqref="A1119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306"/>
  <sheetViews>
    <sheetView topLeftCell="A299" zoomScale="80" zoomScaleNormal="80" workbookViewId="0">
      <selection activeCell="B296" sqref="B296:J306"/>
    </sheetView>
  </sheetViews>
  <sheetFormatPr baseColWidth="10" defaultRowHeight="14.5" x14ac:dyDescent="0.35"/>
  <cols>
    <col min="1" max="1" width="12.6328125" customWidth="1"/>
    <col min="2" max="2" width="25.81640625" customWidth="1"/>
    <col min="3" max="3" width="10.6328125" customWidth="1"/>
    <col min="4" max="4" width="7.36328125" style="1" customWidth="1"/>
  </cols>
  <sheetData>
    <row r="1" spans="1:3" ht="18.5" x14ac:dyDescent="0.35">
      <c r="A1" s="78" t="s">
        <v>126</v>
      </c>
      <c r="B1" s="78" t="s">
        <v>142</v>
      </c>
      <c r="C1" s="77" t="s">
        <v>125</v>
      </c>
    </row>
    <row r="2" spans="1:3" hidden="1" x14ac:dyDescent="0.35">
      <c r="A2">
        <v>1</v>
      </c>
      <c r="B2" t="s">
        <v>5</v>
      </c>
      <c r="C2" s="79">
        <v>793656.48</v>
      </c>
    </row>
    <row r="3" spans="1:3" hidden="1" x14ac:dyDescent="0.35">
      <c r="A3">
        <v>2</v>
      </c>
      <c r="B3" t="s">
        <v>5</v>
      </c>
      <c r="C3" s="79">
        <v>604680.81999999995</v>
      </c>
    </row>
    <row r="4" spans="1:3" hidden="1" x14ac:dyDescent="0.35">
      <c r="A4">
        <v>3</v>
      </c>
      <c r="B4" t="s">
        <v>5</v>
      </c>
      <c r="C4" s="79">
        <v>151582.56</v>
      </c>
    </row>
    <row r="5" spans="1:3" hidden="1" x14ac:dyDescent="0.35">
      <c r="A5">
        <v>4</v>
      </c>
      <c r="B5" t="s">
        <v>5</v>
      </c>
      <c r="C5" s="79">
        <v>461563</v>
      </c>
    </row>
    <row r="6" spans="1:3" hidden="1" x14ac:dyDescent="0.35">
      <c r="A6">
        <v>5</v>
      </c>
      <c r="B6" t="s">
        <v>5</v>
      </c>
      <c r="C6" s="79">
        <v>115632</v>
      </c>
    </row>
    <row r="7" spans="1:3" hidden="1" x14ac:dyDescent="0.35">
      <c r="A7">
        <v>6</v>
      </c>
      <c r="B7" t="s">
        <v>5</v>
      </c>
      <c r="C7" s="79">
        <v>56286.53</v>
      </c>
    </row>
    <row r="8" spans="1:3" hidden="1" x14ac:dyDescent="0.35">
      <c r="A8">
        <v>7</v>
      </c>
      <c r="B8" t="s">
        <v>5</v>
      </c>
      <c r="C8" s="79">
        <v>188142.9</v>
      </c>
    </row>
    <row r="9" spans="1:3" hidden="1" x14ac:dyDescent="0.35">
      <c r="A9">
        <v>8</v>
      </c>
      <c r="B9" t="s">
        <v>5</v>
      </c>
      <c r="C9" s="79">
        <v>59292.78</v>
      </c>
    </row>
    <row r="10" spans="1:3" hidden="1" x14ac:dyDescent="0.35">
      <c r="A10">
        <v>9</v>
      </c>
      <c r="B10" t="s">
        <v>5</v>
      </c>
      <c r="C10" s="79">
        <v>52604.75</v>
      </c>
    </row>
    <row r="11" spans="1:3" hidden="1" x14ac:dyDescent="0.35">
      <c r="A11">
        <v>10</v>
      </c>
      <c r="B11" t="s">
        <v>5</v>
      </c>
      <c r="C11" s="79">
        <v>80248.23</v>
      </c>
    </row>
    <row r="12" spans="1:3" hidden="1" x14ac:dyDescent="0.35">
      <c r="A12">
        <v>11</v>
      </c>
      <c r="B12" t="s">
        <v>5</v>
      </c>
      <c r="C12" s="79">
        <v>216428.62</v>
      </c>
    </row>
    <row r="13" spans="1:3" hidden="1" x14ac:dyDescent="0.35">
      <c r="A13">
        <v>12</v>
      </c>
      <c r="B13" t="s">
        <v>5</v>
      </c>
      <c r="C13" s="79">
        <v>65184.36</v>
      </c>
    </row>
    <row r="14" spans="1:3" hidden="1" x14ac:dyDescent="0.35">
      <c r="A14">
        <v>13</v>
      </c>
      <c r="B14" t="s">
        <v>5</v>
      </c>
      <c r="C14" s="79">
        <v>36823.870000000003</v>
      </c>
    </row>
    <row r="15" spans="1:3" hidden="1" x14ac:dyDescent="0.35">
      <c r="A15">
        <v>14</v>
      </c>
      <c r="B15" t="s">
        <v>5</v>
      </c>
      <c r="C15" s="79">
        <v>127321.27</v>
      </c>
    </row>
    <row r="16" spans="1:3" hidden="1" x14ac:dyDescent="0.35">
      <c r="A16">
        <v>15</v>
      </c>
      <c r="B16" t="s">
        <v>5</v>
      </c>
      <c r="C16" s="79">
        <v>367290</v>
      </c>
    </row>
    <row r="17" spans="1:3" hidden="1" x14ac:dyDescent="0.35">
      <c r="A17">
        <v>16</v>
      </c>
      <c r="B17" t="s">
        <v>5</v>
      </c>
      <c r="C17" s="79">
        <v>52376.06</v>
      </c>
    </row>
    <row r="18" spans="1:3" hidden="1" x14ac:dyDescent="0.35">
      <c r="A18">
        <v>17</v>
      </c>
      <c r="B18" t="s">
        <v>5</v>
      </c>
      <c r="C18" s="79">
        <v>27701</v>
      </c>
    </row>
    <row r="19" spans="1:3" hidden="1" x14ac:dyDescent="0.35">
      <c r="A19">
        <v>18</v>
      </c>
      <c r="B19" t="s">
        <v>5</v>
      </c>
      <c r="C19" s="79">
        <v>152958</v>
      </c>
    </row>
    <row r="20" spans="1:3" hidden="1" x14ac:dyDescent="0.35">
      <c r="A20">
        <v>19</v>
      </c>
      <c r="B20" t="s">
        <v>5</v>
      </c>
      <c r="C20" s="79">
        <v>29809.56</v>
      </c>
    </row>
    <row r="21" spans="1:3" hidden="1" x14ac:dyDescent="0.35">
      <c r="A21">
        <v>20</v>
      </c>
      <c r="B21" t="s">
        <v>5</v>
      </c>
      <c r="C21" s="79">
        <v>14407.27</v>
      </c>
    </row>
    <row r="22" spans="1:3" hidden="1" x14ac:dyDescent="0.35">
      <c r="A22">
        <v>21</v>
      </c>
      <c r="B22" t="s">
        <v>5</v>
      </c>
      <c r="C22" s="79">
        <v>160302.64000000001</v>
      </c>
    </row>
    <row r="23" spans="1:3" hidden="1" x14ac:dyDescent="0.35">
      <c r="A23">
        <v>22</v>
      </c>
      <c r="B23" t="s">
        <v>5</v>
      </c>
      <c r="C23" s="79">
        <v>156110.57</v>
      </c>
    </row>
    <row r="24" spans="1:3" hidden="1" x14ac:dyDescent="0.35">
      <c r="A24">
        <v>23</v>
      </c>
      <c r="B24" t="s">
        <v>5</v>
      </c>
      <c r="C24" s="79">
        <v>219362.4</v>
      </c>
    </row>
    <row r="25" spans="1:3" hidden="1" x14ac:dyDescent="0.35">
      <c r="A25">
        <v>24</v>
      </c>
      <c r="B25" t="s">
        <v>5</v>
      </c>
      <c r="C25" s="79">
        <v>25661.68</v>
      </c>
    </row>
    <row r="26" spans="1:3" hidden="1" x14ac:dyDescent="0.35">
      <c r="A26">
        <v>25</v>
      </c>
      <c r="B26" t="s">
        <v>5</v>
      </c>
      <c r="C26" s="79">
        <v>187391.53</v>
      </c>
    </row>
    <row r="27" spans="1:3" hidden="1" x14ac:dyDescent="0.35">
      <c r="A27">
        <v>26</v>
      </c>
      <c r="B27" t="s">
        <v>5</v>
      </c>
      <c r="C27" s="79">
        <v>96701.14</v>
      </c>
    </row>
    <row r="28" spans="1:3" hidden="1" x14ac:dyDescent="0.35">
      <c r="A28">
        <v>27</v>
      </c>
      <c r="B28" t="s">
        <v>5</v>
      </c>
      <c r="C28" s="79">
        <v>23873.3</v>
      </c>
    </row>
    <row r="29" spans="1:3" hidden="1" x14ac:dyDescent="0.35">
      <c r="A29">
        <v>28</v>
      </c>
      <c r="B29" t="s">
        <v>5</v>
      </c>
      <c r="C29" s="79">
        <v>16915.8</v>
      </c>
    </row>
    <row r="30" spans="1:3" hidden="1" x14ac:dyDescent="0.35">
      <c r="A30">
        <v>29</v>
      </c>
      <c r="B30" t="s">
        <v>5</v>
      </c>
      <c r="C30" s="79">
        <v>79100.12</v>
      </c>
    </row>
    <row r="31" spans="1:3" hidden="1" x14ac:dyDescent="0.35">
      <c r="A31">
        <v>30</v>
      </c>
      <c r="B31" t="s">
        <v>5</v>
      </c>
      <c r="C31" s="79">
        <v>89152.8</v>
      </c>
    </row>
    <row r="32" spans="1:3" hidden="1" x14ac:dyDescent="0.35">
      <c r="A32">
        <v>31</v>
      </c>
      <c r="B32" t="s">
        <v>5</v>
      </c>
      <c r="C32" s="79">
        <v>93059.199999999997</v>
      </c>
    </row>
    <row r="33" spans="1:3" hidden="1" x14ac:dyDescent="0.35">
      <c r="A33">
        <v>32</v>
      </c>
      <c r="B33" t="s">
        <v>5</v>
      </c>
      <c r="C33" s="79">
        <v>93059.199999999997</v>
      </c>
    </row>
    <row r="34" spans="1:3" hidden="1" x14ac:dyDescent="0.35">
      <c r="A34">
        <v>33</v>
      </c>
      <c r="B34" t="s">
        <v>5</v>
      </c>
      <c r="C34" s="79">
        <v>93059.199999999997</v>
      </c>
    </row>
    <row r="35" spans="1:3" hidden="1" x14ac:dyDescent="0.35">
      <c r="A35">
        <v>34</v>
      </c>
      <c r="B35" t="s">
        <v>5</v>
      </c>
      <c r="C35" s="79">
        <v>157243.88</v>
      </c>
    </row>
    <row r="36" spans="1:3" hidden="1" x14ac:dyDescent="0.35">
      <c r="A36">
        <v>35</v>
      </c>
      <c r="B36" t="s">
        <v>5</v>
      </c>
      <c r="C36" s="79">
        <v>113800.5</v>
      </c>
    </row>
    <row r="37" spans="1:3" hidden="1" x14ac:dyDescent="0.35">
      <c r="A37">
        <v>36</v>
      </c>
      <c r="B37" t="s">
        <v>5</v>
      </c>
      <c r="C37" s="79">
        <v>106641.04</v>
      </c>
    </row>
    <row r="38" spans="1:3" hidden="1" x14ac:dyDescent="0.35">
      <c r="A38">
        <v>37</v>
      </c>
      <c r="B38" t="s">
        <v>5</v>
      </c>
      <c r="C38" s="79">
        <v>71511</v>
      </c>
    </row>
    <row r="39" spans="1:3" hidden="1" x14ac:dyDescent="0.35">
      <c r="A39">
        <v>38</v>
      </c>
      <c r="B39" t="s">
        <v>5</v>
      </c>
      <c r="C39" s="79">
        <v>71148</v>
      </c>
    </row>
    <row r="40" spans="1:3" hidden="1" x14ac:dyDescent="0.35">
      <c r="A40">
        <v>39</v>
      </c>
      <c r="B40" t="s">
        <v>5</v>
      </c>
      <c r="C40" s="79">
        <v>17654</v>
      </c>
    </row>
    <row r="41" spans="1:3" hidden="1" x14ac:dyDescent="0.35">
      <c r="A41">
        <v>40</v>
      </c>
      <c r="B41" t="s">
        <v>5</v>
      </c>
      <c r="C41" s="79">
        <v>2682.83</v>
      </c>
    </row>
    <row r="42" spans="1:3" hidden="1" x14ac:dyDescent="0.35">
      <c r="A42">
        <v>41</v>
      </c>
      <c r="B42" t="s">
        <v>5</v>
      </c>
      <c r="C42" s="79">
        <v>166643.24</v>
      </c>
    </row>
    <row r="43" spans="1:3" hidden="1" x14ac:dyDescent="0.35">
      <c r="A43">
        <v>42</v>
      </c>
      <c r="B43" t="s">
        <v>5</v>
      </c>
      <c r="C43" s="79">
        <v>13037</v>
      </c>
    </row>
    <row r="44" spans="1:3" hidden="1" x14ac:dyDescent="0.35">
      <c r="A44">
        <v>43</v>
      </c>
      <c r="B44" t="s">
        <v>5</v>
      </c>
      <c r="C44" s="79">
        <v>119100.3</v>
      </c>
    </row>
    <row r="45" spans="1:3" hidden="1" x14ac:dyDescent="0.35">
      <c r="A45">
        <v>44</v>
      </c>
      <c r="B45" t="s">
        <v>5</v>
      </c>
      <c r="C45" s="79">
        <v>387199.61</v>
      </c>
    </row>
    <row r="46" spans="1:3" hidden="1" x14ac:dyDescent="0.35">
      <c r="A46">
        <v>45</v>
      </c>
      <c r="B46" t="s">
        <v>5</v>
      </c>
      <c r="C46" s="79">
        <v>116160</v>
      </c>
    </row>
    <row r="47" spans="1:3" hidden="1" x14ac:dyDescent="0.35">
      <c r="A47">
        <v>46</v>
      </c>
      <c r="B47" t="s">
        <v>5</v>
      </c>
      <c r="C47" s="79">
        <v>2262895.06</v>
      </c>
    </row>
    <row r="48" spans="1:3" hidden="1" x14ac:dyDescent="0.35">
      <c r="A48">
        <v>47</v>
      </c>
      <c r="B48" t="s">
        <v>5</v>
      </c>
      <c r="C48" s="79">
        <v>6.41</v>
      </c>
    </row>
    <row r="49" spans="1:3" hidden="1" x14ac:dyDescent="0.35">
      <c r="A49">
        <v>48</v>
      </c>
      <c r="B49" t="s">
        <v>5</v>
      </c>
      <c r="C49" s="79">
        <v>107138</v>
      </c>
    </row>
    <row r="50" spans="1:3" hidden="1" x14ac:dyDescent="0.35">
      <c r="A50">
        <v>49</v>
      </c>
      <c r="B50" t="s">
        <v>5</v>
      </c>
      <c r="C50" s="79">
        <v>721584.71</v>
      </c>
    </row>
    <row r="51" spans="1:3" hidden="1" x14ac:dyDescent="0.35">
      <c r="A51">
        <v>50</v>
      </c>
      <c r="B51" t="s">
        <v>5</v>
      </c>
      <c r="C51" s="79">
        <v>126192.11</v>
      </c>
    </row>
    <row r="52" spans="1:3" hidden="1" x14ac:dyDescent="0.35">
      <c r="A52">
        <v>51</v>
      </c>
      <c r="B52" t="s">
        <v>5</v>
      </c>
      <c r="C52" s="79">
        <v>1.3</v>
      </c>
    </row>
    <row r="53" spans="1:3" hidden="1" x14ac:dyDescent="0.35">
      <c r="A53">
        <v>52</v>
      </c>
      <c r="B53" t="s">
        <v>5</v>
      </c>
      <c r="C53" s="79">
        <v>101700.5</v>
      </c>
    </row>
    <row r="54" spans="1:3" hidden="1" x14ac:dyDescent="0.35">
      <c r="A54">
        <v>53</v>
      </c>
      <c r="B54" t="s">
        <v>5</v>
      </c>
      <c r="C54" s="79">
        <v>8015.46</v>
      </c>
    </row>
    <row r="55" spans="1:3" hidden="1" x14ac:dyDescent="0.35">
      <c r="A55">
        <v>54</v>
      </c>
      <c r="B55" t="s">
        <v>5</v>
      </c>
      <c r="C55" s="79">
        <v>2212.79</v>
      </c>
    </row>
    <row r="56" spans="1:3" hidden="1" x14ac:dyDescent="0.35">
      <c r="A56">
        <v>55</v>
      </c>
      <c r="B56" t="s">
        <v>5</v>
      </c>
      <c r="C56" s="79">
        <v>5611.5</v>
      </c>
    </row>
    <row r="57" spans="1:3" hidden="1" x14ac:dyDescent="0.35">
      <c r="A57">
        <v>56</v>
      </c>
      <c r="B57" t="s">
        <v>5</v>
      </c>
      <c r="C57" s="79">
        <v>1360.9</v>
      </c>
    </row>
    <row r="58" spans="1:3" hidden="1" x14ac:dyDescent="0.35">
      <c r="A58">
        <v>57</v>
      </c>
      <c r="B58" t="s">
        <v>5</v>
      </c>
      <c r="C58" s="79">
        <v>5430.48</v>
      </c>
    </row>
    <row r="59" spans="1:3" hidden="1" x14ac:dyDescent="0.35">
      <c r="A59">
        <v>58</v>
      </c>
      <c r="B59" t="s">
        <v>5</v>
      </c>
      <c r="C59" s="79">
        <v>2709.67</v>
      </c>
    </row>
    <row r="60" spans="1:3" hidden="1" x14ac:dyDescent="0.35">
      <c r="A60">
        <v>59</v>
      </c>
      <c r="B60" t="s">
        <v>5</v>
      </c>
      <c r="C60" s="79">
        <v>8073.12</v>
      </c>
    </row>
    <row r="61" spans="1:3" hidden="1" x14ac:dyDescent="0.35">
      <c r="A61">
        <v>60</v>
      </c>
      <c r="B61" t="s">
        <v>5</v>
      </c>
      <c r="C61" s="79">
        <v>1073.1500000000001</v>
      </c>
    </row>
    <row r="62" spans="1:3" hidden="1" x14ac:dyDescent="0.35">
      <c r="A62">
        <v>61</v>
      </c>
      <c r="B62" t="s">
        <v>5</v>
      </c>
      <c r="C62" s="79">
        <v>109179.61</v>
      </c>
    </row>
    <row r="63" spans="1:3" hidden="1" x14ac:dyDescent="0.35">
      <c r="A63">
        <v>62</v>
      </c>
      <c r="B63" t="s">
        <v>5</v>
      </c>
      <c r="C63" s="79">
        <v>7747.63</v>
      </c>
    </row>
    <row r="64" spans="1:3" hidden="1" x14ac:dyDescent="0.35">
      <c r="A64">
        <v>63</v>
      </c>
      <c r="B64" t="s">
        <v>5</v>
      </c>
      <c r="C64" s="79">
        <v>13794</v>
      </c>
    </row>
    <row r="65" spans="1:3" hidden="1" x14ac:dyDescent="0.35">
      <c r="A65">
        <v>64</v>
      </c>
      <c r="B65" t="s">
        <v>5</v>
      </c>
      <c r="C65" s="79">
        <v>119624.47</v>
      </c>
    </row>
    <row r="66" spans="1:3" hidden="1" x14ac:dyDescent="0.35">
      <c r="A66">
        <v>65</v>
      </c>
      <c r="B66" t="s">
        <v>5</v>
      </c>
      <c r="C66" s="79">
        <v>29946.67</v>
      </c>
    </row>
    <row r="67" spans="1:3" hidden="1" x14ac:dyDescent="0.35">
      <c r="A67">
        <v>66</v>
      </c>
      <c r="B67" t="s">
        <v>5</v>
      </c>
      <c r="C67" s="79">
        <v>31823</v>
      </c>
    </row>
    <row r="68" spans="1:3" hidden="1" x14ac:dyDescent="0.35">
      <c r="A68">
        <v>67</v>
      </c>
      <c r="B68" t="s">
        <v>5</v>
      </c>
      <c r="C68" s="79">
        <v>730235</v>
      </c>
    </row>
    <row r="69" spans="1:3" hidden="1" x14ac:dyDescent="0.35">
      <c r="A69">
        <v>68</v>
      </c>
      <c r="B69" t="s">
        <v>5</v>
      </c>
      <c r="C69" s="79">
        <v>1076635.01</v>
      </c>
    </row>
    <row r="70" spans="1:3" hidden="1" x14ac:dyDescent="0.35">
      <c r="A70">
        <v>69</v>
      </c>
      <c r="B70" t="s">
        <v>5</v>
      </c>
      <c r="C70" s="79">
        <v>40443.4</v>
      </c>
    </row>
    <row r="71" spans="1:3" hidden="1" x14ac:dyDescent="0.35">
      <c r="A71">
        <v>70</v>
      </c>
      <c r="B71" t="s">
        <v>5</v>
      </c>
      <c r="C71" s="79">
        <v>60016</v>
      </c>
    </row>
    <row r="72" spans="1:3" hidden="1" x14ac:dyDescent="0.35">
      <c r="A72">
        <v>71</v>
      </c>
      <c r="B72" t="s">
        <v>5</v>
      </c>
      <c r="C72" s="79">
        <v>914760</v>
      </c>
    </row>
    <row r="73" spans="1:3" hidden="1" x14ac:dyDescent="0.35">
      <c r="A73">
        <v>72</v>
      </c>
      <c r="B73" t="s">
        <v>5</v>
      </c>
      <c r="C73" s="79">
        <v>61710</v>
      </c>
    </row>
    <row r="74" spans="1:3" hidden="1" x14ac:dyDescent="0.35">
      <c r="A74">
        <v>73</v>
      </c>
      <c r="B74" t="s">
        <v>5</v>
      </c>
      <c r="C74" s="79">
        <v>24187.88</v>
      </c>
    </row>
    <row r="75" spans="1:3" hidden="1" x14ac:dyDescent="0.35">
      <c r="A75">
        <v>74</v>
      </c>
      <c r="B75" t="s">
        <v>5</v>
      </c>
      <c r="C75" s="79">
        <v>37759.360000000001</v>
      </c>
    </row>
    <row r="76" spans="1:3" hidden="1" x14ac:dyDescent="0.35">
      <c r="A76">
        <v>75</v>
      </c>
      <c r="B76" t="s">
        <v>5</v>
      </c>
      <c r="C76" s="79">
        <v>41624</v>
      </c>
    </row>
    <row r="77" spans="1:3" hidden="1" x14ac:dyDescent="0.35">
      <c r="A77">
        <v>76</v>
      </c>
      <c r="B77" t="s">
        <v>5</v>
      </c>
      <c r="C77" s="79">
        <v>187366.83</v>
      </c>
    </row>
    <row r="78" spans="1:3" hidden="1" x14ac:dyDescent="0.35">
      <c r="A78">
        <v>77</v>
      </c>
      <c r="B78" t="s">
        <v>5</v>
      </c>
      <c r="C78" s="79">
        <v>121659.45</v>
      </c>
    </row>
    <row r="79" spans="1:3" hidden="1" x14ac:dyDescent="0.35">
      <c r="A79">
        <v>78</v>
      </c>
      <c r="B79" t="s">
        <v>5</v>
      </c>
      <c r="C79" s="79">
        <v>36583.160000000003</v>
      </c>
    </row>
    <row r="80" spans="1:3" hidden="1" x14ac:dyDescent="0.35">
      <c r="A80">
        <v>79</v>
      </c>
      <c r="B80" t="s">
        <v>5</v>
      </c>
      <c r="C80" s="79">
        <v>162140</v>
      </c>
    </row>
    <row r="81" spans="1:3" hidden="1" x14ac:dyDescent="0.35">
      <c r="A81">
        <v>80</v>
      </c>
      <c r="B81" t="s">
        <v>5</v>
      </c>
      <c r="C81" s="79">
        <v>42410.34</v>
      </c>
    </row>
    <row r="82" spans="1:3" hidden="1" x14ac:dyDescent="0.35">
      <c r="A82">
        <v>81</v>
      </c>
      <c r="B82" t="s">
        <v>5</v>
      </c>
      <c r="C82" s="79">
        <v>177265</v>
      </c>
    </row>
    <row r="83" spans="1:3" hidden="1" x14ac:dyDescent="0.35">
      <c r="A83">
        <v>82</v>
      </c>
      <c r="B83" t="s">
        <v>5</v>
      </c>
      <c r="C83" s="79">
        <v>49161.95</v>
      </c>
    </row>
    <row r="84" spans="1:3" hidden="1" x14ac:dyDescent="0.35">
      <c r="A84">
        <v>83</v>
      </c>
      <c r="B84" t="s">
        <v>5</v>
      </c>
      <c r="C84" s="79">
        <v>92565</v>
      </c>
    </row>
    <row r="85" spans="1:3" hidden="1" x14ac:dyDescent="0.35">
      <c r="A85">
        <v>84</v>
      </c>
      <c r="B85" t="s">
        <v>5</v>
      </c>
      <c r="C85" s="79">
        <v>17656.5</v>
      </c>
    </row>
    <row r="86" spans="1:3" hidden="1" x14ac:dyDescent="0.35">
      <c r="A86">
        <v>85</v>
      </c>
      <c r="B86" t="s">
        <v>5</v>
      </c>
      <c r="C86" s="79">
        <v>167706</v>
      </c>
    </row>
    <row r="87" spans="1:3" hidden="1" x14ac:dyDescent="0.35">
      <c r="A87">
        <v>86</v>
      </c>
      <c r="B87" t="s">
        <v>5</v>
      </c>
      <c r="C87" s="79">
        <v>779845</v>
      </c>
    </row>
    <row r="88" spans="1:3" hidden="1" x14ac:dyDescent="0.35">
      <c r="A88">
        <v>87</v>
      </c>
      <c r="B88" t="s">
        <v>5</v>
      </c>
      <c r="C88" s="79">
        <v>174240</v>
      </c>
    </row>
    <row r="89" spans="1:3" hidden="1" x14ac:dyDescent="0.35">
      <c r="A89">
        <v>88</v>
      </c>
      <c r="B89" t="s">
        <v>5</v>
      </c>
      <c r="C89" s="79">
        <v>8651.5</v>
      </c>
    </row>
    <row r="90" spans="1:3" hidden="1" x14ac:dyDescent="0.35">
      <c r="A90">
        <v>89</v>
      </c>
      <c r="B90" t="s">
        <v>5</v>
      </c>
      <c r="C90" s="79">
        <v>36905</v>
      </c>
    </row>
    <row r="91" spans="1:3" hidden="1" x14ac:dyDescent="0.35">
      <c r="A91">
        <v>90</v>
      </c>
      <c r="B91" t="s">
        <v>5</v>
      </c>
      <c r="C91" s="79">
        <v>111804</v>
      </c>
    </row>
    <row r="92" spans="1:3" hidden="1" x14ac:dyDescent="0.35">
      <c r="A92">
        <v>91</v>
      </c>
      <c r="B92" t="s">
        <v>5</v>
      </c>
      <c r="C92" s="79">
        <v>37702.17</v>
      </c>
    </row>
    <row r="93" spans="1:3" hidden="1" x14ac:dyDescent="0.35">
      <c r="A93">
        <v>92</v>
      </c>
      <c r="B93" t="s">
        <v>5</v>
      </c>
      <c r="C93" s="79">
        <v>120032</v>
      </c>
    </row>
    <row r="94" spans="1:3" hidden="1" x14ac:dyDescent="0.35">
      <c r="A94">
        <v>93</v>
      </c>
      <c r="B94" t="s">
        <v>5</v>
      </c>
      <c r="C94" s="79">
        <v>42313.7</v>
      </c>
    </row>
    <row r="95" spans="1:3" hidden="1" x14ac:dyDescent="0.35">
      <c r="A95">
        <v>94</v>
      </c>
      <c r="B95" t="s">
        <v>5</v>
      </c>
      <c r="C95" s="79">
        <v>50251.3</v>
      </c>
    </row>
    <row r="96" spans="1:3" hidden="1" x14ac:dyDescent="0.35">
      <c r="A96">
        <v>95</v>
      </c>
      <c r="B96" t="s">
        <v>5</v>
      </c>
      <c r="C96" s="79">
        <v>278300</v>
      </c>
    </row>
    <row r="97" spans="1:3" hidden="1" x14ac:dyDescent="0.35">
      <c r="A97">
        <v>96</v>
      </c>
      <c r="B97" t="s">
        <v>5</v>
      </c>
      <c r="C97" s="79">
        <v>28798</v>
      </c>
    </row>
    <row r="98" spans="1:3" hidden="1" x14ac:dyDescent="0.35">
      <c r="A98">
        <v>97</v>
      </c>
      <c r="B98" t="s">
        <v>5</v>
      </c>
      <c r="C98" s="79">
        <v>382360</v>
      </c>
    </row>
    <row r="99" spans="1:3" hidden="1" x14ac:dyDescent="0.35">
      <c r="A99">
        <v>98</v>
      </c>
      <c r="B99" t="s">
        <v>5</v>
      </c>
      <c r="C99" s="79">
        <v>32670</v>
      </c>
    </row>
    <row r="100" spans="1:3" hidden="1" x14ac:dyDescent="0.35">
      <c r="A100">
        <v>99</v>
      </c>
      <c r="B100" t="s">
        <v>5</v>
      </c>
      <c r="C100" s="79">
        <v>52030</v>
      </c>
    </row>
    <row r="101" spans="1:3" hidden="1" x14ac:dyDescent="0.35">
      <c r="A101">
        <v>100</v>
      </c>
      <c r="B101" t="s">
        <v>5</v>
      </c>
      <c r="C101" s="79">
        <v>344208.7</v>
      </c>
    </row>
    <row r="102" spans="1:3" hidden="1" x14ac:dyDescent="0.35">
      <c r="A102">
        <v>101</v>
      </c>
      <c r="B102" t="s">
        <v>5</v>
      </c>
      <c r="C102" s="79">
        <v>133093.95000000001</v>
      </c>
    </row>
    <row r="103" spans="1:3" hidden="1" x14ac:dyDescent="0.35">
      <c r="A103">
        <v>102</v>
      </c>
      <c r="B103" t="s">
        <v>5</v>
      </c>
      <c r="C103" s="79">
        <v>5920</v>
      </c>
    </row>
    <row r="104" spans="1:3" hidden="1" x14ac:dyDescent="0.35">
      <c r="A104">
        <v>103</v>
      </c>
      <c r="B104" t="s">
        <v>5</v>
      </c>
      <c r="C104" s="79">
        <v>435358</v>
      </c>
    </row>
    <row r="105" spans="1:3" hidden="1" x14ac:dyDescent="0.35">
      <c r="A105">
        <v>104</v>
      </c>
      <c r="B105" t="s">
        <v>5</v>
      </c>
      <c r="C105" s="79">
        <v>407007.94</v>
      </c>
    </row>
    <row r="106" spans="1:3" hidden="1" x14ac:dyDescent="0.35">
      <c r="A106">
        <v>105</v>
      </c>
      <c r="B106" t="s">
        <v>5</v>
      </c>
      <c r="C106" s="79">
        <v>33761.42</v>
      </c>
    </row>
    <row r="107" spans="1:3" hidden="1" x14ac:dyDescent="0.35">
      <c r="A107">
        <v>106</v>
      </c>
      <c r="B107" t="s">
        <v>5</v>
      </c>
      <c r="C107" s="79">
        <v>59350.5</v>
      </c>
    </row>
    <row r="108" spans="1:3" hidden="1" x14ac:dyDescent="0.35">
      <c r="A108">
        <v>107</v>
      </c>
      <c r="B108" t="s">
        <v>5</v>
      </c>
      <c r="C108" s="79">
        <v>52010.62</v>
      </c>
    </row>
    <row r="109" spans="1:3" hidden="1" x14ac:dyDescent="0.35">
      <c r="A109">
        <v>108</v>
      </c>
      <c r="B109" t="s">
        <v>5</v>
      </c>
      <c r="C109" s="79">
        <v>55644.56</v>
      </c>
    </row>
    <row r="110" spans="1:3" hidden="1" x14ac:dyDescent="0.35">
      <c r="A110">
        <v>109</v>
      </c>
      <c r="B110" t="s">
        <v>5</v>
      </c>
      <c r="C110" s="79">
        <v>45375</v>
      </c>
    </row>
    <row r="111" spans="1:3" hidden="1" x14ac:dyDescent="0.35">
      <c r="A111">
        <v>110</v>
      </c>
      <c r="B111" t="s">
        <v>5</v>
      </c>
      <c r="C111" s="79">
        <v>24742.65</v>
      </c>
    </row>
    <row r="112" spans="1:3" hidden="1" x14ac:dyDescent="0.35">
      <c r="A112">
        <v>111</v>
      </c>
      <c r="B112" t="s">
        <v>5</v>
      </c>
      <c r="C112" s="79">
        <v>265448.46999999997</v>
      </c>
    </row>
    <row r="113" spans="1:4" hidden="1" x14ac:dyDescent="0.35">
      <c r="A113">
        <v>112</v>
      </c>
      <c r="B113" t="s">
        <v>5</v>
      </c>
      <c r="C113" s="79">
        <v>50820</v>
      </c>
    </row>
    <row r="114" spans="1:4" hidden="1" x14ac:dyDescent="0.35">
      <c r="A114">
        <v>113</v>
      </c>
      <c r="B114" t="s">
        <v>5</v>
      </c>
      <c r="C114" s="79">
        <v>442890</v>
      </c>
    </row>
    <row r="115" spans="1:4" hidden="1" x14ac:dyDescent="0.35">
      <c r="A115">
        <v>114</v>
      </c>
      <c r="B115" t="s">
        <v>5</v>
      </c>
      <c r="C115" s="79">
        <v>3802841.05</v>
      </c>
    </row>
    <row r="116" spans="1:4" hidden="1" x14ac:dyDescent="0.35">
      <c r="A116">
        <v>115</v>
      </c>
      <c r="B116" t="s">
        <v>5</v>
      </c>
      <c r="C116" s="79">
        <v>55244.97</v>
      </c>
    </row>
    <row r="117" spans="1:4" hidden="1" x14ac:dyDescent="0.35">
      <c r="A117">
        <v>116</v>
      </c>
      <c r="B117" t="s">
        <v>5</v>
      </c>
      <c r="C117" s="79">
        <v>117733</v>
      </c>
    </row>
    <row r="118" spans="1:4" hidden="1" x14ac:dyDescent="0.35">
      <c r="A118">
        <v>117</v>
      </c>
      <c r="B118" t="s">
        <v>5</v>
      </c>
      <c r="C118" s="79">
        <v>78230.98</v>
      </c>
    </row>
    <row r="119" spans="1:4" hidden="1" x14ac:dyDescent="0.35">
      <c r="A119">
        <v>118</v>
      </c>
      <c r="B119" t="s">
        <v>5</v>
      </c>
      <c r="C119" s="79">
        <v>23086.799999999999</v>
      </c>
    </row>
    <row r="120" spans="1:4" hidden="1" x14ac:dyDescent="0.35">
      <c r="A120">
        <v>119</v>
      </c>
      <c r="B120" t="s">
        <v>5</v>
      </c>
      <c r="C120" s="79">
        <v>122969.15</v>
      </c>
    </row>
    <row r="121" spans="1:4" hidden="1" x14ac:dyDescent="0.35">
      <c r="A121">
        <v>120</v>
      </c>
      <c r="B121" t="s">
        <v>5</v>
      </c>
      <c r="C121" s="79">
        <v>3118.17</v>
      </c>
    </row>
    <row r="122" spans="1:4" hidden="1" x14ac:dyDescent="0.35">
      <c r="A122">
        <v>121</v>
      </c>
      <c r="B122" t="s">
        <v>5</v>
      </c>
      <c r="C122" s="79">
        <v>65807.06</v>
      </c>
    </row>
    <row r="123" spans="1:4" hidden="1" x14ac:dyDescent="0.35">
      <c r="A123">
        <v>122</v>
      </c>
      <c r="B123" t="s">
        <v>5</v>
      </c>
      <c r="C123" s="79">
        <v>67913.78</v>
      </c>
    </row>
    <row r="124" spans="1:4" hidden="1" x14ac:dyDescent="0.35">
      <c r="A124">
        <v>123</v>
      </c>
      <c r="B124" t="s">
        <v>5</v>
      </c>
      <c r="C124" s="79">
        <v>9767.31</v>
      </c>
    </row>
    <row r="125" spans="1:4" x14ac:dyDescent="0.35">
      <c r="A125" s="10">
        <v>123</v>
      </c>
      <c r="B125" s="10" t="s">
        <v>5</v>
      </c>
      <c r="C125" s="102">
        <f>SUM(C2:C124)</f>
        <v>22876813.209999997</v>
      </c>
      <c r="D125" s="61">
        <f>C125/1000000</f>
        <v>22.876813209999998</v>
      </c>
    </row>
    <row r="126" spans="1:4" hidden="1" x14ac:dyDescent="0.35">
      <c r="A126">
        <v>1</v>
      </c>
      <c r="B126" t="s">
        <v>189</v>
      </c>
      <c r="C126" s="79">
        <v>8447.3799999999992</v>
      </c>
    </row>
    <row r="127" spans="1:4" hidden="1" x14ac:dyDescent="0.35">
      <c r="A127">
        <v>2</v>
      </c>
      <c r="B127" t="s">
        <v>189</v>
      </c>
      <c r="C127" s="79">
        <v>1626.49</v>
      </c>
    </row>
    <row r="128" spans="1:4" hidden="1" x14ac:dyDescent="0.35">
      <c r="A128">
        <v>3</v>
      </c>
      <c r="B128" t="s">
        <v>189</v>
      </c>
      <c r="C128" s="79">
        <v>2632.84</v>
      </c>
    </row>
    <row r="129" spans="1:4" hidden="1" x14ac:dyDescent="0.35">
      <c r="A129">
        <v>4</v>
      </c>
      <c r="B129" t="s">
        <v>189</v>
      </c>
      <c r="C129" s="79">
        <v>1626.49</v>
      </c>
    </row>
    <row r="130" spans="1:4" x14ac:dyDescent="0.35">
      <c r="A130" s="10">
        <v>4</v>
      </c>
      <c r="B130" s="10" t="s">
        <v>189</v>
      </c>
      <c r="C130" s="102">
        <f>SUM(C126:C129)</f>
        <v>14333.199999999999</v>
      </c>
      <c r="D130" s="61">
        <f>C130/1000000</f>
        <v>1.4333199999999999E-2</v>
      </c>
    </row>
    <row r="131" spans="1:4" hidden="1" x14ac:dyDescent="0.35">
      <c r="A131">
        <v>1</v>
      </c>
      <c r="B131" t="s">
        <v>42</v>
      </c>
      <c r="C131" s="79">
        <v>23365.1</v>
      </c>
    </row>
    <row r="132" spans="1:4" hidden="1" x14ac:dyDescent="0.35">
      <c r="A132">
        <v>2</v>
      </c>
      <c r="B132" t="s">
        <v>42</v>
      </c>
      <c r="C132" s="79">
        <v>30610.59</v>
      </c>
    </row>
    <row r="133" spans="1:4" hidden="1" x14ac:dyDescent="0.35">
      <c r="A133">
        <v>3</v>
      </c>
      <c r="B133" t="s">
        <v>42</v>
      </c>
      <c r="C133" s="79">
        <v>59802.18</v>
      </c>
    </row>
    <row r="134" spans="1:4" hidden="1" x14ac:dyDescent="0.35">
      <c r="A134">
        <v>4</v>
      </c>
      <c r="B134" t="s">
        <v>42</v>
      </c>
      <c r="C134" s="79">
        <v>29645</v>
      </c>
    </row>
    <row r="135" spans="1:4" hidden="1" x14ac:dyDescent="0.35">
      <c r="A135">
        <v>5</v>
      </c>
      <c r="B135" t="s">
        <v>42</v>
      </c>
      <c r="C135" s="79">
        <v>52850</v>
      </c>
    </row>
    <row r="136" spans="1:4" hidden="1" x14ac:dyDescent="0.35">
      <c r="A136">
        <v>6</v>
      </c>
      <c r="B136" t="s">
        <v>42</v>
      </c>
      <c r="C136" s="79">
        <v>26000</v>
      </c>
    </row>
    <row r="137" spans="1:4" hidden="1" x14ac:dyDescent="0.35">
      <c r="A137">
        <v>7</v>
      </c>
      <c r="B137" t="s">
        <v>42</v>
      </c>
      <c r="C137" s="79">
        <v>24793</v>
      </c>
    </row>
    <row r="138" spans="1:4" x14ac:dyDescent="0.35">
      <c r="A138" s="10">
        <v>7</v>
      </c>
      <c r="B138" s="10" t="s">
        <v>42</v>
      </c>
      <c r="C138" s="102">
        <f>SUM(C131:C137)</f>
        <v>247065.87</v>
      </c>
      <c r="D138" s="61">
        <f>C138/1000000</f>
        <v>0.24706586999999999</v>
      </c>
    </row>
    <row r="139" spans="1:4" hidden="1" x14ac:dyDescent="0.35">
      <c r="B139" t="s">
        <v>144</v>
      </c>
      <c r="C139" s="79">
        <v>53240</v>
      </c>
    </row>
    <row r="140" spans="1:4" hidden="1" x14ac:dyDescent="0.35">
      <c r="B140" t="s">
        <v>144</v>
      </c>
      <c r="C140" s="79">
        <v>31677.8</v>
      </c>
    </row>
    <row r="141" spans="1:4" x14ac:dyDescent="0.35">
      <c r="A141" s="10">
        <v>2</v>
      </c>
      <c r="B141" s="10" t="s">
        <v>144</v>
      </c>
      <c r="C141" s="102">
        <f>SUM(C139:C140)</f>
        <v>84917.8</v>
      </c>
      <c r="D141" s="61">
        <f>C141/1000000</f>
        <v>8.4917800000000002E-2</v>
      </c>
    </row>
    <row r="142" spans="1:4" hidden="1" x14ac:dyDescent="0.35">
      <c r="A142">
        <v>1</v>
      </c>
      <c r="B142" t="s">
        <v>145</v>
      </c>
      <c r="C142" s="79">
        <v>42350</v>
      </c>
    </row>
    <row r="143" spans="1:4" hidden="1" x14ac:dyDescent="0.35">
      <c r="A143">
        <v>2</v>
      </c>
      <c r="B143" t="s">
        <v>145</v>
      </c>
      <c r="C143" s="79">
        <v>57137.75</v>
      </c>
    </row>
    <row r="144" spans="1:4" hidden="1" x14ac:dyDescent="0.35">
      <c r="A144">
        <v>3</v>
      </c>
      <c r="B144" t="s">
        <v>145</v>
      </c>
      <c r="C144" s="79">
        <v>36092.36</v>
      </c>
    </row>
    <row r="145" spans="1:3" hidden="1" x14ac:dyDescent="0.35">
      <c r="A145">
        <v>4</v>
      </c>
      <c r="B145" t="s">
        <v>145</v>
      </c>
      <c r="C145" s="79">
        <v>48431</v>
      </c>
    </row>
    <row r="146" spans="1:3" hidden="1" x14ac:dyDescent="0.35">
      <c r="A146">
        <v>5</v>
      </c>
      <c r="B146" t="s">
        <v>145</v>
      </c>
      <c r="C146" s="79">
        <v>99500</v>
      </c>
    </row>
    <row r="147" spans="1:3" hidden="1" x14ac:dyDescent="0.35">
      <c r="A147">
        <v>6</v>
      </c>
      <c r="B147" t="s">
        <v>145</v>
      </c>
      <c r="C147" s="79">
        <v>45850</v>
      </c>
    </row>
    <row r="148" spans="1:3" hidden="1" x14ac:dyDescent="0.35">
      <c r="A148">
        <v>7</v>
      </c>
      <c r="B148" t="s">
        <v>145</v>
      </c>
      <c r="C148" s="79">
        <v>59373</v>
      </c>
    </row>
    <row r="149" spans="1:3" hidden="1" x14ac:dyDescent="0.35">
      <c r="A149">
        <v>8</v>
      </c>
      <c r="B149" t="s">
        <v>145</v>
      </c>
      <c r="C149" s="79">
        <v>63525</v>
      </c>
    </row>
    <row r="150" spans="1:3" hidden="1" x14ac:dyDescent="0.35">
      <c r="A150">
        <v>9</v>
      </c>
      <c r="B150" t="s">
        <v>145</v>
      </c>
      <c r="C150" s="79">
        <v>59325</v>
      </c>
    </row>
    <row r="151" spans="1:3" hidden="1" x14ac:dyDescent="0.35">
      <c r="A151">
        <v>10</v>
      </c>
      <c r="B151" t="s">
        <v>145</v>
      </c>
      <c r="C151" s="79">
        <v>69700</v>
      </c>
    </row>
    <row r="152" spans="1:3" hidden="1" x14ac:dyDescent="0.35">
      <c r="A152">
        <v>11</v>
      </c>
      <c r="B152" t="s">
        <v>145</v>
      </c>
      <c r="C152" s="79">
        <v>58271.4</v>
      </c>
    </row>
    <row r="153" spans="1:3" hidden="1" x14ac:dyDescent="0.35">
      <c r="A153">
        <v>12</v>
      </c>
      <c r="B153" t="s">
        <v>145</v>
      </c>
      <c r="C153" s="79">
        <v>40051</v>
      </c>
    </row>
    <row r="154" spans="1:3" hidden="1" x14ac:dyDescent="0.35">
      <c r="A154">
        <v>13</v>
      </c>
      <c r="B154" t="s">
        <v>145</v>
      </c>
      <c r="C154" s="79">
        <v>38489.61</v>
      </c>
    </row>
    <row r="155" spans="1:3" hidden="1" x14ac:dyDescent="0.35">
      <c r="A155">
        <v>14</v>
      </c>
      <c r="B155" t="s">
        <v>145</v>
      </c>
      <c r="C155" s="79">
        <v>80010.63</v>
      </c>
    </row>
    <row r="156" spans="1:3" hidden="1" x14ac:dyDescent="0.35">
      <c r="A156">
        <v>15</v>
      </c>
      <c r="B156" t="s">
        <v>145</v>
      </c>
      <c r="C156" s="79">
        <v>36905</v>
      </c>
    </row>
    <row r="157" spans="1:3" hidden="1" x14ac:dyDescent="0.35">
      <c r="A157">
        <v>16</v>
      </c>
      <c r="B157" t="s">
        <v>145</v>
      </c>
      <c r="C157" s="79">
        <v>42350</v>
      </c>
    </row>
    <row r="158" spans="1:3" hidden="1" x14ac:dyDescent="0.35">
      <c r="A158">
        <v>17</v>
      </c>
      <c r="B158" t="s">
        <v>145</v>
      </c>
      <c r="C158" s="79">
        <v>41745</v>
      </c>
    </row>
    <row r="159" spans="1:3" hidden="1" x14ac:dyDescent="0.35">
      <c r="A159">
        <v>18</v>
      </c>
      <c r="B159" t="s">
        <v>145</v>
      </c>
      <c r="C159" s="79">
        <v>30027.84</v>
      </c>
    </row>
    <row r="160" spans="1:3" hidden="1" x14ac:dyDescent="0.35">
      <c r="A160">
        <v>19</v>
      </c>
      <c r="B160" t="s">
        <v>145</v>
      </c>
      <c r="C160" s="79">
        <v>50912.32</v>
      </c>
    </row>
    <row r="161" spans="1:3" hidden="1" x14ac:dyDescent="0.35">
      <c r="A161">
        <v>20</v>
      </c>
      <c r="B161" t="s">
        <v>145</v>
      </c>
      <c r="C161" s="79">
        <v>42527.62</v>
      </c>
    </row>
    <row r="162" spans="1:3" hidden="1" x14ac:dyDescent="0.35">
      <c r="A162">
        <v>21</v>
      </c>
      <c r="B162" t="s">
        <v>145</v>
      </c>
      <c r="C162" s="79">
        <v>44528.87</v>
      </c>
    </row>
    <row r="163" spans="1:3" hidden="1" x14ac:dyDescent="0.35">
      <c r="A163">
        <v>22</v>
      </c>
      <c r="B163" t="s">
        <v>145</v>
      </c>
      <c r="C163" s="79">
        <v>34085.21</v>
      </c>
    </row>
    <row r="164" spans="1:3" hidden="1" x14ac:dyDescent="0.35">
      <c r="A164">
        <v>23</v>
      </c>
      <c r="B164" t="s">
        <v>145</v>
      </c>
      <c r="C164" s="79">
        <v>33366.18</v>
      </c>
    </row>
    <row r="165" spans="1:3" hidden="1" x14ac:dyDescent="0.35">
      <c r="A165">
        <v>24</v>
      </c>
      <c r="B165" t="s">
        <v>145</v>
      </c>
      <c r="C165" s="79">
        <v>54250.35</v>
      </c>
    </row>
    <row r="166" spans="1:3" hidden="1" x14ac:dyDescent="0.35">
      <c r="A166">
        <v>25</v>
      </c>
      <c r="B166" t="s">
        <v>145</v>
      </c>
      <c r="C166" s="79">
        <v>47341.25</v>
      </c>
    </row>
    <row r="167" spans="1:3" hidden="1" x14ac:dyDescent="0.35">
      <c r="A167">
        <v>26</v>
      </c>
      <c r="B167" t="s">
        <v>145</v>
      </c>
      <c r="C167" s="79">
        <v>46675.41</v>
      </c>
    </row>
    <row r="168" spans="1:3" hidden="1" x14ac:dyDescent="0.35">
      <c r="A168">
        <v>27</v>
      </c>
      <c r="B168" t="s">
        <v>145</v>
      </c>
      <c r="C168" s="79">
        <v>41924.400000000001</v>
      </c>
    </row>
    <row r="169" spans="1:3" hidden="1" x14ac:dyDescent="0.35">
      <c r="A169">
        <v>28</v>
      </c>
      <c r="B169" t="s">
        <v>145</v>
      </c>
      <c r="C169" s="79">
        <v>50832.88</v>
      </c>
    </row>
    <row r="170" spans="1:3" hidden="1" x14ac:dyDescent="0.35">
      <c r="A170">
        <v>29</v>
      </c>
      <c r="B170" t="s">
        <v>145</v>
      </c>
      <c r="C170" s="79">
        <v>48700.08</v>
      </c>
    </row>
    <row r="171" spans="1:3" hidden="1" x14ac:dyDescent="0.35">
      <c r="A171">
        <v>30</v>
      </c>
      <c r="B171" t="s">
        <v>145</v>
      </c>
      <c r="C171" s="79">
        <v>49187.08</v>
      </c>
    </row>
    <row r="172" spans="1:3" hidden="1" x14ac:dyDescent="0.35">
      <c r="A172">
        <v>31</v>
      </c>
      <c r="B172" t="s">
        <v>145</v>
      </c>
      <c r="C172" s="79">
        <v>41012.050000000003</v>
      </c>
    </row>
    <row r="173" spans="1:3" hidden="1" x14ac:dyDescent="0.35">
      <c r="A173">
        <v>32</v>
      </c>
      <c r="B173" t="s">
        <v>145</v>
      </c>
      <c r="C173" s="79">
        <v>48700</v>
      </c>
    </row>
    <row r="174" spans="1:3" hidden="1" x14ac:dyDescent="0.35">
      <c r="A174">
        <v>33</v>
      </c>
      <c r="B174" t="s">
        <v>145</v>
      </c>
      <c r="C174" s="79">
        <v>41489.440000000002</v>
      </c>
    </row>
    <row r="175" spans="1:3" hidden="1" x14ac:dyDescent="0.35">
      <c r="A175">
        <v>34</v>
      </c>
      <c r="B175" t="s">
        <v>145</v>
      </c>
      <c r="C175" s="79">
        <v>47341.25</v>
      </c>
    </row>
    <row r="176" spans="1:3" hidden="1" x14ac:dyDescent="0.35">
      <c r="A176">
        <v>35</v>
      </c>
      <c r="B176" t="s">
        <v>145</v>
      </c>
      <c r="C176" s="79">
        <v>59895</v>
      </c>
    </row>
    <row r="177" spans="1:3" hidden="1" x14ac:dyDescent="0.35">
      <c r="A177">
        <v>36</v>
      </c>
      <c r="B177" t="s">
        <v>145</v>
      </c>
      <c r="C177" s="79">
        <v>48983.22</v>
      </c>
    </row>
    <row r="178" spans="1:3" hidden="1" x14ac:dyDescent="0.35">
      <c r="A178">
        <v>37</v>
      </c>
      <c r="B178" t="s">
        <v>145</v>
      </c>
      <c r="C178" s="79">
        <v>38489.61</v>
      </c>
    </row>
    <row r="179" spans="1:3" hidden="1" x14ac:dyDescent="0.35">
      <c r="A179">
        <v>38</v>
      </c>
      <c r="B179" t="s">
        <v>145</v>
      </c>
      <c r="C179" s="79">
        <v>41763.15</v>
      </c>
    </row>
    <row r="180" spans="1:3" hidden="1" x14ac:dyDescent="0.35">
      <c r="A180">
        <v>39</v>
      </c>
      <c r="B180" t="s">
        <v>145</v>
      </c>
      <c r="C180" s="79">
        <v>51304</v>
      </c>
    </row>
    <row r="181" spans="1:3" hidden="1" x14ac:dyDescent="0.35">
      <c r="A181">
        <v>40</v>
      </c>
      <c r="B181" t="s">
        <v>145</v>
      </c>
      <c r="C181" s="79">
        <v>26851.13</v>
      </c>
    </row>
    <row r="182" spans="1:3" hidden="1" x14ac:dyDescent="0.35">
      <c r="A182">
        <v>41</v>
      </c>
      <c r="B182" t="s">
        <v>145</v>
      </c>
      <c r="C182" s="79">
        <v>41423.379999999997</v>
      </c>
    </row>
    <row r="183" spans="1:3" hidden="1" x14ac:dyDescent="0.35">
      <c r="A183">
        <v>42</v>
      </c>
      <c r="B183" t="s">
        <v>145</v>
      </c>
      <c r="C183" s="79">
        <v>27707.41</v>
      </c>
    </row>
    <row r="184" spans="1:3" hidden="1" x14ac:dyDescent="0.35">
      <c r="A184">
        <v>43</v>
      </c>
      <c r="B184" t="s">
        <v>145</v>
      </c>
      <c r="C184" s="79">
        <v>46585</v>
      </c>
    </row>
    <row r="185" spans="1:3" hidden="1" x14ac:dyDescent="0.35">
      <c r="A185">
        <v>44</v>
      </c>
      <c r="B185" t="s">
        <v>145</v>
      </c>
      <c r="C185" s="79">
        <v>36905</v>
      </c>
    </row>
    <row r="186" spans="1:3" hidden="1" x14ac:dyDescent="0.35">
      <c r="A186">
        <v>45</v>
      </c>
      <c r="B186" t="s">
        <v>145</v>
      </c>
      <c r="C186" s="79">
        <v>49334.31</v>
      </c>
    </row>
    <row r="187" spans="1:3" hidden="1" x14ac:dyDescent="0.35">
      <c r="A187">
        <v>46</v>
      </c>
      <c r="B187" t="s">
        <v>145</v>
      </c>
      <c r="C187" s="79">
        <v>50853.03</v>
      </c>
    </row>
    <row r="188" spans="1:3" hidden="1" x14ac:dyDescent="0.35">
      <c r="A188">
        <v>47</v>
      </c>
      <c r="B188" t="s">
        <v>145</v>
      </c>
      <c r="C188" s="79">
        <v>38575.760000000002</v>
      </c>
    </row>
    <row r="189" spans="1:3" hidden="1" x14ac:dyDescent="0.35">
      <c r="A189">
        <v>48</v>
      </c>
      <c r="B189" t="s">
        <v>145</v>
      </c>
      <c r="C189" s="79">
        <v>33771.58</v>
      </c>
    </row>
    <row r="190" spans="1:3" hidden="1" x14ac:dyDescent="0.35">
      <c r="A190">
        <v>49</v>
      </c>
      <c r="B190" t="s">
        <v>145</v>
      </c>
      <c r="C190" s="79">
        <v>41607.42</v>
      </c>
    </row>
    <row r="191" spans="1:3" hidden="1" x14ac:dyDescent="0.35">
      <c r="A191">
        <v>50</v>
      </c>
      <c r="B191" t="s">
        <v>145</v>
      </c>
      <c r="C191" s="79">
        <v>58760.63</v>
      </c>
    </row>
    <row r="192" spans="1:3" hidden="1" x14ac:dyDescent="0.35">
      <c r="A192">
        <v>51</v>
      </c>
      <c r="B192" t="s">
        <v>145</v>
      </c>
      <c r="C192" s="79">
        <v>45598.36</v>
      </c>
    </row>
    <row r="193" spans="1:3" hidden="1" x14ac:dyDescent="0.35">
      <c r="A193">
        <v>52</v>
      </c>
      <c r="B193" t="s">
        <v>145</v>
      </c>
      <c r="C193" s="79">
        <v>34445.31</v>
      </c>
    </row>
    <row r="194" spans="1:3" hidden="1" x14ac:dyDescent="0.35">
      <c r="A194">
        <v>53</v>
      </c>
      <c r="B194" t="s">
        <v>145</v>
      </c>
      <c r="C194" s="79">
        <v>50279.13</v>
      </c>
    </row>
    <row r="195" spans="1:3" hidden="1" x14ac:dyDescent="0.35">
      <c r="A195">
        <v>54</v>
      </c>
      <c r="B195" t="s">
        <v>145</v>
      </c>
      <c r="C195" s="79">
        <v>58760.62</v>
      </c>
    </row>
    <row r="196" spans="1:3" hidden="1" x14ac:dyDescent="0.35">
      <c r="A196">
        <v>55</v>
      </c>
      <c r="B196" t="s">
        <v>145</v>
      </c>
      <c r="C196" s="79">
        <v>58760.62</v>
      </c>
    </row>
    <row r="197" spans="1:3" hidden="1" x14ac:dyDescent="0.35">
      <c r="A197">
        <v>56</v>
      </c>
      <c r="B197" t="s">
        <v>145</v>
      </c>
      <c r="C197" s="79">
        <v>58918.16</v>
      </c>
    </row>
    <row r="198" spans="1:3" hidden="1" x14ac:dyDescent="0.35">
      <c r="A198">
        <v>57</v>
      </c>
      <c r="B198" t="s">
        <v>145</v>
      </c>
      <c r="C198" s="79">
        <v>38784.129999999997</v>
      </c>
    </row>
    <row r="199" spans="1:3" hidden="1" x14ac:dyDescent="0.35">
      <c r="A199">
        <v>58</v>
      </c>
      <c r="B199" t="s">
        <v>145</v>
      </c>
      <c r="C199" s="79">
        <v>41786.980000000003</v>
      </c>
    </row>
    <row r="200" spans="1:3" hidden="1" x14ac:dyDescent="0.35">
      <c r="A200">
        <v>59</v>
      </c>
      <c r="B200" t="s">
        <v>145</v>
      </c>
      <c r="C200" s="79">
        <v>75428.81</v>
      </c>
    </row>
    <row r="201" spans="1:3" hidden="1" x14ac:dyDescent="0.35">
      <c r="A201">
        <v>60</v>
      </c>
      <c r="B201" t="s">
        <v>145</v>
      </c>
      <c r="C201" s="79">
        <v>58760.62</v>
      </c>
    </row>
    <row r="202" spans="1:3" hidden="1" x14ac:dyDescent="0.35">
      <c r="A202">
        <v>61</v>
      </c>
      <c r="B202" t="s">
        <v>145</v>
      </c>
      <c r="C202" s="79">
        <v>30346.31</v>
      </c>
    </row>
    <row r="203" spans="1:3" hidden="1" x14ac:dyDescent="0.35">
      <c r="A203">
        <v>62</v>
      </c>
      <c r="B203" t="s">
        <v>145</v>
      </c>
      <c r="C203" s="79">
        <v>36521.67</v>
      </c>
    </row>
    <row r="204" spans="1:3" hidden="1" x14ac:dyDescent="0.35">
      <c r="A204">
        <v>63</v>
      </c>
      <c r="B204" t="s">
        <v>145</v>
      </c>
      <c r="C204" s="79">
        <v>59282.99</v>
      </c>
    </row>
    <row r="205" spans="1:3" hidden="1" x14ac:dyDescent="0.35">
      <c r="A205">
        <v>64</v>
      </c>
      <c r="B205" t="s">
        <v>145</v>
      </c>
      <c r="C205" s="79">
        <v>58760.63</v>
      </c>
    </row>
    <row r="206" spans="1:3" hidden="1" x14ac:dyDescent="0.35">
      <c r="A206">
        <v>65</v>
      </c>
      <c r="B206" t="s">
        <v>145</v>
      </c>
      <c r="C206" s="79">
        <v>57111.78</v>
      </c>
    </row>
    <row r="207" spans="1:3" hidden="1" x14ac:dyDescent="0.35">
      <c r="A207">
        <v>66</v>
      </c>
      <c r="B207" t="s">
        <v>145</v>
      </c>
      <c r="C207" s="79">
        <v>84700</v>
      </c>
    </row>
    <row r="208" spans="1:3" hidden="1" x14ac:dyDescent="0.35">
      <c r="A208">
        <v>67</v>
      </c>
      <c r="B208" t="s">
        <v>145</v>
      </c>
      <c r="C208" s="79">
        <v>29753.9</v>
      </c>
    </row>
    <row r="209" spans="1:3" hidden="1" x14ac:dyDescent="0.35">
      <c r="A209">
        <v>68</v>
      </c>
      <c r="B209" t="s">
        <v>145</v>
      </c>
      <c r="C209" s="79">
        <v>46593.74</v>
      </c>
    </row>
    <row r="210" spans="1:3" hidden="1" x14ac:dyDescent="0.35">
      <c r="A210">
        <v>69</v>
      </c>
      <c r="B210" t="s">
        <v>145</v>
      </c>
      <c r="C210" s="79">
        <v>19230.88</v>
      </c>
    </row>
    <row r="211" spans="1:3" hidden="1" x14ac:dyDescent="0.35">
      <c r="A211">
        <v>70</v>
      </c>
      <c r="B211" t="s">
        <v>145</v>
      </c>
      <c r="C211" s="79">
        <v>58595</v>
      </c>
    </row>
    <row r="212" spans="1:3" hidden="1" x14ac:dyDescent="0.35">
      <c r="A212">
        <v>71</v>
      </c>
      <c r="B212" t="s">
        <v>145</v>
      </c>
      <c r="C212" s="79">
        <v>58253.7</v>
      </c>
    </row>
    <row r="213" spans="1:3" hidden="1" x14ac:dyDescent="0.35">
      <c r="A213">
        <v>72</v>
      </c>
      <c r="B213" t="s">
        <v>145</v>
      </c>
      <c r="C213" s="79">
        <v>34777.82</v>
      </c>
    </row>
    <row r="214" spans="1:3" hidden="1" x14ac:dyDescent="0.35">
      <c r="A214">
        <v>73</v>
      </c>
      <c r="B214" t="s">
        <v>145</v>
      </c>
      <c r="C214" s="79">
        <v>236827.41</v>
      </c>
    </row>
    <row r="215" spans="1:3" hidden="1" x14ac:dyDescent="0.35">
      <c r="A215">
        <v>74</v>
      </c>
      <c r="B215" t="s">
        <v>145</v>
      </c>
      <c r="C215" s="79">
        <v>93379.69</v>
      </c>
    </row>
    <row r="216" spans="1:3" hidden="1" x14ac:dyDescent="0.35">
      <c r="A216">
        <v>75</v>
      </c>
      <c r="B216" t="s">
        <v>145</v>
      </c>
      <c r="C216" s="79">
        <v>33817.47</v>
      </c>
    </row>
    <row r="217" spans="1:3" hidden="1" x14ac:dyDescent="0.35">
      <c r="A217">
        <v>76</v>
      </c>
      <c r="B217" t="s">
        <v>145</v>
      </c>
      <c r="C217" s="79">
        <v>51425</v>
      </c>
    </row>
    <row r="218" spans="1:3" hidden="1" x14ac:dyDescent="0.35">
      <c r="A218">
        <v>77</v>
      </c>
      <c r="B218" t="s">
        <v>145</v>
      </c>
      <c r="C218" s="79">
        <v>52522.62</v>
      </c>
    </row>
    <row r="219" spans="1:3" hidden="1" x14ac:dyDescent="0.35">
      <c r="A219">
        <v>78</v>
      </c>
      <c r="B219" t="s">
        <v>145</v>
      </c>
      <c r="C219" s="79">
        <v>39530</v>
      </c>
    </row>
    <row r="220" spans="1:3" hidden="1" x14ac:dyDescent="0.35">
      <c r="A220">
        <v>79</v>
      </c>
      <c r="B220" t="s">
        <v>145</v>
      </c>
      <c r="C220" s="79">
        <v>59895</v>
      </c>
    </row>
    <row r="221" spans="1:3" hidden="1" x14ac:dyDescent="0.35">
      <c r="A221">
        <v>80</v>
      </c>
      <c r="B221" t="s">
        <v>145</v>
      </c>
      <c r="C221" s="79">
        <v>25397.9</v>
      </c>
    </row>
    <row r="222" spans="1:3" hidden="1" x14ac:dyDescent="0.35">
      <c r="A222">
        <v>81</v>
      </c>
      <c r="B222" t="s">
        <v>145</v>
      </c>
      <c r="C222" s="79">
        <v>54450</v>
      </c>
    </row>
    <row r="223" spans="1:3" hidden="1" x14ac:dyDescent="0.35">
      <c r="A223">
        <v>82</v>
      </c>
      <c r="B223" t="s">
        <v>145</v>
      </c>
      <c r="C223" s="79">
        <v>57475</v>
      </c>
    </row>
    <row r="224" spans="1:3" hidden="1" x14ac:dyDescent="0.35">
      <c r="A224">
        <v>83</v>
      </c>
      <c r="B224" t="s">
        <v>145</v>
      </c>
      <c r="C224" s="79">
        <v>124152.05</v>
      </c>
    </row>
    <row r="225" spans="1:3" hidden="1" x14ac:dyDescent="0.35">
      <c r="A225">
        <v>84</v>
      </c>
      <c r="B225" t="s">
        <v>145</v>
      </c>
      <c r="C225" s="79">
        <v>92149.11</v>
      </c>
    </row>
    <row r="226" spans="1:3" hidden="1" x14ac:dyDescent="0.35">
      <c r="A226">
        <v>85</v>
      </c>
      <c r="B226" t="s">
        <v>145</v>
      </c>
      <c r="C226" s="79">
        <v>59895</v>
      </c>
    </row>
    <row r="227" spans="1:3" hidden="1" x14ac:dyDescent="0.35">
      <c r="A227">
        <v>86</v>
      </c>
      <c r="B227" t="s">
        <v>145</v>
      </c>
      <c r="C227" s="79">
        <v>26511.1</v>
      </c>
    </row>
    <row r="228" spans="1:3" hidden="1" x14ac:dyDescent="0.35">
      <c r="A228">
        <v>87</v>
      </c>
      <c r="B228" t="s">
        <v>145</v>
      </c>
      <c r="C228" s="79">
        <v>247567.75</v>
      </c>
    </row>
    <row r="229" spans="1:3" hidden="1" x14ac:dyDescent="0.35">
      <c r="A229">
        <v>88</v>
      </c>
      <c r="B229" t="s">
        <v>145</v>
      </c>
      <c r="C229" s="79">
        <v>323128.46000000002</v>
      </c>
    </row>
    <row r="230" spans="1:3" hidden="1" x14ac:dyDescent="0.35">
      <c r="A230">
        <v>89</v>
      </c>
      <c r="B230" t="s">
        <v>145</v>
      </c>
      <c r="C230" s="79">
        <v>77095.8</v>
      </c>
    </row>
    <row r="231" spans="1:3" hidden="1" x14ac:dyDescent="0.35">
      <c r="A231">
        <v>90</v>
      </c>
      <c r="B231" t="s">
        <v>145</v>
      </c>
      <c r="C231" s="79">
        <v>0</v>
      </c>
    </row>
    <row r="232" spans="1:3" hidden="1" x14ac:dyDescent="0.35">
      <c r="A232">
        <v>91</v>
      </c>
      <c r="B232" t="s">
        <v>145</v>
      </c>
      <c r="C232" s="79">
        <v>65588.05</v>
      </c>
    </row>
    <row r="233" spans="1:3" hidden="1" x14ac:dyDescent="0.35">
      <c r="A233">
        <v>92</v>
      </c>
      <c r="B233" t="s">
        <v>145</v>
      </c>
      <c r="C233" s="79">
        <v>28798</v>
      </c>
    </row>
    <row r="234" spans="1:3" hidden="1" x14ac:dyDescent="0.35">
      <c r="A234">
        <v>93</v>
      </c>
      <c r="B234" t="s">
        <v>145</v>
      </c>
      <c r="C234" s="79">
        <v>46950</v>
      </c>
    </row>
    <row r="235" spans="1:3" hidden="1" x14ac:dyDescent="0.35">
      <c r="A235">
        <v>94</v>
      </c>
      <c r="B235" t="s">
        <v>145</v>
      </c>
      <c r="C235" s="79">
        <v>38962</v>
      </c>
    </row>
    <row r="236" spans="1:3" hidden="1" x14ac:dyDescent="0.35">
      <c r="A236">
        <v>95</v>
      </c>
      <c r="B236" t="s">
        <v>145</v>
      </c>
      <c r="C236" s="79">
        <v>49585.8</v>
      </c>
    </row>
    <row r="237" spans="1:3" hidden="1" x14ac:dyDescent="0.35">
      <c r="A237">
        <v>96</v>
      </c>
      <c r="B237" t="s">
        <v>145</v>
      </c>
      <c r="C237" s="79">
        <v>27563.8</v>
      </c>
    </row>
    <row r="238" spans="1:3" hidden="1" x14ac:dyDescent="0.35">
      <c r="A238">
        <v>97</v>
      </c>
      <c r="B238" t="s">
        <v>145</v>
      </c>
      <c r="C238" s="79">
        <v>63200.11</v>
      </c>
    </row>
    <row r="239" spans="1:3" hidden="1" x14ac:dyDescent="0.35">
      <c r="A239">
        <v>98</v>
      </c>
      <c r="B239" t="s">
        <v>145</v>
      </c>
      <c r="C239" s="79">
        <v>33033</v>
      </c>
    </row>
    <row r="240" spans="1:3" hidden="1" x14ac:dyDescent="0.35">
      <c r="A240">
        <v>99</v>
      </c>
      <c r="B240" t="s">
        <v>145</v>
      </c>
      <c r="C240" s="79">
        <v>24504.95</v>
      </c>
    </row>
    <row r="241" spans="1:3" hidden="1" x14ac:dyDescent="0.35">
      <c r="A241">
        <v>100</v>
      </c>
      <c r="B241" t="s">
        <v>145</v>
      </c>
      <c r="C241" s="79">
        <v>58096.79</v>
      </c>
    </row>
    <row r="242" spans="1:3" hidden="1" x14ac:dyDescent="0.35">
      <c r="A242">
        <v>101</v>
      </c>
      <c r="B242" t="s">
        <v>145</v>
      </c>
      <c r="C242" s="79">
        <v>30053.43</v>
      </c>
    </row>
    <row r="243" spans="1:3" hidden="1" x14ac:dyDescent="0.35">
      <c r="A243">
        <v>102</v>
      </c>
      <c r="B243" t="s">
        <v>145</v>
      </c>
      <c r="C243" s="79">
        <v>50820</v>
      </c>
    </row>
    <row r="244" spans="1:3" hidden="1" x14ac:dyDescent="0.35">
      <c r="A244">
        <v>103</v>
      </c>
      <c r="B244" t="s">
        <v>145</v>
      </c>
      <c r="C244" s="79">
        <v>19963.740000000002</v>
      </c>
    </row>
    <row r="245" spans="1:3" hidden="1" x14ac:dyDescent="0.35">
      <c r="A245">
        <v>104</v>
      </c>
      <c r="B245" t="s">
        <v>145</v>
      </c>
      <c r="C245" s="79">
        <v>21747.37</v>
      </c>
    </row>
    <row r="246" spans="1:3" hidden="1" x14ac:dyDescent="0.35">
      <c r="A246">
        <v>105</v>
      </c>
      <c r="B246" t="s">
        <v>145</v>
      </c>
      <c r="C246" s="79">
        <v>19957.740000000002</v>
      </c>
    </row>
    <row r="247" spans="1:3" hidden="1" x14ac:dyDescent="0.35">
      <c r="A247">
        <v>106</v>
      </c>
      <c r="B247" t="s">
        <v>145</v>
      </c>
      <c r="C247" s="79">
        <v>52759.11</v>
      </c>
    </row>
    <row r="248" spans="1:3" hidden="1" x14ac:dyDescent="0.35">
      <c r="A248">
        <v>107</v>
      </c>
      <c r="B248" t="s">
        <v>145</v>
      </c>
      <c r="C248" s="79">
        <v>26675.200000000001</v>
      </c>
    </row>
    <row r="249" spans="1:3" hidden="1" x14ac:dyDescent="0.35">
      <c r="A249">
        <v>108</v>
      </c>
      <c r="B249" t="s">
        <v>145</v>
      </c>
      <c r="C249" s="79">
        <v>25810.58</v>
      </c>
    </row>
    <row r="250" spans="1:3" hidden="1" x14ac:dyDescent="0.35">
      <c r="A250">
        <v>109</v>
      </c>
      <c r="B250" t="s">
        <v>145</v>
      </c>
      <c r="C250" s="79">
        <v>48158</v>
      </c>
    </row>
    <row r="251" spans="1:3" hidden="1" x14ac:dyDescent="0.35">
      <c r="A251">
        <v>110</v>
      </c>
      <c r="B251" t="s">
        <v>145</v>
      </c>
      <c r="C251" s="79">
        <v>76170.31</v>
      </c>
    </row>
    <row r="252" spans="1:3" hidden="1" x14ac:dyDescent="0.35">
      <c r="A252">
        <v>111</v>
      </c>
      <c r="B252" t="s">
        <v>145</v>
      </c>
      <c r="C252" s="79">
        <v>329993.57</v>
      </c>
    </row>
    <row r="253" spans="1:3" hidden="1" x14ac:dyDescent="0.35">
      <c r="A253">
        <v>112</v>
      </c>
      <c r="B253" t="s">
        <v>145</v>
      </c>
      <c r="C253" s="79">
        <v>79264.149999999994</v>
      </c>
    </row>
    <row r="254" spans="1:3" hidden="1" x14ac:dyDescent="0.35">
      <c r="A254">
        <v>113</v>
      </c>
      <c r="B254" t="s">
        <v>145</v>
      </c>
      <c r="C254" s="79">
        <v>171097.19</v>
      </c>
    </row>
    <row r="255" spans="1:3" hidden="1" x14ac:dyDescent="0.35">
      <c r="A255">
        <v>114</v>
      </c>
      <c r="B255" t="s">
        <v>145</v>
      </c>
      <c r="C255" s="79">
        <v>6282</v>
      </c>
    </row>
    <row r="256" spans="1:3" hidden="1" x14ac:dyDescent="0.35">
      <c r="A256">
        <v>115</v>
      </c>
      <c r="B256" t="s">
        <v>145</v>
      </c>
      <c r="C256" s="79">
        <v>68462.64</v>
      </c>
    </row>
    <row r="257" spans="1:3" hidden="1" x14ac:dyDescent="0.35">
      <c r="A257">
        <v>116</v>
      </c>
      <c r="B257" t="s">
        <v>145</v>
      </c>
      <c r="C257" s="79">
        <v>75309.8</v>
      </c>
    </row>
    <row r="258" spans="1:3" hidden="1" x14ac:dyDescent="0.35">
      <c r="A258">
        <v>117</v>
      </c>
      <c r="B258" t="s">
        <v>145</v>
      </c>
      <c r="C258" s="79">
        <v>49859.87</v>
      </c>
    </row>
    <row r="259" spans="1:3" hidden="1" x14ac:dyDescent="0.35">
      <c r="A259">
        <v>118</v>
      </c>
      <c r="B259" t="s">
        <v>145</v>
      </c>
      <c r="C259" s="79">
        <v>36204</v>
      </c>
    </row>
    <row r="260" spans="1:3" hidden="1" x14ac:dyDescent="0.35">
      <c r="A260">
        <v>119</v>
      </c>
      <c r="B260" t="s">
        <v>145</v>
      </c>
      <c r="C260" s="79">
        <v>30873.15</v>
      </c>
    </row>
    <row r="261" spans="1:3" hidden="1" x14ac:dyDescent="0.35">
      <c r="A261">
        <v>120</v>
      </c>
      <c r="B261" t="s">
        <v>145</v>
      </c>
      <c r="C261" s="79">
        <v>57717</v>
      </c>
    </row>
    <row r="262" spans="1:3" hidden="1" x14ac:dyDescent="0.35">
      <c r="A262">
        <v>121</v>
      </c>
      <c r="B262" t="s">
        <v>145</v>
      </c>
      <c r="C262" s="79">
        <v>59411</v>
      </c>
    </row>
    <row r="263" spans="1:3" hidden="1" x14ac:dyDescent="0.35">
      <c r="A263">
        <v>122</v>
      </c>
      <c r="B263" t="s">
        <v>145</v>
      </c>
      <c r="C263" s="79">
        <v>83584.25</v>
      </c>
    </row>
    <row r="264" spans="1:3" hidden="1" x14ac:dyDescent="0.35">
      <c r="A264">
        <v>123</v>
      </c>
      <c r="B264" t="s">
        <v>145</v>
      </c>
      <c r="C264" s="79">
        <v>51788</v>
      </c>
    </row>
    <row r="265" spans="1:3" hidden="1" x14ac:dyDescent="0.35">
      <c r="A265">
        <v>124</v>
      </c>
      <c r="B265" t="s">
        <v>145</v>
      </c>
      <c r="C265" s="79">
        <v>59653</v>
      </c>
    </row>
    <row r="266" spans="1:3" hidden="1" x14ac:dyDescent="0.35">
      <c r="A266">
        <v>125</v>
      </c>
      <c r="B266" t="s">
        <v>145</v>
      </c>
      <c r="C266" s="79">
        <v>53905.5</v>
      </c>
    </row>
    <row r="267" spans="1:3" hidden="1" x14ac:dyDescent="0.35">
      <c r="A267">
        <v>126</v>
      </c>
      <c r="B267" t="s">
        <v>145</v>
      </c>
      <c r="C267" s="79">
        <v>80000</v>
      </c>
    </row>
    <row r="268" spans="1:3" hidden="1" x14ac:dyDescent="0.35">
      <c r="A268">
        <v>127</v>
      </c>
      <c r="B268" t="s">
        <v>145</v>
      </c>
      <c r="C268" s="79">
        <v>149950</v>
      </c>
    </row>
    <row r="269" spans="1:3" hidden="1" x14ac:dyDescent="0.35">
      <c r="A269">
        <v>128</v>
      </c>
      <c r="B269" t="s">
        <v>145</v>
      </c>
      <c r="C269" s="79">
        <v>34969</v>
      </c>
    </row>
    <row r="270" spans="1:3" hidden="1" x14ac:dyDescent="0.35">
      <c r="A270">
        <v>129</v>
      </c>
      <c r="B270" t="s">
        <v>145</v>
      </c>
      <c r="C270" s="79">
        <v>59991.8</v>
      </c>
    </row>
    <row r="271" spans="1:3" hidden="1" x14ac:dyDescent="0.35">
      <c r="A271">
        <v>130</v>
      </c>
      <c r="B271" t="s">
        <v>145</v>
      </c>
      <c r="C271" s="79">
        <v>36537.599999999999</v>
      </c>
    </row>
    <row r="272" spans="1:3" hidden="1" x14ac:dyDescent="0.35">
      <c r="A272">
        <v>131</v>
      </c>
      <c r="B272" t="s">
        <v>145</v>
      </c>
      <c r="C272" s="79">
        <v>75000</v>
      </c>
    </row>
    <row r="273" spans="1:3" hidden="1" x14ac:dyDescent="0.35">
      <c r="A273">
        <v>132</v>
      </c>
      <c r="B273" t="s">
        <v>145</v>
      </c>
      <c r="C273" s="79">
        <v>170610</v>
      </c>
    </row>
    <row r="274" spans="1:3" hidden="1" x14ac:dyDescent="0.35">
      <c r="A274">
        <v>133</v>
      </c>
      <c r="B274" t="s">
        <v>145</v>
      </c>
      <c r="C274" s="79">
        <v>22978.49</v>
      </c>
    </row>
    <row r="275" spans="1:3" hidden="1" x14ac:dyDescent="0.35">
      <c r="A275">
        <v>134</v>
      </c>
      <c r="B275" t="s">
        <v>145</v>
      </c>
      <c r="C275" s="79">
        <v>125585.9</v>
      </c>
    </row>
    <row r="276" spans="1:3" hidden="1" x14ac:dyDescent="0.35">
      <c r="A276">
        <v>135</v>
      </c>
      <c r="B276" t="s">
        <v>145</v>
      </c>
      <c r="C276" s="79">
        <v>197775.71</v>
      </c>
    </row>
    <row r="277" spans="1:3" hidden="1" x14ac:dyDescent="0.35">
      <c r="A277">
        <v>136</v>
      </c>
      <c r="B277" t="s">
        <v>145</v>
      </c>
      <c r="C277" s="79">
        <v>71465.42</v>
      </c>
    </row>
    <row r="278" spans="1:3" hidden="1" x14ac:dyDescent="0.35">
      <c r="A278">
        <v>137</v>
      </c>
      <c r="B278" t="s">
        <v>145</v>
      </c>
      <c r="C278" s="79">
        <v>81070</v>
      </c>
    </row>
    <row r="279" spans="1:3" hidden="1" x14ac:dyDescent="0.35">
      <c r="A279">
        <v>138</v>
      </c>
      <c r="B279" t="s">
        <v>145</v>
      </c>
      <c r="C279" s="79">
        <v>35901.910000000003</v>
      </c>
    </row>
    <row r="280" spans="1:3" hidden="1" x14ac:dyDescent="0.35">
      <c r="A280">
        <v>139</v>
      </c>
      <c r="B280" t="s">
        <v>145</v>
      </c>
      <c r="C280" s="79">
        <v>38784.86</v>
      </c>
    </row>
    <row r="281" spans="1:3" hidden="1" x14ac:dyDescent="0.35">
      <c r="A281">
        <v>140</v>
      </c>
      <c r="B281" t="s">
        <v>145</v>
      </c>
      <c r="C281" s="79">
        <v>229721.5</v>
      </c>
    </row>
    <row r="282" spans="1:3" hidden="1" x14ac:dyDescent="0.35">
      <c r="A282">
        <v>141</v>
      </c>
      <c r="B282" t="s">
        <v>145</v>
      </c>
      <c r="C282" s="79">
        <v>176184.8</v>
      </c>
    </row>
    <row r="283" spans="1:3" hidden="1" x14ac:dyDescent="0.35">
      <c r="A283">
        <v>142</v>
      </c>
      <c r="B283" t="s">
        <v>145</v>
      </c>
      <c r="C283" s="79">
        <v>241159.2</v>
      </c>
    </row>
    <row r="284" spans="1:3" hidden="1" x14ac:dyDescent="0.35">
      <c r="A284">
        <v>143</v>
      </c>
      <c r="B284" t="s">
        <v>145</v>
      </c>
      <c r="C284" s="79">
        <v>402591.2</v>
      </c>
    </row>
    <row r="285" spans="1:3" hidden="1" x14ac:dyDescent="0.35">
      <c r="A285">
        <v>144</v>
      </c>
      <c r="B285" t="s">
        <v>145</v>
      </c>
      <c r="C285" s="79">
        <v>34262.36</v>
      </c>
    </row>
    <row r="286" spans="1:3" hidden="1" x14ac:dyDescent="0.35">
      <c r="A286">
        <v>145</v>
      </c>
      <c r="B286" t="s">
        <v>145</v>
      </c>
      <c r="C286" s="79">
        <v>42955</v>
      </c>
    </row>
    <row r="287" spans="1:3" hidden="1" x14ac:dyDescent="0.35">
      <c r="A287">
        <v>146</v>
      </c>
      <c r="B287" t="s">
        <v>145</v>
      </c>
      <c r="C287" s="79">
        <v>75479.22</v>
      </c>
    </row>
    <row r="288" spans="1:3" hidden="1" x14ac:dyDescent="0.35">
      <c r="A288">
        <v>147</v>
      </c>
      <c r="B288" t="s">
        <v>145</v>
      </c>
      <c r="C288" s="79">
        <v>44595.76</v>
      </c>
    </row>
    <row r="289" spans="1:10" hidden="1" x14ac:dyDescent="0.35">
      <c r="A289">
        <v>148</v>
      </c>
      <c r="B289" t="s">
        <v>145</v>
      </c>
      <c r="C289" s="79">
        <v>46247.41</v>
      </c>
    </row>
    <row r="290" spans="1:10" hidden="1" x14ac:dyDescent="0.35">
      <c r="A290">
        <v>149</v>
      </c>
      <c r="B290" t="s">
        <v>145</v>
      </c>
      <c r="C290" s="79">
        <v>42558.12</v>
      </c>
    </row>
    <row r="291" spans="1:10" hidden="1" x14ac:dyDescent="0.35">
      <c r="A291">
        <v>150</v>
      </c>
      <c r="B291" t="s">
        <v>145</v>
      </c>
      <c r="C291" s="79">
        <v>218376.69</v>
      </c>
    </row>
    <row r="292" spans="1:10" hidden="1" x14ac:dyDescent="0.35">
      <c r="A292">
        <v>151</v>
      </c>
      <c r="B292" t="s">
        <v>145</v>
      </c>
      <c r="C292" s="79">
        <v>33047.760000000002</v>
      </c>
    </row>
    <row r="293" spans="1:10" x14ac:dyDescent="0.35">
      <c r="A293" s="10">
        <v>151</v>
      </c>
      <c r="B293" s="10" t="s">
        <v>145</v>
      </c>
      <c r="C293" s="105">
        <f>SUM(C142:C292)</f>
        <v>9905091.9399999995</v>
      </c>
      <c r="D293" s="61">
        <f t="shared" ref="D293:D294" si="0">C293/1000000</f>
        <v>9.9050919400000002</v>
      </c>
    </row>
    <row r="294" spans="1:10" x14ac:dyDescent="0.35">
      <c r="A294" s="10">
        <f>SUBTOTAL(9,A125:A293)</f>
        <v>287</v>
      </c>
      <c r="B294" s="10" t="s">
        <v>127</v>
      </c>
      <c r="C294" s="105">
        <f>SUBTOTAL(9,C293,C141,C138,C130,C125)</f>
        <v>33128222.019999996</v>
      </c>
      <c r="D294" s="61">
        <f t="shared" si="0"/>
        <v>33.128222019999995</v>
      </c>
    </row>
    <row r="296" spans="1:10" x14ac:dyDescent="0.35">
      <c r="B296" s="178" t="s">
        <v>1638</v>
      </c>
      <c r="C296" s="179"/>
      <c r="D296" s="179"/>
      <c r="E296" s="179"/>
      <c r="F296" s="179"/>
      <c r="G296" s="179"/>
      <c r="H296" s="179"/>
      <c r="I296" s="179"/>
      <c r="J296" s="180"/>
    </row>
    <row r="297" spans="1:10" x14ac:dyDescent="0.35">
      <c r="B297" s="181"/>
      <c r="C297" s="182"/>
      <c r="D297" s="182"/>
      <c r="E297" s="182"/>
      <c r="F297" s="182"/>
      <c r="G297" s="182"/>
      <c r="H297" s="182"/>
      <c r="I297" s="182"/>
      <c r="J297" s="183"/>
    </row>
    <row r="298" spans="1:10" x14ac:dyDescent="0.35">
      <c r="B298" s="171" t="s">
        <v>142</v>
      </c>
      <c r="C298" s="174" t="s">
        <v>1628</v>
      </c>
      <c r="D298" s="174"/>
      <c r="E298" s="174"/>
      <c r="F298" s="174"/>
      <c r="G298" s="175" t="s">
        <v>233</v>
      </c>
      <c r="H298" s="176"/>
      <c r="I298" s="176"/>
      <c r="J298" s="177"/>
    </row>
    <row r="299" spans="1:10" x14ac:dyDescent="0.35">
      <c r="B299" s="172"/>
      <c r="C299" s="149" t="s">
        <v>143</v>
      </c>
      <c r="D299" s="164" t="s">
        <v>130</v>
      </c>
      <c r="E299" s="149" t="s">
        <v>178</v>
      </c>
      <c r="F299" s="164" t="s">
        <v>135</v>
      </c>
      <c r="G299" s="149" t="s">
        <v>143</v>
      </c>
      <c r="H299" s="164" t="s">
        <v>130</v>
      </c>
      <c r="I299" s="149" t="s">
        <v>178</v>
      </c>
      <c r="J299" s="164" t="s">
        <v>135</v>
      </c>
    </row>
    <row r="300" spans="1:10" ht="28" customHeight="1" x14ac:dyDescent="0.35">
      <c r="B300" s="173"/>
      <c r="C300" s="149"/>
      <c r="D300" s="164"/>
      <c r="E300" s="149"/>
      <c r="F300" s="164"/>
      <c r="G300" s="149"/>
      <c r="H300" s="164"/>
      <c r="I300" s="149"/>
      <c r="J300" s="164"/>
    </row>
    <row r="301" spans="1:10" x14ac:dyDescent="0.35">
      <c r="B301" s="26" t="s">
        <v>5</v>
      </c>
      <c r="C301" s="27">
        <f>A125</f>
        <v>123</v>
      </c>
      <c r="D301" s="28">
        <f>C301*100/$C$306</f>
        <v>42.857142857142854</v>
      </c>
      <c r="E301" s="28">
        <f>D125</f>
        <v>22.876813209999998</v>
      </c>
      <c r="F301" s="28">
        <v>69.05</v>
      </c>
      <c r="G301" s="27">
        <v>88</v>
      </c>
      <c r="H301" s="28">
        <v>31.205673758865249</v>
      </c>
      <c r="I301" s="28">
        <v>38.832014580000006</v>
      </c>
      <c r="J301" s="28">
        <v>79.191075144220861</v>
      </c>
    </row>
    <row r="302" spans="1:10" x14ac:dyDescent="0.35">
      <c r="B302" s="26" t="s">
        <v>1650</v>
      </c>
      <c r="C302" s="27">
        <f>A130</f>
        <v>4</v>
      </c>
      <c r="D302" s="28">
        <f t="shared" ref="D302:D305" si="1">C302*100/$C$306</f>
        <v>1.3937282229965158</v>
      </c>
      <c r="E302" s="28">
        <f>D130</f>
        <v>1.4333199999999999E-2</v>
      </c>
      <c r="F302" s="28">
        <f t="shared" ref="F302:F305" si="2">E302*100/$E$306</f>
        <v>4.3265829332304148E-2</v>
      </c>
      <c r="G302" s="27">
        <v>9</v>
      </c>
      <c r="H302" s="28">
        <v>3.1914893617021276</v>
      </c>
      <c r="I302" s="28">
        <v>1.4769411799999999</v>
      </c>
      <c r="J302" s="28">
        <v>3.0119621975320707</v>
      </c>
    </row>
    <row r="303" spans="1:10" x14ac:dyDescent="0.35">
      <c r="B303" s="26" t="s">
        <v>144</v>
      </c>
      <c r="C303" s="27">
        <f>A141</f>
        <v>2</v>
      </c>
      <c r="D303" s="28">
        <f t="shared" si="1"/>
        <v>0.69686411149825789</v>
      </c>
      <c r="E303" s="28">
        <f>D141</f>
        <v>8.4917800000000002E-2</v>
      </c>
      <c r="F303" s="28">
        <f t="shared" si="2"/>
        <v>0.25633068973256057</v>
      </c>
      <c r="G303" s="27">
        <v>0</v>
      </c>
      <c r="H303" s="28">
        <v>0</v>
      </c>
      <c r="I303" s="28">
        <v>0</v>
      </c>
      <c r="J303" s="28">
        <v>0</v>
      </c>
    </row>
    <row r="304" spans="1:10" x14ac:dyDescent="0.35">
      <c r="B304" s="26" t="s">
        <v>145</v>
      </c>
      <c r="C304" s="27">
        <f>A293</f>
        <v>151</v>
      </c>
      <c r="D304" s="28">
        <f t="shared" si="1"/>
        <v>52.613240418118465</v>
      </c>
      <c r="E304" s="28">
        <f>D293</f>
        <v>9.9050919400000002</v>
      </c>
      <c r="F304" s="28">
        <f t="shared" si="2"/>
        <v>29.899256090532567</v>
      </c>
      <c r="G304" s="27">
        <v>142</v>
      </c>
      <c r="H304" s="28">
        <v>50.354609929078016</v>
      </c>
      <c r="I304" s="28">
        <v>7.1</v>
      </c>
      <c r="J304" s="28">
        <v>14.479203296693038</v>
      </c>
    </row>
    <row r="305" spans="2:10" x14ac:dyDescent="0.35">
      <c r="B305" s="26" t="s">
        <v>244</v>
      </c>
      <c r="C305" s="27">
        <f>A138</f>
        <v>7</v>
      </c>
      <c r="D305" s="28">
        <f t="shared" si="1"/>
        <v>2.4390243902439024</v>
      </c>
      <c r="E305" s="28">
        <f>D138</f>
        <v>0.24706586999999999</v>
      </c>
      <c r="F305" s="28">
        <f t="shared" si="2"/>
        <v>0.7457866886150506</v>
      </c>
      <c r="G305" s="27">
        <v>43</v>
      </c>
      <c r="H305" s="28">
        <v>15.24822695035461</v>
      </c>
      <c r="I305" s="28">
        <v>1.6268914100000003</v>
      </c>
      <c r="J305" s="28">
        <v>3.3177593615540264</v>
      </c>
    </row>
    <row r="306" spans="2:10" x14ac:dyDescent="0.35">
      <c r="B306" s="29" t="s">
        <v>146</v>
      </c>
      <c r="C306" s="30">
        <f>SUBTOTAL(9,C301:C305)</f>
        <v>287</v>
      </c>
      <c r="D306" s="30">
        <f>SUBTOTAL(9,D301:D305)</f>
        <v>100</v>
      </c>
      <c r="E306" s="31">
        <f>SUBTOTAL(9,E301:E305)</f>
        <v>33.128222019999995</v>
      </c>
      <c r="F306" s="30">
        <f>SUBTOTAL(9,F301:F305)</f>
        <v>99.994639298212491</v>
      </c>
      <c r="G306" s="30">
        <v>282</v>
      </c>
      <c r="H306" s="30">
        <v>100</v>
      </c>
      <c r="I306" s="31">
        <v>49.035847170000004</v>
      </c>
      <c r="J306" s="30">
        <v>100</v>
      </c>
    </row>
  </sheetData>
  <autoFilter ref="A1:D294">
    <filterColumn colId="1">
      <colorFilter dxfId="5"/>
    </filterColumn>
  </autoFilter>
  <sortState ref="A2:C288">
    <sortCondition ref="B1"/>
  </sortState>
  <mergeCells count="12">
    <mergeCell ref="G299:G300"/>
    <mergeCell ref="H299:H300"/>
    <mergeCell ref="I299:I300"/>
    <mergeCell ref="J299:J300"/>
    <mergeCell ref="B296:J297"/>
    <mergeCell ref="B298:B300"/>
    <mergeCell ref="C298:F298"/>
    <mergeCell ref="G298:J298"/>
    <mergeCell ref="C299:C300"/>
    <mergeCell ref="D299:D300"/>
    <mergeCell ref="E299:E300"/>
    <mergeCell ref="F299:F300"/>
  </mergeCells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1147"/>
  <sheetViews>
    <sheetView topLeftCell="A1142" zoomScale="80" zoomScaleNormal="80" zoomScaleSheetLayoutView="100" workbookViewId="0">
      <selection activeCell="B1129" sqref="B1129:F1147"/>
    </sheetView>
  </sheetViews>
  <sheetFormatPr baseColWidth="10" defaultRowHeight="14.5" x14ac:dyDescent="0.35"/>
  <cols>
    <col min="1" max="1" width="13.08984375" customWidth="1"/>
    <col min="2" max="2" width="31.90625" customWidth="1"/>
    <col min="3" max="3" width="19" customWidth="1"/>
    <col min="4" max="4" width="8.453125" style="1" customWidth="1"/>
    <col min="5" max="5" width="10.08984375" customWidth="1"/>
    <col min="6" max="6" width="14.1796875" customWidth="1"/>
  </cols>
  <sheetData>
    <row r="1" spans="1:4" ht="18.5" x14ac:dyDescent="0.35">
      <c r="A1" s="78" t="s">
        <v>126</v>
      </c>
      <c r="B1" s="78" t="s">
        <v>1630</v>
      </c>
      <c r="C1" s="77" t="s">
        <v>125</v>
      </c>
      <c r="D1" s="61"/>
    </row>
    <row r="2" spans="1:4" hidden="1" x14ac:dyDescent="0.35">
      <c r="B2" t="s">
        <v>1021</v>
      </c>
      <c r="C2" s="79">
        <v>328515</v>
      </c>
    </row>
    <row r="3" spans="1:4" x14ac:dyDescent="0.35">
      <c r="A3" s="10">
        <v>1</v>
      </c>
      <c r="B3" s="10" t="s">
        <v>1021</v>
      </c>
      <c r="C3" s="102">
        <f>SUM(C2)</f>
        <v>328515</v>
      </c>
      <c r="D3" s="61">
        <f>C3/1000000</f>
        <v>0.328515</v>
      </c>
    </row>
    <row r="4" spans="1:4" hidden="1" x14ac:dyDescent="0.35">
      <c r="A4">
        <v>1</v>
      </c>
      <c r="B4" t="s">
        <v>68</v>
      </c>
      <c r="C4" s="79">
        <v>71377.899999999994</v>
      </c>
    </row>
    <row r="5" spans="1:4" hidden="1" x14ac:dyDescent="0.35">
      <c r="A5">
        <v>2</v>
      </c>
      <c r="B5" t="s">
        <v>68</v>
      </c>
      <c r="C5" s="79">
        <v>43149.89</v>
      </c>
    </row>
    <row r="6" spans="1:4" hidden="1" x14ac:dyDescent="0.35">
      <c r="A6">
        <v>3</v>
      </c>
      <c r="B6" t="s">
        <v>68</v>
      </c>
      <c r="C6" s="79">
        <v>60500</v>
      </c>
    </row>
    <row r="7" spans="1:4" hidden="1" x14ac:dyDescent="0.35">
      <c r="A7">
        <v>4</v>
      </c>
      <c r="B7" t="s">
        <v>68</v>
      </c>
      <c r="C7" s="79">
        <v>50745.71</v>
      </c>
    </row>
    <row r="8" spans="1:4" hidden="1" x14ac:dyDescent="0.35">
      <c r="A8">
        <v>5</v>
      </c>
      <c r="B8" t="s">
        <v>68</v>
      </c>
      <c r="C8" s="79">
        <v>34908.5</v>
      </c>
    </row>
    <row r="9" spans="1:4" hidden="1" x14ac:dyDescent="0.35">
      <c r="A9">
        <v>6</v>
      </c>
      <c r="B9" t="s">
        <v>68</v>
      </c>
      <c r="C9" s="79">
        <v>6952800</v>
      </c>
    </row>
    <row r="10" spans="1:4" hidden="1" x14ac:dyDescent="0.35">
      <c r="A10">
        <v>7</v>
      </c>
      <c r="B10" t="s">
        <v>68</v>
      </c>
      <c r="C10" s="79">
        <v>4171680</v>
      </c>
    </row>
    <row r="11" spans="1:4" hidden="1" x14ac:dyDescent="0.35">
      <c r="A11">
        <v>8</v>
      </c>
      <c r="B11" t="s">
        <v>68</v>
      </c>
      <c r="C11" s="79">
        <v>2502500</v>
      </c>
    </row>
    <row r="12" spans="1:4" hidden="1" x14ac:dyDescent="0.35">
      <c r="A12">
        <v>9</v>
      </c>
      <c r="B12" t="s">
        <v>68</v>
      </c>
      <c r="C12" s="79">
        <v>4184800</v>
      </c>
    </row>
    <row r="13" spans="1:4" hidden="1" x14ac:dyDescent="0.35">
      <c r="A13">
        <v>10</v>
      </c>
      <c r="B13" t="s">
        <v>68</v>
      </c>
      <c r="C13" s="79">
        <v>5562240</v>
      </c>
    </row>
    <row r="14" spans="1:4" hidden="1" x14ac:dyDescent="0.35">
      <c r="A14">
        <v>11</v>
      </c>
      <c r="B14" t="s">
        <v>68</v>
      </c>
      <c r="C14" s="79">
        <v>825570</v>
      </c>
    </row>
    <row r="15" spans="1:4" hidden="1" x14ac:dyDescent="0.35">
      <c r="A15">
        <v>12</v>
      </c>
      <c r="B15" t="s">
        <v>68</v>
      </c>
      <c r="C15" s="80">
        <v>57886.400000000001</v>
      </c>
    </row>
    <row r="16" spans="1:4" hidden="1" x14ac:dyDescent="0.35">
      <c r="A16">
        <v>13</v>
      </c>
      <c r="B16" t="s">
        <v>68</v>
      </c>
      <c r="C16" s="80">
        <v>29454.04</v>
      </c>
    </row>
    <row r="17" spans="1:3" hidden="1" x14ac:dyDescent="0.35">
      <c r="A17">
        <v>14</v>
      </c>
      <c r="B17" t="s">
        <v>68</v>
      </c>
      <c r="C17" s="79">
        <v>30000</v>
      </c>
    </row>
    <row r="18" spans="1:3" hidden="1" x14ac:dyDescent="0.35">
      <c r="A18">
        <v>15</v>
      </c>
      <c r="B18" t="s">
        <v>68</v>
      </c>
      <c r="C18" s="79">
        <v>80000</v>
      </c>
    </row>
    <row r="19" spans="1:3" hidden="1" x14ac:dyDescent="0.35">
      <c r="A19">
        <v>16</v>
      </c>
      <c r="B19" t="s">
        <v>68</v>
      </c>
      <c r="C19" s="80">
        <v>2486.56</v>
      </c>
    </row>
    <row r="20" spans="1:3" hidden="1" x14ac:dyDescent="0.35">
      <c r="A20">
        <v>17</v>
      </c>
      <c r="B20" t="s">
        <v>68</v>
      </c>
      <c r="C20" s="79">
        <v>85000</v>
      </c>
    </row>
    <row r="21" spans="1:3" hidden="1" x14ac:dyDescent="0.35">
      <c r="A21">
        <v>18</v>
      </c>
      <c r="B21" t="s">
        <v>68</v>
      </c>
      <c r="C21" s="79">
        <v>35000</v>
      </c>
    </row>
    <row r="22" spans="1:3" hidden="1" x14ac:dyDescent="0.35">
      <c r="A22">
        <v>19</v>
      </c>
      <c r="B22" t="s">
        <v>68</v>
      </c>
      <c r="C22" s="79">
        <v>60000</v>
      </c>
    </row>
    <row r="23" spans="1:3" hidden="1" x14ac:dyDescent="0.35">
      <c r="A23">
        <v>20</v>
      </c>
      <c r="B23" t="s">
        <v>68</v>
      </c>
      <c r="C23" s="79">
        <v>30000</v>
      </c>
    </row>
    <row r="24" spans="1:3" hidden="1" x14ac:dyDescent="0.35">
      <c r="A24">
        <v>21</v>
      </c>
      <c r="B24" t="s">
        <v>68</v>
      </c>
      <c r="C24" s="79">
        <v>69015.19</v>
      </c>
    </row>
    <row r="25" spans="1:3" hidden="1" x14ac:dyDescent="0.35">
      <c r="A25">
        <v>22</v>
      </c>
      <c r="B25" t="s">
        <v>68</v>
      </c>
      <c r="C25" s="79">
        <v>30000</v>
      </c>
    </row>
    <row r="26" spans="1:3" hidden="1" x14ac:dyDescent="0.35">
      <c r="A26">
        <v>23</v>
      </c>
      <c r="B26" t="s">
        <v>68</v>
      </c>
      <c r="C26" s="79">
        <v>65000</v>
      </c>
    </row>
    <row r="27" spans="1:3" hidden="1" x14ac:dyDescent="0.35">
      <c r="A27">
        <v>24</v>
      </c>
      <c r="B27" t="s">
        <v>68</v>
      </c>
      <c r="C27" s="79">
        <v>1794.67</v>
      </c>
    </row>
    <row r="28" spans="1:3" hidden="1" x14ac:dyDescent="0.35">
      <c r="A28">
        <v>25</v>
      </c>
      <c r="B28" t="s">
        <v>68</v>
      </c>
      <c r="C28" s="79">
        <v>11487.98</v>
      </c>
    </row>
    <row r="29" spans="1:3" hidden="1" x14ac:dyDescent="0.35">
      <c r="A29">
        <v>26</v>
      </c>
      <c r="B29" t="s">
        <v>68</v>
      </c>
      <c r="C29" s="79">
        <v>0</v>
      </c>
    </row>
    <row r="30" spans="1:3" hidden="1" x14ac:dyDescent="0.35">
      <c r="A30">
        <v>27</v>
      </c>
      <c r="B30" t="s">
        <v>68</v>
      </c>
      <c r="C30" s="79">
        <v>5902.63</v>
      </c>
    </row>
    <row r="31" spans="1:3" hidden="1" x14ac:dyDescent="0.35">
      <c r="A31">
        <v>28</v>
      </c>
      <c r="B31" t="s">
        <v>68</v>
      </c>
      <c r="C31" s="79">
        <v>0</v>
      </c>
    </row>
    <row r="32" spans="1:3" hidden="1" x14ac:dyDescent="0.35">
      <c r="A32">
        <v>29</v>
      </c>
      <c r="B32" t="s">
        <v>68</v>
      </c>
      <c r="C32" s="79">
        <v>0</v>
      </c>
    </row>
    <row r="33" spans="1:3" hidden="1" x14ac:dyDescent="0.35">
      <c r="A33">
        <v>30</v>
      </c>
      <c r="B33" t="s">
        <v>68</v>
      </c>
      <c r="C33" s="79">
        <v>30977.46</v>
      </c>
    </row>
    <row r="34" spans="1:3" hidden="1" x14ac:dyDescent="0.35">
      <c r="A34">
        <v>31</v>
      </c>
      <c r="B34" t="s">
        <v>68</v>
      </c>
      <c r="C34" s="79">
        <v>0</v>
      </c>
    </row>
    <row r="35" spans="1:3" hidden="1" x14ac:dyDescent="0.35">
      <c r="A35">
        <v>32</v>
      </c>
      <c r="B35" t="s">
        <v>68</v>
      </c>
      <c r="C35" s="79">
        <v>0</v>
      </c>
    </row>
    <row r="36" spans="1:3" hidden="1" x14ac:dyDescent="0.35">
      <c r="A36">
        <v>33</v>
      </c>
      <c r="B36" t="s">
        <v>68</v>
      </c>
      <c r="C36" s="79">
        <v>0</v>
      </c>
    </row>
    <row r="37" spans="1:3" hidden="1" x14ac:dyDescent="0.35">
      <c r="A37">
        <v>34</v>
      </c>
      <c r="B37" t="s">
        <v>68</v>
      </c>
      <c r="C37" s="79">
        <v>4145.58</v>
      </c>
    </row>
    <row r="38" spans="1:3" hidden="1" x14ac:dyDescent="0.35">
      <c r="A38">
        <v>35</v>
      </c>
      <c r="B38" t="s">
        <v>68</v>
      </c>
      <c r="C38" s="79">
        <v>34819.81</v>
      </c>
    </row>
    <row r="39" spans="1:3" hidden="1" x14ac:dyDescent="0.35">
      <c r="A39">
        <v>36</v>
      </c>
      <c r="B39" t="s">
        <v>68</v>
      </c>
      <c r="C39" s="79">
        <v>27225</v>
      </c>
    </row>
    <row r="40" spans="1:3" hidden="1" x14ac:dyDescent="0.35">
      <c r="A40">
        <v>37</v>
      </c>
      <c r="B40" t="s">
        <v>68</v>
      </c>
      <c r="C40" s="79">
        <v>84003.7</v>
      </c>
    </row>
    <row r="41" spans="1:3" hidden="1" x14ac:dyDescent="0.35">
      <c r="A41">
        <v>38</v>
      </c>
      <c r="B41" t="s">
        <v>68</v>
      </c>
      <c r="C41" s="79">
        <v>0</v>
      </c>
    </row>
    <row r="42" spans="1:3" hidden="1" x14ac:dyDescent="0.35">
      <c r="A42">
        <v>39</v>
      </c>
      <c r="B42" t="s">
        <v>68</v>
      </c>
      <c r="C42" s="79">
        <v>0</v>
      </c>
    </row>
    <row r="43" spans="1:3" hidden="1" x14ac:dyDescent="0.35">
      <c r="A43">
        <v>40</v>
      </c>
      <c r="B43" t="s">
        <v>68</v>
      </c>
      <c r="C43" s="79">
        <v>39899.51</v>
      </c>
    </row>
    <row r="44" spans="1:3" hidden="1" x14ac:dyDescent="0.35">
      <c r="A44">
        <v>41</v>
      </c>
      <c r="B44" t="s">
        <v>68</v>
      </c>
      <c r="C44" s="79">
        <v>135000</v>
      </c>
    </row>
    <row r="45" spans="1:3" hidden="1" x14ac:dyDescent="0.35">
      <c r="A45">
        <v>42</v>
      </c>
      <c r="B45" t="s">
        <v>68</v>
      </c>
      <c r="C45" s="79">
        <v>45000</v>
      </c>
    </row>
    <row r="46" spans="1:3" hidden="1" x14ac:dyDescent="0.35">
      <c r="A46">
        <v>43</v>
      </c>
      <c r="B46" t="s">
        <v>68</v>
      </c>
      <c r="C46" s="79">
        <v>142533.35999999999</v>
      </c>
    </row>
    <row r="47" spans="1:3" hidden="1" x14ac:dyDescent="0.35">
      <c r="A47">
        <v>44</v>
      </c>
      <c r="B47" t="s">
        <v>68</v>
      </c>
      <c r="C47" s="79">
        <v>15826.8</v>
      </c>
    </row>
    <row r="48" spans="1:3" hidden="1" x14ac:dyDescent="0.35">
      <c r="A48">
        <v>45</v>
      </c>
      <c r="B48" t="s">
        <v>68</v>
      </c>
      <c r="C48" s="79">
        <v>108000</v>
      </c>
    </row>
    <row r="49" spans="1:3" hidden="1" x14ac:dyDescent="0.35">
      <c r="A49">
        <v>46</v>
      </c>
      <c r="B49" t="s">
        <v>68</v>
      </c>
      <c r="C49" s="79">
        <v>108000</v>
      </c>
    </row>
    <row r="50" spans="1:3" hidden="1" x14ac:dyDescent="0.35">
      <c r="A50">
        <v>47</v>
      </c>
      <c r="B50" t="s">
        <v>68</v>
      </c>
      <c r="C50" s="79">
        <v>44899</v>
      </c>
    </row>
    <row r="51" spans="1:3" hidden="1" x14ac:dyDescent="0.35">
      <c r="A51">
        <v>48</v>
      </c>
      <c r="B51" t="s">
        <v>68</v>
      </c>
      <c r="C51" s="79">
        <v>35283.370000000003</v>
      </c>
    </row>
    <row r="52" spans="1:3" hidden="1" x14ac:dyDescent="0.35">
      <c r="A52">
        <v>49</v>
      </c>
      <c r="B52" t="s">
        <v>68</v>
      </c>
      <c r="C52" s="79">
        <v>30237.9</v>
      </c>
    </row>
    <row r="53" spans="1:3" hidden="1" x14ac:dyDescent="0.35">
      <c r="A53">
        <v>50</v>
      </c>
      <c r="B53" t="s">
        <v>68</v>
      </c>
      <c r="C53" s="79">
        <v>36233.4</v>
      </c>
    </row>
    <row r="54" spans="1:3" hidden="1" x14ac:dyDescent="0.35">
      <c r="A54">
        <v>51</v>
      </c>
      <c r="B54" t="s">
        <v>68</v>
      </c>
      <c r="C54" s="79">
        <v>33145.360000000001</v>
      </c>
    </row>
    <row r="55" spans="1:3" hidden="1" x14ac:dyDescent="0.35">
      <c r="A55">
        <v>52</v>
      </c>
      <c r="B55" t="s">
        <v>68</v>
      </c>
      <c r="C55" s="79">
        <v>41800</v>
      </c>
    </row>
    <row r="56" spans="1:3" hidden="1" x14ac:dyDescent="0.35">
      <c r="A56">
        <v>53</v>
      </c>
      <c r="B56" t="s">
        <v>68</v>
      </c>
      <c r="C56" s="79">
        <v>149800</v>
      </c>
    </row>
    <row r="57" spans="1:3" hidden="1" x14ac:dyDescent="0.35">
      <c r="A57">
        <v>54</v>
      </c>
      <c r="B57" t="s">
        <v>68</v>
      </c>
      <c r="C57" s="79">
        <v>1147.06</v>
      </c>
    </row>
    <row r="58" spans="1:3" hidden="1" x14ac:dyDescent="0.35">
      <c r="A58">
        <v>55</v>
      </c>
      <c r="B58" t="s">
        <v>68</v>
      </c>
      <c r="C58" s="79">
        <v>48740.14</v>
      </c>
    </row>
    <row r="59" spans="1:3" hidden="1" x14ac:dyDescent="0.35">
      <c r="A59">
        <v>56</v>
      </c>
      <c r="B59" t="s">
        <v>68</v>
      </c>
      <c r="C59" s="79">
        <v>54450</v>
      </c>
    </row>
    <row r="60" spans="1:3" hidden="1" x14ac:dyDescent="0.35">
      <c r="A60">
        <v>57</v>
      </c>
      <c r="B60" t="s">
        <v>68</v>
      </c>
      <c r="C60" s="79">
        <v>192455.34</v>
      </c>
    </row>
    <row r="61" spans="1:3" hidden="1" x14ac:dyDescent="0.35">
      <c r="A61">
        <v>58</v>
      </c>
      <c r="B61" t="s">
        <v>68</v>
      </c>
      <c r="C61" s="79">
        <v>30071.4</v>
      </c>
    </row>
    <row r="62" spans="1:3" hidden="1" x14ac:dyDescent="0.35">
      <c r="A62">
        <v>59</v>
      </c>
      <c r="B62" t="s">
        <v>68</v>
      </c>
      <c r="C62" s="79">
        <v>15000</v>
      </c>
    </row>
    <row r="63" spans="1:3" hidden="1" x14ac:dyDescent="0.35">
      <c r="A63">
        <v>60</v>
      </c>
      <c r="B63" t="s">
        <v>68</v>
      </c>
      <c r="C63" s="79">
        <v>19000</v>
      </c>
    </row>
    <row r="64" spans="1:3" hidden="1" x14ac:dyDescent="0.35">
      <c r="A64">
        <v>61</v>
      </c>
      <c r="B64" t="s">
        <v>68</v>
      </c>
      <c r="C64" s="79">
        <v>144053.65</v>
      </c>
    </row>
    <row r="65" spans="1:4" hidden="1" x14ac:dyDescent="0.35">
      <c r="A65">
        <v>62</v>
      </c>
      <c r="B65" t="s">
        <v>68</v>
      </c>
      <c r="C65" s="79">
        <v>62770.78</v>
      </c>
    </row>
    <row r="66" spans="1:4" hidden="1" x14ac:dyDescent="0.35">
      <c r="A66">
        <v>63</v>
      </c>
      <c r="B66" t="s">
        <v>68</v>
      </c>
      <c r="C66" s="79">
        <v>87868.42</v>
      </c>
    </row>
    <row r="67" spans="1:4" hidden="1" x14ac:dyDescent="0.35">
      <c r="A67">
        <v>64</v>
      </c>
      <c r="B67" t="s">
        <v>68</v>
      </c>
      <c r="C67" s="79">
        <v>5844.3</v>
      </c>
    </row>
    <row r="68" spans="1:4" hidden="1" x14ac:dyDescent="0.35">
      <c r="A68">
        <v>65</v>
      </c>
      <c r="B68" t="s">
        <v>68</v>
      </c>
      <c r="C68" s="79">
        <v>30128.36</v>
      </c>
    </row>
    <row r="69" spans="1:4" x14ac:dyDescent="0.35">
      <c r="A69" s="10">
        <v>65</v>
      </c>
      <c r="B69" s="10" t="s">
        <v>68</v>
      </c>
      <c r="C69" s="102">
        <f>SUM(C4:C68)</f>
        <v>26891659.169999994</v>
      </c>
      <c r="D69" s="61">
        <f>C69/1000000</f>
        <v>26.891659169999993</v>
      </c>
    </row>
    <row r="70" spans="1:4" hidden="1" x14ac:dyDescent="0.35">
      <c r="A70">
        <v>1</v>
      </c>
      <c r="B70" t="s">
        <v>76</v>
      </c>
      <c r="C70" s="79">
        <v>1790800</v>
      </c>
    </row>
    <row r="71" spans="1:4" hidden="1" x14ac:dyDescent="0.35">
      <c r="A71">
        <v>2</v>
      </c>
      <c r="B71" t="s">
        <v>76</v>
      </c>
      <c r="C71" s="79">
        <v>394878.02</v>
      </c>
    </row>
    <row r="72" spans="1:4" hidden="1" x14ac:dyDescent="0.35">
      <c r="A72">
        <v>3</v>
      </c>
      <c r="B72" t="s">
        <v>76</v>
      </c>
      <c r="C72" s="79">
        <v>863990.4</v>
      </c>
    </row>
    <row r="73" spans="1:4" hidden="1" x14ac:dyDescent="0.35">
      <c r="A73">
        <v>4</v>
      </c>
      <c r="B73" t="s">
        <v>76</v>
      </c>
      <c r="C73" s="79">
        <v>894847.2</v>
      </c>
    </row>
    <row r="74" spans="1:4" hidden="1" x14ac:dyDescent="0.35">
      <c r="A74">
        <v>5</v>
      </c>
      <c r="B74" t="s">
        <v>76</v>
      </c>
      <c r="C74" s="79">
        <v>13544.22</v>
      </c>
    </row>
    <row r="75" spans="1:4" hidden="1" x14ac:dyDescent="0.35">
      <c r="A75">
        <v>6</v>
      </c>
      <c r="B75" t="s">
        <v>76</v>
      </c>
      <c r="C75" s="79">
        <v>865891.1</v>
      </c>
    </row>
    <row r="76" spans="1:4" hidden="1" x14ac:dyDescent="0.35">
      <c r="A76">
        <v>7</v>
      </c>
      <c r="B76" t="s">
        <v>76</v>
      </c>
      <c r="C76" s="79">
        <v>19800</v>
      </c>
    </row>
    <row r="77" spans="1:4" hidden="1" x14ac:dyDescent="0.35">
      <c r="A77">
        <v>8</v>
      </c>
      <c r="B77" t="s">
        <v>76</v>
      </c>
      <c r="C77" s="79">
        <v>109000</v>
      </c>
    </row>
    <row r="78" spans="1:4" hidden="1" x14ac:dyDescent="0.35">
      <c r="A78">
        <v>9</v>
      </c>
      <c r="B78" t="s">
        <v>76</v>
      </c>
      <c r="C78" s="79">
        <v>94120</v>
      </c>
    </row>
    <row r="79" spans="1:4" hidden="1" x14ac:dyDescent="0.35">
      <c r="A79">
        <v>10</v>
      </c>
      <c r="B79" t="s">
        <v>76</v>
      </c>
      <c r="C79" s="79">
        <v>123527.8</v>
      </c>
    </row>
    <row r="80" spans="1:4" hidden="1" x14ac:dyDescent="0.35">
      <c r="A80">
        <v>11</v>
      </c>
      <c r="B80" t="s">
        <v>76</v>
      </c>
      <c r="C80" s="79">
        <v>77953.399999999994</v>
      </c>
    </row>
    <row r="81" spans="1:3" hidden="1" x14ac:dyDescent="0.35">
      <c r="A81">
        <v>12</v>
      </c>
      <c r="B81" t="s">
        <v>76</v>
      </c>
      <c r="C81" s="79">
        <v>1641950.55</v>
      </c>
    </row>
    <row r="82" spans="1:3" hidden="1" x14ac:dyDescent="0.35">
      <c r="A82">
        <v>13</v>
      </c>
      <c r="B82" t="s">
        <v>76</v>
      </c>
      <c r="C82" s="79">
        <v>82138.37</v>
      </c>
    </row>
    <row r="83" spans="1:3" hidden="1" x14ac:dyDescent="0.35">
      <c r="A83">
        <v>14</v>
      </c>
      <c r="B83" t="s">
        <v>76</v>
      </c>
      <c r="C83" s="79">
        <v>9552.1</v>
      </c>
    </row>
    <row r="84" spans="1:3" hidden="1" x14ac:dyDescent="0.35">
      <c r="A84">
        <v>15</v>
      </c>
      <c r="B84" t="s">
        <v>76</v>
      </c>
      <c r="C84" s="79">
        <v>151998.99</v>
      </c>
    </row>
    <row r="85" spans="1:3" hidden="1" x14ac:dyDescent="0.35">
      <c r="A85">
        <v>16</v>
      </c>
      <c r="B85" t="s">
        <v>76</v>
      </c>
      <c r="C85" s="79">
        <v>75991.960000000006</v>
      </c>
    </row>
    <row r="86" spans="1:3" hidden="1" x14ac:dyDescent="0.35">
      <c r="A86">
        <v>17</v>
      </c>
      <c r="B86" t="s">
        <v>76</v>
      </c>
      <c r="C86" s="79">
        <v>31058.2</v>
      </c>
    </row>
    <row r="87" spans="1:3" hidden="1" x14ac:dyDescent="0.35">
      <c r="A87">
        <v>18</v>
      </c>
      <c r="B87" t="s">
        <v>76</v>
      </c>
      <c r="C87" s="79">
        <v>75419.28</v>
      </c>
    </row>
    <row r="88" spans="1:3" hidden="1" x14ac:dyDescent="0.35">
      <c r="A88">
        <v>19</v>
      </c>
      <c r="B88" t="s">
        <v>76</v>
      </c>
      <c r="C88" s="79">
        <v>49077.599999999999</v>
      </c>
    </row>
    <row r="89" spans="1:3" hidden="1" x14ac:dyDescent="0.35">
      <c r="A89">
        <v>20</v>
      </c>
      <c r="B89" t="s">
        <v>76</v>
      </c>
      <c r="C89" s="79">
        <v>6490.44</v>
      </c>
    </row>
    <row r="90" spans="1:3" hidden="1" x14ac:dyDescent="0.35">
      <c r="A90">
        <v>21</v>
      </c>
      <c r="B90" t="s">
        <v>76</v>
      </c>
      <c r="C90" s="79">
        <v>22159.63</v>
      </c>
    </row>
    <row r="91" spans="1:3" hidden="1" x14ac:dyDescent="0.35">
      <c r="A91">
        <v>22</v>
      </c>
      <c r="B91" t="s">
        <v>76</v>
      </c>
      <c r="C91" s="79">
        <v>20088.66</v>
      </c>
    </row>
    <row r="92" spans="1:3" hidden="1" x14ac:dyDescent="0.35">
      <c r="A92">
        <v>23</v>
      </c>
      <c r="B92" t="s">
        <v>76</v>
      </c>
      <c r="C92" s="79">
        <v>15640.74</v>
      </c>
    </row>
    <row r="93" spans="1:3" hidden="1" x14ac:dyDescent="0.35">
      <c r="A93">
        <v>24</v>
      </c>
      <c r="B93" t="s">
        <v>76</v>
      </c>
      <c r="C93" s="79">
        <v>8551.68</v>
      </c>
    </row>
    <row r="94" spans="1:3" hidden="1" x14ac:dyDescent="0.35">
      <c r="A94">
        <v>25</v>
      </c>
      <c r="B94" t="s">
        <v>76</v>
      </c>
      <c r="C94" s="79">
        <v>11907.13</v>
      </c>
    </row>
    <row r="95" spans="1:3" hidden="1" x14ac:dyDescent="0.35">
      <c r="A95">
        <v>26</v>
      </c>
      <c r="B95" t="s">
        <v>76</v>
      </c>
      <c r="C95" s="79">
        <v>454214.28</v>
      </c>
    </row>
    <row r="96" spans="1:3" hidden="1" x14ac:dyDescent="0.35">
      <c r="A96">
        <v>27</v>
      </c>
      <c r="B96" t="s">
        <v>76</v>
      </c>
      <c r="C96" s="79">
        <v>105939.13</v>
      </c>
    </row>
    <row r="97" spans="1:3" hidden="1" x14ac:dyDescent="0.35">
      <c r="A97">
        <v>28</v>
      </c>
      <c r="B97" t="s">
        <v>76</v>
      </c>
      <c r="C97" s="79">
        <v>30773.93</v>
      </c>
    </row>
    <row r="98" spans="1:3" hidden="1" x14ac:dyDescent="0.35">
      <c r="A98">
        <v>29</v>
      </c>
      <c r="B98" t="s">
        <v>76</v>
      </c>
      <c r="C98" s="79">
        <v>705400.4</v>
      </c>
    </row>
    <row r="99" spans="1:3" hidden="1" x14ac:dyDescent="0.35">
      <c r="A99">
        <v>30</v>
      </c>
      <c r="B99" t="s">
        <v>76</v>
      </c>
      <c r="C99" s="79">
        <v>26169.4</v>
      </c>
    </row>
    <row r="100" spans="1:3" hidden="1" x14ac:dyDescent="0.35">
      <c r="A100">
        <v>31</v>
      </c>
      <c r="B100" t="s">
        <v>76</v>
      </c>
      <c r="C100" s="79">
        <v>30558.19</v>
      </c>
    </row>
    <row r="101" spans="1:3" hidden="1" x14ac:dyDescent="0.35">
      <c r="A101">
        <v>32</v>
      </c>
      <c r="B101" t="s">
        <v>76</v>
      </c>
      <c r="C101" s="79">
        <v>47101.51</v>
      </c>
    </row>
    <row r="102" spans="1:3" hidden="1" x14ac:dyDescent="0.35">
      <c r="A102">
        <v>33</v>
      </c>
      <c r="B102" t="s">
        <v>76</v>
      </c>
      <c r="C102" s="79">
        <v>30522.46</v>
      </c>
    </row>
    <row r="103" spans="1:3" hidden="1" x14ac:dyDescent="0.35">
      <c r="A103">
        <v>34</v>
      </c>
      <c r="B103" t="s">
        <v>76</v>
      </c>
      <c r="C103" s="79">
        <v>114202.46</v>
      </c>
    </row>
    <row r="104" spans="1:3" hidden="1" x14ac:dyDescent="0.35">
      <c r="A104">
        <v>35</v>
      </c>
      <c r="B104" t="s">
        <v>76</v>
      </c>
      <c r="C104" s="79">
        <v>58231.46</v>
      </c>
    </row>
    <row r="105" spans="1:3" hidden="1" x14ac:dyDescent="0.35">
      <c r="A105">
        <v>36</v>
      </c>
      <c r="B105" t="s">
        <v>76</v>
      </c>
      <c r="C105" s="79">
        <v>1896056.3</v>
      </c>
    </row>
    <row r="106" spans="1:3" hidden="1" x14ac:dyDescent="0.35">
      <c r="A106">
        <v>37</v>
      </c>
      <c r="B106" t="s">
        <v>76</v>
      </c>
      <c r="C106" s="79">
        <v>9000</v>
      </c>
    </row>
    <row r="107" spans="1:3" hidden="1" x14ac:dyDescent="0.35">
      <c r="A107">
        <v>38</v>
      </c>
      <c r="B107" t="s">
        <v>76</v>
      </c>
      <c r="C107" s="79">
        <v>33000</v>
      </c>
    </row>
    <row r="108" spans="1:3" hidden="1" x14ac:dyDescent="0.35">
      <c r="A108">
        <v>39</v>
      </c>
      <c r="B108" t="s">
        <v>76</v>
      </c>
      <c r="C108" s="79">
        <v>1639584.44</v>
      </c>
    </row>
    <row r="109" spans="1:3" hidden="1" x14ac:dyDescent="0.35">
      <c r="A109">
        <v>40</v>
      </c>
      <c r="B109" t="s">
        <v>76</v>
      </c>
      <c r="C109" s="79">
        <v>49860.85</v>
      </c>
    </row>
    <row r="110" spans="1:3" hidden="1" x14ac:dyDescent="0.35">
      <c r="A110">
        <v>41</v>
      </c>
      <c r="B110" t="s">
        <v>76</v>
      </c>
      <c r="C110" s="79">
        <v>4596819.3099999996</v>
      </c>
    </row>
    <row r="111" spans="1:3" hidden="1" x14ac:dyDescent="0.35">
      <c r="A111">
        <v>42</v>
      </c>
      <c r="B111" t="s">
        <v>76</v>
      </c>
      <c r="C111" s="79">
        <v>4443673.8899999997</v>
      </c>
    </row>
    <row r="112" spans="1:3" hidden="1" x14ac:dyDescent="0.35">
      <c r="A112">
        <v>43</v>
      </c>
      <c r="B112" t="s">
        <v>76</v>
      </c>
      <c r="C112" s="79">
        <v>43648.57</v>
      </c>
    </row>
    <row r="113" spans="1:4" hidden="1" x14ac:dyDescent="0.35">
      <c r="A113">
        <v>44</v>
      </c>
      <c r="B113" t="s">
        <v>76</v>
      </c>
      <c r="C113" s="79">
        <v>4538831.46</v>
      </c>
    </row>
    <row r="114" spans="1:4" hidden="1" x14ac:dyDescent="0.35">
      <c r="A114">
        <v>45</v>
      </c>
      <c r="B114" t="s">
        <v>76</v>
      </c>
      <c r="C114" s="79">
        <v>8518271.8399999999</v>
      </c>
    </row>
    <row r="115" spans="1:4" hidden="1" x14ac:dyDescent="0.35">
      <c r="A115">
        <v>46</v>
      </c>
      <c r="B115" t="s">
        <v>76</v>
      </c>
      <c r="C115" s="79">
        <v>0</v>
      </c>
    </row>
    <row r="116" spans="1:4" hidden="1" x14ac:dyDescent="0.35">
      <c r="A116">
        <v>47</v>
      </c>
      <c r="B116" t="s">
        <v>76</v>
      </c>
      <c r="C116" s="79">
        <v>6573455.4500000002</v>
      </c>
    </row>
    <row r="117" spans="1:4" hidden="1" x14ac:dyDescent="0.35">
      <c r="A117">
        <v>48</v>
      </c>
      <c r="B117" t="s">
        <v>76</v>
      </c>
      <c r="C117" s="79">
        <v>4818137.88</v>
      </c>
    </row>
    <row r="118" spans="1:4" hidden="1" x14ac:dyDescent="0.35">
      <c r="A118">
        <v>49</v>
      </c>
      <c r="B118" t="s">
        <v>76</v>
      </c>
      <c r="C118" s="79">
        <v>2788500</v>
      </c>
    </row>
    <row r="119" spans="1:4" hidden="1" x14ac:dyDescent="0.35">
      <c r="A119">
        <v>50</v>
      </c>
      <c r="B119" t="s">
        <v>76</v>
      </c>
      <c r="C119" s="79">
        <v>304022.65999999997</v>
      </c>
    </row>
    <row r="120" spans="1:4" hidden="1" x14ac:dyDescent="0.35">
      <c r="A120">
        <v>51</v>
      </c>
      <c r="B120" t="s">
        <v>76</v>
      </c>
      <c r="C120" s="79">
        <v>70994.990000000005</v>
      </c>
    </row>
    <row r="121" spans="1:4" hidden="1" x14ac:dyDescent="0.35">
      <c r="A121">
        <v>52</v>
      </c>
      <c r="B121" t="s">
        <v>76</v>
      </c>
      <c r="C121" s="79">
        <v>994014.95</v>
      </c>
    </row>
    <row r="122" spans="1:4" hidden="1" x14ac:dyDescent="0.35">
      <c r="A122">
        <v>53</v>
      </c>
      <c r="B122" t="s">
        <v>76</v>
      </c>
      <c r="C122" s="79">
        <v>389234.25</v>
      </c>
    </row>
    <row r="123" spans="1:4" hidden="1" x14ac:dyDescent="0.35">
      <c r="A123">
        <v>54</v>
      </c>
      <c r="B123" t="s">
        <v>76</v>
      </c>
      <c r="C123" s="79">
        <v>305676.79999999999</v>
      </c>
    </row>
    <row r="124" spans="1:4" hidden="1" x14ac:dyDescent="0.35">
      <c r="A124">
        <v>55</v>
      </c>
      <c r="B124" t="s">
        <v>76</v>
      </c>
      <c r="C124" s="79">
        <v>519650.56</v>
      </c>
    </row>
    <row r="125" spans="1:4" hidden="1" x14ac:dyDescent="0.35">
      <c r="A125">
        <v>56</v>
      </c>
      <c r="B125" t="s">
        <v>76</v>
      </c>
      <c r="C125" s="79">
        <v>218836.8</v>
      </c>
    </row>
    <row r="126" spans="1:4" hidden="1" x14ac:dyDescent="0.35">
      <c r="A126">
        <v>57</v>
      </c>
      <c r="B126" t="s">
        <v>76</v>
      </c>
      <c r="C126" s="79">
        <v>482966.13</v>
      </c>
    </row>
    <row r="127" spans="1:4" hidden="1" x14ac:dyDescent="0.35">
      <c r="A127">
        <v>58</v>
      </c>
      <c r="B127" t="s">
        <v>76</v>
      </c>
      <c r="C127" s="79">
        <v>0</v>
      </c>
    </row>
    <row r="128" spans="1:4" x14ac:dyDescent="0.35">
      <c r="A128" s="10">
        <v>58</v>
      </c>
      <c r="B128" s="10" t="s">
        <v>76</v>
      </c>
      <c r="C128" s="102">
        <f>SUM(C70:C127)</f>
        <v>52287727.820000015</v>
      </c>
      <c r="D128" s="61">
        <f>C128/1000000</f>
        <v>52.287727820000015</v>
      </c>
    </row>
    <row r="129" spans="1:4" hidden="1" x14ac:dyDescent="0.35">
      <c r="B129" t="s">
        <v>13</v>
      </c>
      <c r="C129" s="79">
        <v>7287.33</v>
      </c>
    </row>
    <row r="130" spans="1:4" hidden="1" x14ac:dyDescent="0.35">
      <c r="B130" t="s">
        <v>13</v>
      </c>
      <c r="C130" s="79">
        <v>24379.62</v>
      </c>
    </row>
    <row r="131" spans="1:4" hidden="1" x14ac:dyDescent="0.35">
      <c r="B131" t="s">
        <v>13</v>
      </c>
      <c r="C131" s="79">
        <v>7000</v>
      </c>
    </row>
    <row r="132" spans="1:4" x14ac:dyDescent="0.35">
      <c r="A132" s="10">
        <v>3</v>
      </c>
      <c r="B132" s="10" t="s">
        <v>13</v>
      </c>
      <c r="C132" s="102">
        <f>SUM(C129:C131)</f>
        <v>38666.949999999997</v>
      </c>
      <c r="D132" s="61">
        <f>C132/1000000</f>
        <v>3.8666949999999999E-2</v>
      </c>
    </row>
    <row r="133" spans="1:4" hidden="1" x14ac:dyDescent="0.35">
      <c r="A133">
        <v>1</v>
      </c>
      <c r="B133" t="s">
        <v>57</v>
      </c>
      <c r="C133" s="79">
        <v>109097.5</v>
      </c>
    </row>
    <row r="134" spans="1:4" hidden="1" x14ac:dyDescent="0.35">
      <c r="A134">
        <v>2</v>
      </c>
      <c r="B134" t="s">
        <v>57</v>
      </c>
      <c r="C134" s="79">
        <v>71327.679999999993</v>
      </c>
    </row>
    <row r="135" spans="1:4" hidden="1" x14ac:dyDescent="0.35">
      <c r="A135">
        <v>3</v>
      </c>
      <c r="B135" t="s">
        <v>57</v>
      </c>
      <c r="C135" s="79">
        <v>71790.990000000005</v>
      </c>
    </row>
    <row r="136" spans="1:4" hidden="1" x14ac:dyDescent="0.35">
      <c r="A136">
        <v>4</v>
      </c>
      <c r="B136" t="s">
        <v>57</v>
      </c>
      <c r="C136" s="79">
        <v>107100.83</v>
      </c>
    </row>
    <row r="137" spans="1:4" hidden="1" x14ac:dyDescent="0.35">
      <c r="A137">
        <v>5</v>
      </c>
      <c r="B137" t="s">
        <v>57</v>
      </c>
      <c r="C137" s="79">
        <v>370562.5</v>
      </c>
    </row>
    <row r="138" spans="1:4" hidden="1" x14ac:dyDescent="0.35">
      <c r="A138">
        <v>6</v>
      </c>
      <c r="B138" t="s">
        <v>57</v>
      </c>
      <c r="C138" s="80">
        <v>39707.360000000001</v>
      </c>
    </row>
    <row r="139" spans="1:4" hidden="1" x14ac:dyDescent="0.35">
      <c r="A139">
        <v>7</v>
      </c>
      <c r="B139" t="s">
        <v>57</v>
      </c>
      <c r="C139" s="79">
        <v>102211.16</v>
      </c>
    </row>
    <row r="140" spans="1:4" hidden="1" x14ac:dyDescent="0.35">
      <c r="A140">
        <v>8</v>
      </c>
      <c r="B140" t="s">
        <v>57</v>
      </c>
      <c r="C140" s="79">
        <v>590.48</v>
      </c>
    </row>
    <row r="141" spans="1:4" hidden="1" x14ac:dyDescent="0.35">
      <c r="A141">
        <v>9</v>
      </c>
      <c r="B141" t="s">
        <v>57</v>
      </c>
      <c r="C141" s="79">
        <v>9292.7999999999993</v>
      </c>
    </row>
    <row r="142" spans="1:4" hidden="1" x14ac:dyDescent="0.35">
      <c r="A142">
        <v>10</v>
      </c>
      <c r="B142" t="s">
        <v>57</v>
      </c>
      <c r="C142" s="79">
        <v>14688.75</v>
      </c>
    </row>
    <row r="143" spans="1:4" hidden="1" x14ac:dyDescent="0.35">
      <c r="A143">
        <v>11</v>
      </c>
      <c r="B143" t="s">
        <v>57</v>
      </c>
      <c r="C143" s="79">
        <v>16026.45</v>
      </c>
    </row>
    <row r="144" spans="1:4" hidden="1" x14ac:dyDescent="0.35">
      <c r="A144">
        <v>12</v>
      </c>
      <c r="B144" t="s">
        <v>57</v>
      </c>
      <c r="C144" s="79">
        <v>19819.8</v>
      </c>
    </row>
    <row r="145" spans="1:3" hidden="1" x14ac:dyDescent="0.35">
      <c r="A145">
        <v>13</v>
      </c>
      <c r="B145" t="s">
        <v>57</v>
      </c>
      <c r="C145" s="79">
        <v>1733.69</v>
      </c>
    </row>
    <row r="146" spans="1:3" hidden="1" x14ac:dyDescent="0.35">
      <c r="A146">
        <v>14</v>
      </c>
      <c r="B146" t="s">
        <v>57</v>
      </c>
      <c r="C146" s="79">
        <v>30516.68</v>
      </c>
    </row>
    <row r="147" spans="1:3" hidden="1" x14ac:dyDescent="0.35">
      <c r="A147">
        <v>15</v>
      </c>
      <c r="B147" t="s">
        <v>57</v>
      </c>
      <c r="C147" s="79">
        <v>57603.74</v>
      </c>
    </row>
    <row r="148" spans="1:3" hidden="1" x14ac:dyDescent="0.35">
      <c r="A148">
        <v>16</v>
      </c>
      <c r="B148" t="s">
        <v>57</v>
      </c>
      <c r="C148" s="79">
        <v>3547.72</v>
      </c>
    </row>
    <row r="149" spans="1:3" hidden="1" x14ac:dyDescent="0.35">
      <c r="A149">
        <v>17</v>
      </c>
      <c r="B149" t="s">
        <v>57</v>
      </c>
      <c r="C149" s="79">
        <v>14175.39</v>
      </c>
    </row>
    <row r="150" spans="1:3" hidden="1" x14ac:dyDescent="0.35">
      <c r="A150">
        <v>18</v>
      </c>
      <c r="B150" t="s">
        <v>57</v>
      </c>
      <c r="C150" s="79">
        <v>90529.3</v>
      </c>
    </row>
    <row r="151" spans="1:3" hidden="1" x14ac:dyDescent="0.35">
      <c r="A151">
        <v>19</v>
      </c>
      <c r="B151" t="s">
        <v>57</v>
      </c>
      <c r="C151" s="79">
        <v>0</v>
      </c>
    </row>
    <row r="152" spans="1:3" hidden="1" x14ac:dyDescent="0.35">
      <c r="A152">
        <v>20</v>
      </c>
      <c r="B152" t="s">
        <v>57</v>
      </c>
      <c r="C152" s="79">
        <v>5337.55</v>
      </c>
    </row>
    <row r="153" spans="1:3" hidden="1" x14ac:dyDescent="0.35">
      <c r="A153">
        <v>21</v>
      </c>
      <c r="B153" t="s">
        <v>57</v>
      </c>
      <c r="C153" s="79">
        <v>79729.710000000006</v>
      </c>
    </row>
    <row r="154" spans="1:3" hidden="1" x14ac:dyDescent="0.35">
      <c r="A154">
        <v>22</v>
      </c>
      <c r="B154" t="s">
        <v>57</v>
      </c>
      <c r="C154" s="79">
        <v>70518.8</v>
      </c>
    </row>
    <row r="155" spans="1:3" hidden="1" x14ac:dyDescent="0.35">
      <c r="A155">
        <v>23</v>
      </c>
      <c r="B155" t="s">
        <v>57</v>
      </c>
      <c r="C155" s="79">
        <v>6839.95</v>
      </c>
    </row>
    <row r="156" spans="1:3" hidden="1" x14ac:dyDescent="0.35">
      <c r="A156">
        <v>24</v>
      </c>
      <c r="B156" t="s">
        <v>57</v>
      </c>
      <c r="C156" s="79">
        <v>44757.9</v>
      </c>
    </row>
    <row r="157" spans="1:3" hidden="1" x14ac:dyDescent="0.35">
      <c r="A157">
        <v>25</v>
      </c>
      <c r="B157" t="s">
        <v>57</v>
      </c>
      <c r="C157" s="79">
        <v>67700</v>
      </c>
    </row>
    <row r="158" spans="1:3" hidden="1" x14ac:dyDescent="0.35">
      <c r="A158">
        <v>26</v>
      </c>
      <c r="B158" t="s">
        <v>57</v>
      </c>
      <c r="C158" s="79">
        <v>65400</v>
      </c>
    </row>
    <row r="159" spans="1:3" hidden="1" x14ac:dyDescent="0.35">
      <c r="A159">
        <v>27</v>
      </c>
      <c r="B159" t="s">
        <v>57</v>
      </c>
      <c r="C159" s="79">
        <v>67760</v>
      </c>
    </row>
    <row r="160" spans="1:3" hidden="1" x14ac:dyDescent="0.35">
      <c r="A160">
        <v>28</v>
      </c>
      <c r="B160" t="s">
        <v>57</v>
      </c>
      <c r="C160" s="79">
        <v>286649</v>
      </c>
    </row>
    <row r="161" spans="1:4" hidden="1" x14ac:dyDescent="0.35">
      <c r="A161">
        <v>29</v>
      </c>
      <c r="B161" t="s">
        <v>57</v>
      </c>
      <c r="C161" s="79">
        <v>599904.53</v>
      </c>
    </row>
    <row r="162" spans="1:4" hidden="1" x14ac:dyDescent="0.35">
      <c r="A162">
        <v>30</v>
      </c>
      <c r="B162" t="s">
        <v>57</v>
      </c>
      <c r="C162" s="79">
        <v>131054.6</v>
      </c>
    </row>
    <row r="163" spans="1:4" x14ac:dyDescent="0.35">
      <c r="A163" s="10">
        <v>30</v>
      </c>
      <c r="B163" s="10" t="s">
        <v>57</v>
      </c>
      <c r="C163" s="102">
        <f>SUM(C133:C162)</f>
        <v>2555974.86</v>
      </c>
      <c r="D163" s="61">
        <f>C163/1000000</f>
        <v>2.5559748600000001</v>
      </c>
    </row>
    <row r="164" spans="1:4" hidden="1" x14ac:dyDescent="0.35">
      <c r="A164">
        <v>1</v>
      </c>
      <c r="B164" t="s">
        <v>44</v>
      </c>
      <c r="C164" s="79">
        <v>2867.71</v>
      </c>
    </row>
    <row r="165" spans="1:4" hidden="1" x14ac:dyDescent="0.35">
      <c r="A165">
        <v>2</v>
      </c>
      <c r="B165" t="s">
        <v>44</v>
      </c>
      <c r="C165" s="79">
        <v>71148</v>
      </c>
    </row>
    <row r="166" spans="1:4" hidden="1" x14ac:dyDescent="0.35">
      <c r="A166">
        <v>3</v>
      </c>
      <c r="B166" t="s">
        <v>44</v>
      </c>
      <c r="C166" s="79">
        <v>3078.12</v>
      </c>
    </row>
    <row r="167" spans="1:4" hidden="1" x14ac:dyDescent="0.35">
      <c r="A167">
        <v>4</v>
      </c>
      <c r="B167" t="s">
        <v>44</v>
      </c>
      <c r="C167" s="79">
        <v>62471.33</v>
      </c>
    </row>
    <row r="168" spans="1:4" hidden="1" x14ac:dyDescent="0.35">
      <c r="A168">
        <v>5</v>
      </c>
      <c r="B168" t="s">
        <v>44</v>
      </c>
      <c r="C168" s="79">
        <v>130807.11</v>
      </c>
    </row>
    <row r="169" spans="1:4" hidden="1" x14ac:dyDescent="0.35">
      <c r="A169">
        <v>6</v>
      </c>
      <c r="B169" t="s">
        <v>44</v>
      </c>
      <c r="C169" s="79">
        <v>54304.800000000003</v>
      </c>
    </row>
    <row r="170" spans="1:4" hidden="1" x14ac:dyDescent="0.35">
      <c r="A170">
        <v>7</v>
      </c>
      <c r="B170" t="s">
        <v>44</v>
      </c>
      <c r="C170" s="79">
        <v>221309</v>
      </c>
    </row>
    <row r="171" spans="1:4" hidden="1" x14ac:dyDescent="0.35">
      <c r="A171">
        <v>8</v>
      </c>
      <c r="B171" t="s">
        <v>44</v>
      </c>
      <c r="C171" s="79">
        <v>190619.75</v>
      </c>
    </row>
    <row r="172" spans="1:4" hidden="1" x14ac:dyDescent="0.35">
      <c r="A172">
        <v>9</v>
      </c>
      <c r="B172" t="s">
        <v>44</v>
      </c>
      <c r="C172" s="79">
        <v>61066.720000000001</v>
      </c>
    </row>
    <row r="173" spans="1:4" hidden="1" x14ac:dyDescent="0.35">
      <c r="A173">
        <v>10</v>
      </c>
      <c r="B173" t="s">
        <v>44</v>
      </c>
      <c r="C173" s="79">
        <v>47554.26</v>
      </c>
    </row>
    <row r="174" spans="1:4" hidden="1" x14ac:dyDescent="0.35">
      <c r="A174">
        <v>11</v>
      </c>
      <c r="B174" t="s">
        <v>44</v>
      </c>
      <c r="C174" s="79">
        <v>51810</v>
      </c>
    </row>
    <row r="175" spans="1:4" hidden="1" x14ac:dyDescent="0.35">
      <c r="A175">
        <v>12</v>
      </c>
      <c r="B175" t="s">
        <v>44</v>
      </c>
      <c r="C175" s="79">
        <v>40343.22</v>
      </c>
    </row>
    <row r="176" spans="1:4" hidden="1" x14ac:dyDescent="0.35">
      <c r="A176">
        <v>13</v>
      </c>
      <c r="B176" t="s">
        <v>44</v>
      </c>
      <c r="C176" s="79">
        <v>41448</v>
      </c>
    </row>
    <row r="177" spans="1:3" hidden="1" x14ac:dyDescent="0.35">
      <c r="A177">
        <v>14</v>
      </c>
      <c r="B177" t="s">
        <v>44</v>
      </c>
      <c r="C177" s="79">
        <v>92470.93</v>
      </c>
    </row>
    <row r="178" spans="1:3" hidden="1" x14ac:dyDescent="0.35">
      <c r="A178">
        <v>15</v>
      </c>
      <c r="B178" t="s">
        <v>44</v>
      </c>
      <c r="C178" s="79">
        <v>143940.26999999999</v>
      </c>
    </row>
    <row r="179" spans="1:3" hidden="1" x14ac:dyDescent="0.35">
      <c r="A179">
        <v>16</v>
      </c>
      <c r="B179" t="s">
        <v>44</v>
      </c>
      <c r="C179" s="79">
        <v>-28288.86</v>
      </c>
    </row>
    <row r="180" spans="1:3" hidden="1" x14ac:dyDescent="0.35">
      <c r="A180">
        <v>17</v>
      </c>
      <c r="B180" t="s">
        <v>44</v>
      </c>
      <c r="C180" s="79">
        <v>114568.29</v>
      </c>
    </row>
    <row r="181" spans="1:3" hidden="1" x14ac:dyDescent="0.35">
      <c r="A181">
        <v>18</v>
      </c>
      <c r="B181" t="s">
        <v>44</v>
      </c>
      <c r="C181" s="79">
        <v>165043.29999999999</v>
      </c>
    </row>
    <row r="182" spans="1:3" hidden="1" x14ac:dyDescent="0.35">
      <c r="A182">
        <v>19</v>
      </c>
      <c r="B182" t="s">
        <v>44</v>
      </c>
      <c r="C182" s="79">
        <v>33605.22</v>
      </c>
    </row>
    <row r="183" spans="1:3" hidden="1" x14ac:dyDescent="0.35">
      <c r="A183">
        <v>20</v>
      </c>
      <c r="B183" t="s">
        <v>44</v>
      </c>
      <c r="C183" s="79">
        <v>12397</v>
      </c>
    </row>
    <row r="184" spans="1:3" hidden="1" x14ac:dyDescent="0.35">
      <c r="A184">
        <v>21</v>
      </c>
      <c r="B184" t="s">
        <v>44</v>
      </c>
      <c r="C184" s="79">
        <v>12379.29</v>
      </c>
    </row>
    <row r="185" spans="1:3" hidden="1" x14ac:dyDescent="0.35">
      <c r="A185">
        <v>22</v>
      </c>
      <c r="B185" t="s">
        <v>44</v>
      </c>
      <c r="C185" s="79">
        <v>18432.04</v>
      </c>
    </row>
    <row r="186" spans="1:3" hidden="1" x14ac:dyDescent="0.35">
      <c r="A186">
        <v>23</v>
      </c>
      <c r="B186" t="s">
        <v>44</v>
      </c>
      <c r="C186" s="79">
        <v>27917.01</v>
      </c>
    </row>
    <row r="187" spans="1:3" hidden="1" x14ac:dyDescent="0.35">
      <c r="A187">
        <v>24</v>
      </c>
      <c r="B187" t="s">
        <v>44</v>
      </c>
      <c r="C187" s="79">
        <v>23828.97</v>
      </c>
    </row>
    <row r="188" spans="1:3" hidden="1" x14ac:dyDescent="0.35">
      <c r="A188">
        <v>25</v>
      </c>
      <c r="B188" t="s">
        <v>44</v>
      </c>
      <c r="C188" s="79">
        <v>8504.64</v>
      </c>
    </row>
    <row r="189" spans="1:3" hidden="1" x14ac:dyDescent="0.35">
      <c r="A189">
        <v>26</v>
      </c>
      <c r="B189" t="s">
        <v>44</v>
      </c>
      <c r="C189" s="79">
        <v>-3830.76</v>
      </c>
    </row>
    <row r="190" spans="1:3" hidden="1" x14ac:dyDescent="0.35">
      <c r="A190">
        <v>27</v>
      </c>
      <c r="B190" t="s">
        <v>44</v>
      </c>
      <c r="C190" s="79">
        <v>-13894.64</v>
      </c>
    </row>
    <row r="191" spans="1:3" hidden="1" x14ac:dyDescent="0.35">
      <c r="A191">
        <v>28</v>
      </c>
      <c r="B191" t="s">
        <v>44</v>
      </c>
      <c r="C191" s="79">
        <v>-8801.1</v>
      </c>
    </row>
    <row r="192" spans="1:3" hidden="1" x14ac:dyDescent="0.35">
      <c r="A192">
        <v>29</v>
      </c>
      <c r="B192" t="s">
        <v>44</v>
      </c>
      <c r="C192" s="79">
        <v>3488.1</v>
      </c>
    </row>
    <row r="193" spans="1:3" hidden="1" x14ac:dyDescent="0.35">
      <c r="A193">
        <v>30</v>
      </c>
      <c r="B193" t="s">
        <v>44</v>
      </c>
      <c r="C193" s="79">
        <v>12574.1</v>
      </c>
    </row>
    <row r="194" spans="1:3" hidden="1" x14ac:dyDescent="0.35">
      <c r="A194">
        <v>31</v>
      </c>
      <c r="B194" t="s">
        <v>44</v>
      </c>
      <c r="C194" s="79">
        <v>9055.2000000000007</v>
      </c>
    </row>
    <row r="195" spans="1:3" hidden="1" x14ac:dyDescent="0.35">
      <c r="A195">
        <v>32</v>
      </c>
      <c r="B195" t="s">
        <v>44</v>
      </c>
      <c r="C195" s="79">
        <v>14036</v>
      </c>
    </row>
    <row r="196" spans="1:3" hidden="1" x14ac:dyDescent="0.35">
      <c r="A196">
        <v>33</v>
      </c>
      <c r="B196" t="s">
        <v>44</v>
      </c>
      <c r="C196" s="79">
        <v>1210</v>
      </c>
    </row>
    <row r="197" spans="1:3" hidden="1" x14ac:dyDescent="0.35">
      <c r="A197">
        <v>34</v>
      </c>
      <c r="B197" t="s">
        <v>44</v>
      </c>
      <c r="C197" s="79">
        <v>1350</v>
      </c>
    </row>
    <row r="198" spans="1:3" hidden="1" x14ac:dyDescent="0.35">
      <c r="A198">
        <v>35</v>
      </c>
      <c r="B198" t="s">
        <v>44</v>
      </c>
      <c r="C198" s="79">
        <v>18059.25</v>
      </c>
    </row>
    <row r="199" spans="1:3" hidden="1" x14ac:dyDescent="0.35">
      <c r="A199">
        <v>36</v>
      </c>
      <c r="B199" t="s">
        <v>44</v>
      </c>
      <c r="C199" s="79">
        <v>1573</v>
      </c>
    </row>
    <row r="200" spans="1:3" hidden="1" x14ac:dyDescent="0.35">
      <c r="A200">
        <v>37</v>
      </c>
      <c r="B200" t="s">
        <v>44</v>
      </c>
      <c r="C200" s="79">
        <v>22240.06</v>
      </c>
    </row>
    <row r="201" spans="1:3" hidden="1" x14ac:dyDescent="0.35">
      <c r="A201">
        <v>38</v>
      </c>
      <c r="B201" t="s">
        <v>44</v>
      </c>
      <c r="C201" s="79">
        <v>2245.83</v>
      </c>
    </row>
    <row r="202" spans="1:3" hidden="1" x14ac:dyDescent="0.35">
      <c r="A202">
        <v>39</v>
      </c>
      <c r="B202" t="s">
        <v>44</v>
      </c>
      <c r="C202" s="79">
        <v>8928.7999999999993</v>
      </c>
    </row>
    <row r="203" spans="1:3" hidden="1" x14ac:dyDescent="0.35">
      <c r="A203">
        <v>40</v>
      </c>
      <c r="B203" t="s">
        <v>44</v>
      </c>
      <c r="C203" s="79">
        <v>9140.5499999999993</v>
      </c>
    </row>
    <row r="204" spans="1:3" hidden="1" x14ac:dyDescent="0.35">
      <c r="A204">
        <v>41</v>
      </c>
      <c r="B204" t="s">
        <v>44</v>
      </c>
      <c r="C204" s="79">
        <v>80372.600000000006</v>
      </c>
    </row>
    <row r="205" spans="1:3" hidden="1" x14ac:dyDescent="0.35">
      <c r="A205">
        <v>42</v>
      </c>
      <c r="B205" t="s">
        <v>44</v>
      </c>
      <c r="C205" s="79">
        <v>80372.600000000006</v>
      </c>
    </row>
    <row r="206" spans="1:3" hidden="1" x14ac:dyDescent="0.35">
      <c r="A206">
        <v>43</v>
      </c>
      <c r="B206" t="s">
        <v>44</v>
      </c>
      <c r="C206" s="79">
        <v>66504.740000000005</v>
      </c>
    </row>
    <row r="207" spans="1:3" hidden="1" x14ac:dyDescent="0.35">
      <c r="A207">
        <v>44</v>
      </c>
      <c r="B207" t="s">
        <v>44</v>
      </c>
      <c r="C207" s="79">
        <v>33605</v>
      </c>
    </row>
    <row r="208" spans="1:3" hidden="1" x14ac:dyDescent="0.35">
      <c r="A208">
        <v>45</v>
      </c>
      <c r="B208" t="s">
        <v>44</v>
      </c>
      <c r="C208" s="79">
        <v>16051.95</v>
      </c>
    </row>
    <row r="209" spans="1:3" hidden="1" x14ac:dyDescent="0.35">
      <c r="A209">
        <v>46</v>
      </c>
      <c r="B209" t="s">
        <v>44</v>
      </c>
      <c r="C209" s="79">
        <v>53356.6</v>
      </c>
    </row>
    <row r="210" spans="1:3" hidden="1" x14ac:dyDescent="0.35">
      <c r="A210">
        <v>47</v>
      </c>
      <c r="B210" t="s">
        <v>44</v>
      </c>
      <c r="C210" s="79">
        <v>56073.03</v>
      </c>
    </row>
    <row r="211" spans="1:3" hidden="1" x14ac:dyDescent="0.35">
      <c r="A211">
        <v>48</v>
      </c>
      <c r="B211" t="s">
        <v>44</v>
      </c>
      <c r="C211" s="79">
        <v>133079.07</v>
      </c>
    </row>
    <row r="212" spans="1:3" hidden="1" x14ac:dyDescent="0.35">
      <c r="A212">
        <v>49</v>
      </c>
      <c r="B212" t="s">
        <v>44</v>
      </c>
      <c r="C212" s="79">
        <v>37225.300000000003</v>
      </c>
    </row>
    <row r="213" spans="1:3" hidden="1" x14ac:dyDescent="0.35">
      <c r="A213">
        <v>50</v>
      </c>
      <c r="B213" t="s">
        <v>44</v>
      </c>
      <c r="C213" s="79">
        <v>31944</v>
      </c>
    </row>
    <row r="214" spans="1:3" hidden="1" x14ac:dyDescent="0.35">
      <c r="A214">
        <v>51</v>
      </c>
      <c r="B214" t="s">
        <v>44</v>
      </c>
      <c r="C214" s="79">
        <v>33889.97</v>
      </c>
    </row>
    <row r="215" spans="1:3" hidden="1" x14ac:dyDescent="0.35">
      <c r="A215">
        <v>52</v>
      </c>
      <c r="B215" t="s">
        <v>44</v>
      </c>
      <c r="C215" s="79">
        <v>47069</v>
      </c>
    </row>
    <row r="216" spans="1:3" hidden="1" x14ac:dyDescent="0.35">
      <c r="A216">
        <v>53</v>
      </c>
      <c r="B216" t="s">
        <v>44</v>
      </c>
      <c r="C216" s="79">
        <v>54028.9</v>
      </c>
    </row>
    <row r="217" spans="1:3" hidden="1" x14ac:dyDescent="0.35">
      <c r="A217">
        <v>54</v>
      </c>
      <c r="B217" t="s">
        <v>44</v>
      </c>
      <c r="C217" s="79">
        <v>55055</v>
      </c>
    </row>
    <row r="218" spans="1:3" hidden="1" x14ac:dyDescent="0.35">
      <c r="A218">
        <v>55</v>
      </c>
      <c r="B218" t="s">
        <v>44</v>
      </c>
      <c r="C218" s="79">
        <v>16015.92</v>
      </c>
    </row>
    <row r="219" spans="1:3" hidden="1" x14ac:dyDescent="0.35">
      <c r="A219">
        <v>56</v>
      </c>
      <c r="B219" t="s">
        <v>44</v>
      </c>
      <c r="C219" s="79">
        <v>33862.239999999998</v>
      </c>
    </row>
    <row r="220" spans="1:3" hidden="1" x14ac:dyDescent="0.35">
      <c r="A220">
        <v>57</v>
      </c>
      <c r="B220" t="s">
        <v>44</v>
      </c>
      <c r="C220" s="79">
        <v>32780.639999999999</v>
      </c>
    </row>
    <row r="221" spans="1:3" hidden="1" x14ac:dyDescent="0.35">
      <c r="A221">
        <v>58</v>
      </c>
      <c r="B221" t="s">
        <v>44</v>
      </c>
      <c r="C221" s="79">
        <v>32780.639999999999</v>
      </c>
    </row>
    <row r="222" spans="1:3" hidden="1" x14ac:dyDescent="0.35">
      <c r="A222">
        <v>59</v>
      </c>
      <c r="B222" t="s">
        <v>44</v>
      </c>
      <c r="C222" s="79">
        <v>33759</v>
      </c>
    </row>
    <row r="223" spans="1:3" hidden="1" x14ac:dyDescent="0.35">
      <c r="A223">
        <v>60</v>
      </c>
      <c r="B223" t="s">
        <v>44</v>
      </c>
      <c r="C223" s="79">
        <v>34111.839999999997</v>
      </c>
    </row>
    <row r="224" spans="1:3" hidden="1" x14ac:dyDescent="0.35">
      <c r="A224">
        <v>61</v>
      </c>
      <c r="B224" t="s">
        <v>44</v>
      </c>
      <c r="C224" s="79">
        <v>33889.97</v>
      </c>
    </row>
    <row r="225" spans="1:3" hidden="1" x14ac:dyDescent="0.35">
      <c r="A225">
        <v>62</v>
      </c>
      <c r="B225" t="s">
        <v>44</v>
      </c>
      <c r="C225" s="79">
        <v>31944</v>
      </c>
    </row>
    <row r="226" spans="1:3" hidden="1" x14ac:dyDescent="0.35">
      <c r="A226">
        <v>63</v>
      </c>
      <c r="B226" t="s">
        <v>44</v>
      </c>
      <c r="C226" s="79">
        <v>23958</v>
      </c>
    </row>
    <row r="227" spans="1:3" hidden="1" x14ac:dyDescent="0.35">
      <c r="A227">
        <v>64</v>
      </c>
      <c r="B227" t="s">
        <v>44</v>
      </c>
      <c r="C227" s="79">
        <v>23958</v>
      </c>
    </row>
    <row r="228" spans="1:3" hidden="1" x14ac:dyDescent="0.35">
      <c r="A228">
        <v>65</v>
      </c>
      <c r="B228" t="s">
        <v>44</v>
      </c>
      <c r="C228" s="79">
        <v>33834.5</v>
      </c>
    </row>
    <row r="229" spans="1:3" hidden="1" x14ac:dyDescent="0.35">
      <c r="A229">
        <v>66</v>
      </c>
      <c r="B229" t="s">
        <v>44</v>
      </c>
      <c r="C229" s="79">
        <v>33002.51</v>
      </c>
    </row>
    <row r="230" spans="1:3" hidden="1" x14ac:dyDescent="0.35">
      <c r="A230">
        <v>67</v>
      </c>
      <c r="B230" t="s">
        <v>44</v>
      </c>
      <c r="C230" s="79">
        <v>17823.169999999998</v>
      </c>
    </row>
    <row r="231" spans="1:3" hidden="1" x14ac:dyDescent="0.35">
      <c r="A231">
        <v>68</v>
      </c>
      <c r="B231" t="s">
        <v>44</v>
      </c>
      <c r="C231" s="79">
        <v>33002.51</v>
      </c>
    </row>
    <row r="232" spans="1:3" hidden="1" x14ac:dyDescent="0.35">
      <c r="A232">
        <v>69</v>
      </c>
      <c r="B232" t="s">
        <v>44</v>
      </c>
      <c r="C232" s="79">
        <v>65561.279999999999</v>
      </c>
    </row>
    <row r="233" spans="1:3" hidden="1" x14ac:dyDescent="0.35">
      <c r="A233">
        <v>70</v>
      </c>
      <c r="B233" t="s">
        <v>44</v>
      </c>
      <c r="C233" s="79">
        <v>32780.639999999999</v>
      </c>
    </row>
    <row r="234" spans="1:3" hidden="1" x14ac:dyDescent="0.35">
      <c r="A234">
        <v>71</v>
      </c>
      <c r="B234" t="s">
        <v>44</v>
      </c>
      <c r="C234" s="79">
        <v>61105</v>
      </c>
    </row>
    <row r="235" spans="1:3" hidden="1" x14ac:dyDescent="0.35">
      <c r="A235">
        <v>72</v>
      </c>
      <c r="B235" t="s">
        <v>44</v>
      </c>
      <c r="C235" s="79">
        <v>33759</v>
      </c>
    </row>
    <row r="236" spans="1:3" hidden="1" x14ac:dyDescent="0.35">
      <c r="A236">
        <v>73</v>
      </c>
      <c r="B236" t="s">
        <v>44</v>
      </c>
      <c r="C236" s="79">
        <v>33638</v>
      </c>
    </row>
    <row r="237" spans="1:3" hidden="1" x14ac:dyDescent="0.35">
      <c r="A237">
        <v>74</v>
      </c>
      <c r="B237" t="s">
        <v>44</v>
      </c>
      <c r="C237" s="79">
        <v>31199.85</v>
      </c>
    </row>
    <row r="238" spans="1:3" hidden="1" x14ac:dyDescent="0.35">
      <c r="A238">
        <v>75</v>
      </c>
      <c r="B238" t="s">
        <v>44</v>
      </c>
      <c r="C238" s="79">
        <v>23958</v>
      </c>
    </row>
    <row r="239" spans="1:3" hidden="1" x14ac:dyDescent="0.35">
      <c r="A239">
        <v>76</v>
      </c>
      <c r="B239" t="s">
        <v>44</v>
      </c>
      <c r="C239" s="79">
        <v>95469</v>
      </c>
    </row>
    <row r="240" spans="1:3" hidden="1" x14ac:dyDescent="0.35">
      <c r="A240">
        <v>77</v>
      </c>
      <c r="B240" t="s">
        <v>44</v>
      </c>
      <c r="C240" s="79">
        <v>28798</v>
      </c>
    </row>
    <row r="241" spans="1:3" hidden="1" x14ac:dyDescent="0.35">
      <c r="A241">
        <v>78</v>
      </c>
      <c r="B241" t="s">
        <v>44</v>
      </c>
      <c r="C241" s="79">
        <v>16944.990000000002</v>
      </c>
    </row>
    <row r="242" spans="1:3" hidden="1" x14ac:dyDescent="0.35">
      <c r="A242">
        <v>79</v>
      </c>
      <c r="B242" t="s">
        <v>44</v>
      </c>
      <c r="C242" s="79">
        <v>32065</v>
      </c>
    </row>
    <row r="243" spans="1:3" hidden="1" x14ac:dyDescent="0.35">
      <c r="A243">
        <v>80</v>
      </c>
      <c r="B243" t="s">
        <v>44</v>
      </c>
      <c r="C243" s="79">
        <v>43076</v>
      </c>
    </row>
    <row r="244" spans="1:3" hidden="1" x14ac:dyDescent="0.35">
      <c r="A244">
        <v>81</v>
      </c>
      <c r="B244" t="s">
        <v>44</v>
      </c>
      <c r="C244" s="79">
        <v>30673.5</v>
      </c>
    </row>
    <row r="245" spans="1:3" hidden="1" x14ac:dyDescent="0.35">
      <c r="A245">
        <v>82</v>
      </c>
      <c r="B245" t="s">
        <v>44</v>
      </c>
      <c r="C245" s="79">
        <v>27588</v>
      </c>
    </row>
    <row r="246" spans="1:3" hidden="1" x14ac:dyDescent="0.35">
      <c r="A246">
        <v>83</v>
      </c>
      <c r="B246" t="s">
        <v>44</v>
      </c>
      <c r="C246" s="79">
        <v>16698</v>
      </c>
    </row>
    <row r="247" spans="1:3" hidden="1" x14ac:dyDescent="0.35">
      <c r="A247">
        <v>84</v>
      </c>
      <c r="B247" t="s">
        <v>44</v>
      </c>
      <c r="C247" s="79">
        <v>101640</v>
      </c>
    </row>
    <row r="248" spans="1:3" hidden="1" x14ac:dyDescent="0.35">
      <c r="A248">
        <v>85</v>
      </c>
      <c r="B248" t="s">
        <v>44</v>
      </c>
      <c r="C248" s="79">
        <v>63888</v>
      </c>
    </row>
    <row r="249" spans="1:3" hidden="1" x14ac:dyDescent="0.35">
      <c r="A249">
        <v>86</v>
      </c>
      <c r="B249" t="s">
        <v>44</v>
      </c>
      <c r="C249" s="79">
        <v>84458</v>
      </c>
    </row>
    <row r="250" spans="1:3" hidden="1" x14ac:dyDescent="0.35">
      <c r="A250">
        <v>87</v>
      </c>
      <c r="B250" t="s">
        <v>44</v>
      </c>
      <c r="C250" s="79">
        <v>47674</v>
      </c>
    </row>
    <row r="251" spans="1:3" hidden="1" x14ac:dyDescent="0.35">
      <c r="A251">
        <v>88</v>
      </c>
      <c r="B251" t="s">
        <v>44</v>
      </c>
      <c r="C251" s="79">
        <v>25289</v>
      </c>
    </row>
    <row r="252" spans="1:3" hidden="1" x14ac:dyDescent="0.35">
      <c r="A252">
        <v>89</v>
      </c>
      <c r="B252" t="s">
        <v>44</v>
      </c>
      <c r="C252" s="79">
        <v>23595</v>
      </c>
    </row>
    <row r="253" spans="1:3" hidden="1" x14ac:dyDescent="0.35">
      <c r="A253">
        <v>90</v>
      </c>
      <c r="B253" t="s">
        <v>44</v>
      </c>
      <c r="C253" s="79">
        <v>61589</v>
      </c>
    </row>
    <row r="254" spans="1:3" hidden="1" x14ac:dyDescent="0.35">
      <c r="A254">
        <v>91</v>
      </c>
      <c r="B254" t="s">
        <v>44</v>
      </c>
      <c r="C254" s="79">
        <v>25833.599999999999</v>
      </c>
    </row>
    <row r="255" spans="1:3" hidden="1" x14ac:dyDescent="0.35">
      <c r="A255">
        <v>92</v>
      </c>
      <c r="B255" t="s">
        <v>44</v>
      </c>
      <c r="C255" s="79">
        <v>25833.599999999999</v>
      </c>
    </row>
    <row r="256" spans="1:3" hidden="1" x14ac:dyDescent="0.35">
      <c r="A256">
        <v>93</v>
      </c>
      <c r="B256" t="s">
        <v>44</v>
      </c>
      <c r="C256" s="79">
        <v>8611.2000000000007</v>
      </c>
    </row>
    <row r="257" spans="1:3" hidden="1" x14ac:dyDescent="0.35">
      <c r="A257">
        <v>94</v>
      </c>
      <c r="B257" t="s">
        <v>44</v>
      </c>
      <c r="C257" s="79">
        <v>49665</v>
      </c>
    </row>
    <row r="258" spans="1:3" hidden="1" x14ac:dyDescent="0.35">
      <c r="A258">
        <v>95</v>
      </c>
      <c r="B258" t="s">
        <v>44</v>
      </c>
      <c r="C258" s="79">
        <v>47581.11</v>
      </c>
    </row>
    <row r="259" spans="1:3" hidden="1" x14ac:dyDescent="0.35">
      <c r="A259">
        <v>96</v>
      </c>
      <c r="B259" t="s">
        <v>44</v>
      </c>
      <c r="C259" s="79">
        <v>20156.78</v>
      </c>
    </row>
    <row r="260" spans="1:3" hidden="1" x14ac:dyDescent="0.35">
      <c r="A260">
        <v>97</v>
      </c>
      <c r="B260" t="s">
        <v>44</v>
      </c>
      <c r="C260" s="79">
        <v>80252.570000000007</v>
      </c>
    </row>
    <row r="261" spans="1:3" hidden="1" x14ac:dyDescent="0.35">
      <c r="A261">
        <v>98</v>
      </c>
      <c r="B261" t="s">
        <v>44</v>
      </c>
      <c r="C261" s="79">
        <v>105930</v>
      </c>
    </row>
    <row r="262" spans="1:3" hidden="1" x14ac:dyDescent="0.35">
      <c r="A262">
        <v>99</v>
      </c>
      <c r="B262" t="s">
        <v>44</v>
      </c>
      <c r="C262" s="79">
        <v>41101.5</v>
      </c>
    </row>
    <row r="263" spans="1:3" hidden="1" x14ac:dyDescent="0.35">
      <c r="A263">
        <v>100</v>
      </c>
      <c r="B263" t="s">
        <v>44</v>
      </c>
      <c r="C263" s="79">
        <v>95782.5</v>
      </c>
    </row>
    <row r="264" spans="1:3" hidden="1" x14ac:dyDescent="0.35">
      <c r="A264">
        <v>101</v>
      </c>
      <c r="B264" t="s">
        <v>44</v>
      </c>
      <c r="C264" s="79">
        <v>1239.3900000000001</v>
      </c>
    </row>
    <row r="265" spans="1:3" hidden="1" x14ac:dyDescent="0.35">
      <c r="A265">
        <v>102</v>
      </c>
      <c r="B265" t="s">
        <v>44</v>
      </c>
      <c r="C265" s="79">
        <v>90816</v>
      </c>
    </row>
    <row r="266" spans="1:3" hidden="1" x14ac:dyDescent="0.35">
      <c r="A266">
        <v>103</v>
      </c>
      <c r="B266" t="s">
        <v>44</v>
      </c>
      <c r="C266" s="79">
        <v>62030.54</v>
      </c>
    </row>
    <row r="267" spans="1:3" hidden="1" x14ac:dyDescent="0.35">
      <c r="A267">
        <v>104</v>
      </c>
      <c r="B267" t="s">
        <v>44</v>
      </c>
      <c r="C267" s="79">
        <v>96318.75</v>
      </c>
    </row>
    <row r="268" spans="1:3" hidden="1" x14ac:dyDescent="0.35">
      <c r="A268">
        <v>105</v>
      </c>
      <c r="B268" t="s">
        <v>44</v>
      </c>
      <c r="C268" s="79">
        <v>80256</v>
      </c>
    </row>
    <row r="269" spans="1:3" hidden="1" x14ac:dyDescent="0.35">
      <c r="A269">
        <v>106</v>
      </c>
      <c r="B269" t="s">
        <v>44</v>
      </c>
      <c r="C269" s="79">
        <v>148429.71</v>
      </c>
    </row>
    <row r="270" spans="1:3" hidden="1" x14ac:dyDescent="0.35">
      <c r="A270">
        <v>107</v>
      </c>
      <c r="B270" t="s">
        <v>44</v>
      </c>
      <c r="C270" s="79">
        <v>102462.5</v>
      </c>
    </row>
    <row r="271" spans="1:3" hidden="1" x14ac:dyDescent="0.35">
      <c r="A271">
        <v>108</v>
      </c>
      <c r="B271" t="s">
        <v>44</v>
      </c>
      <c r="C271" s="79">
        <v>154451.44</v>
      </c>
    </row>
    <row r="272" spans="1:3" hidden="1" x14ac:dyDescent="0.35">
      <c r="A272">
        <v>109</v>
      </c>
      <c r="B272" t="s">
        <v>44</v>
      </c>
      <c r="C272" s="79">
        <v>95006.25</v>
      </c>
    </row>
    <row r="273" spans="1:3" hidden="1" x14ac:dyDescent="0.35">
      <c r="A273">
        <v>110</v>
      </c>
      <c r="B273" t="s">
        <v>44</v>
      </c>
      <c r="C273" s="79">
        <v>121467.5</v>
      </c>
    </row>
    <row r="274" spans="1:3" hidden="1" x14ac:dyDescent="0.35">
      <c r="A274">
        <v>111</v>
      </c>
      <c r="B274" t="s">
        <v>44</v>
      </c>
      <c r="C274" s="79">
        <v>121328.68</v>
      </c>
    </row>
    <row r="275" spans="1:3" hidden="1" x14ac:dyDescent="0.35">
      <c r="A275">
        <v>112</v>
      </c>
      <c r="B275" t="s">
        <v>44</v>
      </c>
      <c r="C275" s="79">
        <v>41646</v>
      </c>
    </row>
    <row r="276" spans="1:3" hidden="1" x14ac:dyDescent="0.35">
      <c r="A276">
        <v>113</v>
      </c>
      <c r="B276" t="s">
        <v>44</v>
      </c>
      <c r="C276" s="79">
        <v>24553.32</v>
      </c>
    </row>
    <row r="277" spans="1:3" hidden="1" x14ac:dyDescent="0.35">
      <c r="A277">
        <v>114</v>
      </c>
      <c r="B277" t="s">
        <v>44</v>
      </c>
      <c r="C277" s="79">
        <v>151906.92000000001</v>
      </c>
    </row>
    <row r="278" spans="1:3" hidden="1" x14ac:dyDescent="0.35">
      <c r="A278">
        <v>115</v>
      </c>
      <c r="B278" t="s">
        <v>44</v>
      </c>
      <c r="C278" s="79">
        <v>71431.25</v>
      </c>
    </row>
    <row r="279" spans="1:3" hidden="1" x14ac:dyDescent="0.35">
      <c r="A279">
        <v>116</v>
      </c>
      <c r="B279" t="s">
        <v>44</v>
      </c>
      <c r="C279" s="79">
        <v>82606.929999999993</v>
      </c>
    </row>
    <row r="280" spans="1:3" hidden="1" x14ac:dyDescent="0.35">
      <c r="A280">
        <v>117</v>
      </c>
      <c r="B280" t="s">
        <v>44</v>
      </c>
      <c r="C280" s="79">
        <v>46159.08</v>
      </c>
    </row>
    <row r="281" spans="1:3" hidden="1" x14ac:dyDescent="0.35">
      <c r="A281">
        <v>118</v>
      </c>
      <c r="B281" t="s">
        <v>44</v>
      </c>
      <c r="C281" s="79">
        <v>77748</v>
      </c>
    </row>
    <row r="282" spans="1:3" hidden="1" x14ac:dyDescent="0.35">
      <c r="A282">
        <v>119</v>
      </c>
      <c r="B282" t="s">
        <v>44</v>
      </c>
      <c r="C282" s="79">
        <v>78877.100000000006</v>
      </c>
    </row>
    <row r="283" spans="1:3" hidden="1" x14ac:dyDescent="0.35">
      <c r="A283">
        <v>120</v>
      </c>
      <c r="B283" t="s">
        <v>44</v>
      </c>
      <c r="C283" s="79">
        <v>87296</v>
      </c>
    </row>
    <row r="284" spans="1:3" hidden="1" x14ac:dyDescent="0.35">
      <c r="A284">
        <v>121</v>
      </c>
      <c r="B284" t="s">
        <v>44</v>
      </c>
      <c r="C284" s="79">
        <v>101963.29</v>
      </c>
    </row>
    <row r="285" spans="1:3" hidden="1" x14ac:dyDescent="0.35">
      <c r="A285">
        <v>122</v>
      </c>
      <c r="B285" t="s">
        <v>44</v>
      </c>
      <c r="C285" s="79">
        <v>96417.34</v>
      </c>
    </row>
    <row r="286" spans="1:3" hidden="1" x14ac:dyDescent="0.35">
      <c r="A286">
        <v>123</v>
      </c>
      <c r="B286" t="s">
        <v>44</v>
      </c>
      <c r="C286" s="79">
        <v>93421.9</v>
      </c>
    </row>
    <row r="287" spans="1:3" hidden="1" x14ac:dyDescent="0.35">
      <c r="A287">
        <v>124</v>
      </c>
      <c r="B287" t="s">
        <v>44</v>
      </c>
      <c r="C287" s="79">
        <v>97764.53</v>
      </c>
    </row>
    <row r="288" spans="1:3" hidden="1" x14ac:dyDescent="0.35">
      <c r="A288">
        <v>125</v>
      </c>
      <c r="B288" t="s">
        <v>44</v>
      </c>
      <c r="C288" s="79">
        <v>82528.490000000005</v>
      </c>
    </row>
    <row r="289" spans="1:3" hidden="1" x14ac:dyDescent="0.35">
      <c r="A289">
        <v>126</v>
      </c>
      <c r="B289" t="s">
        <v>44</v>
      </c>
      <c r="C289" s="79">
        <v>24542.48</v>
      </c>
    </row>
    <row r="290" spans="1:3" hidden="1" x14ac:dyDescent="0.35">
      <c r="A290">
        <v>127</v>
      </c>
      <c r="B290" t="s">
        <v>44</v>
      </c>
      <c r="C290" s="79">
        <v>21676.71</v>
      </c>
    </row>
    <row r="291" spans="1:3" hidden="1" x14ac:dyDescent="0.35">
      <c r="A291">
        <v>128</v>
      </c>
      <c r="B291" t="s">
        <v>44</v>
      </c>
      <c r="C291" s="79">
        <v>16266.31</v>
      </c>
    </row>
    <row r="292" spans="1:3" hidden="1" x14ac:dyDescent="0.35">
      <c r="A292">
        <v>129</v>
      </c>
      <c r="B292" t="s">
        <v>44</v>
      </c>
      <c r="C292" s="79">
        <v>187784.93</v>
      </c>
    </row>
    <row r="293" spans="1:3" hidden="1" x14ac:dyDescent="0.35">
      <c r="A293">
        <v>130</v>
      </c>
      <c r="B293" t="s">
        <v>44</v>
      </c>
      <c r="C293" s="79">
        <v>15756.55</v>
      </c>
    </row>
    <row r="294" spans="1:3" hidden="1" x14ac:dyDescent="0.35">
      <c r="A294">
        <v>131</v>
      </c>
      <c r="B294" t="s">
        <v>44</v>
      </c>
      <c r="C294" s="79">
        <v>35298.17</v>
      </c>
    </row>
    <row r="295" spans="1:3" hidden="1" x14ac:dyDescent="0.35">
      <c r="A295">
        <v>132</v>
      </c>
      <c r="B295" t="s">
        <v>44</v>
      </c>
      <c r="C295" s="79">
        <v>123696</v>
      </c>
    </row>
    <row r="296" spans="1:3" hidden="1" x14ac:dyDescent="0.35">
      <c r="A296">
        <v>133</v>
      </c>
      <c r="B296" t="s">
        <v>44</v>
      </c>
      <c r="C296" s="79">
        <v>246876.89</v>
      </c>
    </row>
    <row r="297" spans="1:3" hidden="1" x14ac:dyDescent="0.35">
      <c r="A297">
        <v>134</v>
      </c>
      <c r="B297" t="s">
        <v>44</v>
      </c>
      <c r="C297" s="79">
        <v>17132.5</v>
      </c>
    </row>
    <row r="298" spans="1:3" hidden="1" x14ac:dyDescent="0.35">
      <c r="A298">
        <v>135</v>
      </c>
      <c r="B298" t="s">
        <v>44</v>
      </c>
      <c r="C298" s="79">
        <v>22811.25</v>
      </c>
    </row>
    <row r="299" spans="1:3" hidden="1" x14ac:dyDescent="0.35">
      <c r="A299">
        <v>136</v>
      </c>
      <c r="B299" t="s">
        <v>44</v>
      </c>
      <c r="C299" s="79">
        <v>12512.5</v>
      </c>
    </row>
    <row r="300" spans="1:3" hidden="1" x14ac:dyDescent="0.35">
      <c r="A300">
        <v>137</v>
      </c>
      <c r="B300" t="s">
        <v>44</v>
      </c>
      <c r="C300" s="79">
        <v>11550</v>
      </c>
    </row>
    <row r="301" spans="1:3" hidden="1" x14ac:dyDescent="0.35">
      <c r="A301">
        <v>138</v>
      </c>
      <c r="B301" t="s">
        <v>44</v>
      </c>
      <c r="C301" s="79">
        <v>24106.36</v>
      </c>
    </row>
    <row r="302" spans="1:3" hidden="1" x14ac:dyDescent="0.35">
      <c r="A302">
        <v>139</v>
      </c>
      <c r="B302" t="s">
        <v>44</v>
      </c>
      <c r="C302" s="79">
        <v>25546.560000000001</v>
      </c>
    </row>
    <row r="303" spans="1:3" hidden="1" x14ac:dyDescent="0.35">
      <c r="A303">
        <v>140</v>
      </c>
      <c r="B303" t="s">
        <v>44</v>
      </c>
      <c r="C303" s="79">
        <v>20190.64</v>
      </c>
    </row>
    <row r="304" spans="1:3" hidden="1" x14ac:dyDescent="0.35">
      <c r="A304">
        <v>141</v>
      </c>
      <c r="B304" t="s">
        <v>44</v>
      </c>
      <c r="C304" s="79">
        <v>74112.5</v>
      </c>
    </row>
    <row r="305" spans="1:3" hidden="1" x14ac:dyDescent="0.35">
      <c r="A305">
        <v>142</v>
      </c>
      <c r="B305" t="s">
        <v>44</v>
      </c>
      <c r="C305" s="80">
        <v>88656.8</v>
      </c>
    </row>
    <row r="306" spans="1:3" hidden="1" x14ac:dyDescent="0.35">
      <c r="A306">
        <v>143</v>
      </c>
      <c r="B306" t="s">
        <v>44</v>
      </c>
      <c r="C306" s="80">
        <v>244252.51</v>
      </c>
    </row>
    <row r="307" spans="1:3" hidden="1" x14ac:dyDescent="0.35">
      <c r="A307">
        <v>144</v>
      </c>
      <c r="B307" t="s">
        <v>44</v>
      </c>
      <c r="C307" s="80">
        <v>294177.46000000002</v>
      </c>
    </row>
    <row r="308" spans="1:3" hidden="1" x14ac:dyDescent="0.35">
      <c r="A308">
        <v>145</v>
      </c>
      <c r="B308" t="s">
        <v>44</v>
      </c>
      <c r="C308" s="80">
        <v>61529.37</v>
      </c>
    </row>
    <row r="309" spans="1:3" hidden="1" x14ac:dyDescent="0.35">
      <c r="A309">
        <v>146</v>
      </c>
      <c r="B309" t="s">
        <v>44</v>
      </c>
      <c r="C309" s="80">
        <v>58375.53</v>
      </c>
    </row>
    <row r="310" spans="1:3" hidden="1" x14ac:dyDescent="0.35">
      <c r="A310">
        <v>147</v>
      </c>
      <c r="B310" t="s">
        <v>44</v>
      </c>
      <c r="C310" s="79">
        <v>87978</v>
      </c>
    </row>
    <row r="311" spans="1:3" hidden="1" x14ac:dyDescent="0.35">
      <c r="A311">
        <v>148</v>
      </c>
      <c r="B311" t="s">
        <v>44</v>
      </c>
      <c r="C311" s="79">
        <v>101478.52</v>
      </c>
    </row>
    <row r="312" spans="1:3" hidden="1" x14ac:dyDescent="0.35">
      <c r="A312">
        <v>149</v>
      </c>
      <c r="B312" t="s">
        <v>44</v>
      </c>
      <c r="C312" s="79">
        <v>103620</v>
      </c>
    </row>
    <row r="313" spans="1:3" hidden="1" x14ac:dyDescent="0.35">
      <c r="A313">
        <v>150</v>
      </c>
      <c r="B313" t="s">
        <v>44</v>
      </c>
      <c r="C313" s="79">
        <v>117021.52</v>
      </c>
    </row>
    <row r="314" spans="1:3" hidden="1" x14ac:dyDescent="0.35">
      <c r="A314">
        <v>151</v>
      </c>
      <c r="B314" t="s">
        <v>44</v>
      </c>
      <c r="C314" s="79">
        <v>117021.52</v>
      </c>
    </row>
    <row r="315" spans="1:3" hidden="1" x14ac:dyDescent="0.35">
      <c r="A315">
        <v>152</v>
      </c>
      <c r="B315" t="s">
        <v>44</v>
      </c>
      <c r="C315" s="79">
        <v>100284.8</v>
      </c>
    </row>
    <row r="316" spans="1:3" hidden="1" x14ac:dyDescent="0.35">
      <c r="A316">
        <v>153</v>
      </c>
      <c r="B316" t="s">
        <v>44</v>
      </c>
      <c r="C316" s="79">
        <v>114785.44</v>
      </c>
    </row>
    <row r="317" spans="1:3" hidden="1" x14ac:dyDescent="0.35">
      <c r="A317">
        <v>154</v>
      </c>
      <c r="B317" t="s">
        <v>44</v>
      </c>
      <c r="C317" s="79">
        <v>94152.3</v>
      </c>
    </row>
    <row r="318" spans="1:3" hidden="1" x14ac:dyDescent="0.35">
      <c r="A318">
        <v>155</v>
      </c>
      <c r="B318" t="s">
        <v>44</v>
      </c>
      <c r="C318" s="79">
        <v>99070.95</v>
      </c>
    </row>
    <row r="319" spans="1:3" hidden="1" x14ac:dyDescent="0.35">
      <c r="A319">
        <v>156</v>
      </c>
      <c r="B319" t="s">
        <v>44</v>
      </c>
      <c r="C319" s="79">
        <v>95257.91</v>
      </c>
    </row>
    <row r="320" spans="1:3" hidden="1" x14ac:dyDescent="0.35">
      <c r="A320">
        <v>157</v>
      </c>
      <c r="B320" t="s">
        <v>44</v>
      </c>
      <c r="C320" s="79">
        <v>106901.3</v>
      </c>
    </row>
    <row r="321" spans="1:3" hidden="1" x14ac:dyDescent="0.35">
      <c r="A321">
        <v>158</v>
      </c>
      <c r="B321" t="s">
        <v>44</v>
      </c>
      <c r="C321" s="79">
        <v>134623.5</v>
      </c>
    </row>
    <row r="322" spans="1:3" hidden="1" x14ac:dyDescent="0.35">
      <c r="A322">
        <v>159</v>
      </c>
      <c r="B322" t="s">
        <v>44</v>
      </c>
      <c r="C322" s="79">
        <v>132653.4</v>
      </c>
    </row>
    <row r="323" spans="1:3" hidden="1" x14ac:dyDescent="0.35">
      <c r="A323">
        <v>160</v>
      </c>
      <c r="B323" t="s">
        <v>44</v>
      </c>
      <c r="C323" s="79">
        <v>102811.5</v>
      </c>
    </row>
    <row r="324" spans="1:3" hidden="1" x14ac:dyDescent="0.35">
      <c r="A324">
        <v>161</v>
      </c>
      <c r="B324" t="s">
        <v>44</v>
      </c>
      <c r="C324" s="79">
        <v>89991</v>
      </c>
    </row>
    <row r="325" spans="1:3" hidden="1" x14ac:dyDescent="0.35">
      <c r="A325">
        <v>162</v>
      </c>
      <c r="B325" t="s">
        <v>44</v>
      </c>
      <c r="C325" s="79">
        <v>116655</v>
      </c>
    </row>
    <row r="326" spans="1:3" hidden="1" x14ac:dyDescent="0.35">
      <c r="A326">
        <v>163</v>
      </c>
      <c r="B326" t="s">
        <v>44</v>
      </c>
      <c r="C326" s="79">
        <v>116655</v>
      </c>
    </row>
    <row r="327" spans="1:3" hidden="1" x14ac:dyDescent="0.35">
      <c r="A327">
        <v>164</v>
      </c>
      <c r="B327" t="s">
        <v>44</v>
      </c>
      <c r="C327" s="79">
        <v>56661</v>
      </c>
    </row>
    <row r="328" spans="1:3" hidden="1" x14ac:dyDescent="0.35">
      <c r="A328">
        <v>165</v>
      </c>
      <c r="B328" t="s">
        <v>44</v>
      </c>
      <c r="C328" s="79">
        <v>48708</v>
      </c>
    </row>
    <row r="329" spans="1:3" hidden="1" x14ac:dyDescent="0.35">
      <c r="A329">
        <v>166</v>
      </c>
      <c r="B329" t="s">
        <v>44</v>
      </c>
      <c r="C329" s="79">
        <v>106656</v>
      </c>
    </row>
    <row r="330" spans="1:3" hidden="1" x14ac:dyDescent="0.35">
      <c r="A330">
        <v>167</v>
      </c>
      <c r="B330" t="s">
        <v>44</v>
      </c>
      <c r="C330" s="79">
        <v>89991</v>
      </c>
    </row>
    <row r="331" spans="1:3" hidden="1" x14ac:dyDescent="0.35">
      <c r="A331">
        <v>168</v>
      </c>
      <c r="B331" t="s">
        <v>44</v>
      </c>
      <c r="C331" s="79">
        <v>90208.8</v>
      </c>
    </row>
    <row r="332" spans="1:3" hidden="1" x14ac:dyDescent="0.35">
      <c r="A332">
        <v>169</v>
      </c>
      <c r="B332" t="s">
        <v>44</v>
      </c>
      <c r="C332" s="79">
        <v>90208.8</v>
      </c>
    </row>
    <row r="333" spans="1:3" hidden="1" x14ac:dyDescent="0.35">
      <c r="A333">
        <v>170</v>
      </c>
      <c r="B333" t="s">
        <v>44</v>
      </c>
      <c r="C333" s="79">
        <v>78932.7</v>
      </c>
    </row>
    <row r="334" spans="1:3" hidden="1" x14ac:dyDescent="0.35">
      <c r="A334">
        <v>171</v>
      </c>
      <c r="B334" t="s">
        <v>44</v>
      </c>
      <c r="C334" s="79">
        <v>90208.8</v>
      </c>
    </row>
    <row r="335" spans="1:3" hidden="1" x14ac:dyDescent="0.35">
      <c r="A335">
        <v>172</v>
      </c>
      <c r="B335" t="s">
        <v>44</v>
      </c>
      <c r="C335" s="79">
        <v>93170</v>
      </c>
    </row>
    <row r="336" spans="1:3" hidden="1" x14ac:dyDescent="0.35">
      <c r="A336">
        <v>173</v>
      </c>
      <c r="B336" t="s">
        <v>44</v>
      </c>
      <c r="C336" s="79">
        <v>43791.48</v>
      </c>
    </row>
    <row r="337" spans="1:3" hidden="1" x14ac:dyDescent="0.35">
      <c r="A337">
        <v>174</v>
      </c>
      <c r="B337" t="s">
        <v>44</v>
      </c>
      <c r="C337" s="79">
        <v>111138.5</v>
      </c>
    </row>
    <row r="338" spans="1:3" hidden="1" x14ac:dyDescent="0.35">
      <c r="A338">
        <v>175</v>
      </c>
      <c r="B338" t="s">
        <v>44</v>
      </c>
      <c r="C338" s="79">
        <v>125114</v>
      </c>
    </row>
    <row r="339" spans="1:3" hidden="1" x14ac:dyDescent="0.35">
      <c r="A339">
        <v>176</v>
      </c>
      <c r="B339" t="s">
        <v>44</v>
      </c>
      <c r="C339" s="79">
        <v>39076.51</v>
      </c>
    </row>
    <row r="340" spans="1:3" hidden="1" x14ac:dyDescent="0.35">
      <c r="A340">
        <v>177</v>
      </c>
      <c r="B340" t="s">
        <v>44</v>
      </c>
      <c r="C340" s="79">
        <v>4728.4399999999996</v>
      </c>
    </row>
    <row r="341" spans="1:3" hidden="1" x14ac:dyDescent="0.35">
      <c r="A341">
        <v>178</v>
      </c>
      <c r="B341" t="s">
        <v>44</v>
      </c>
      <c r="C341" s="79">
        <v>15380.75</v>
      </c>
    </row>
    <row r="342" spans="1:3" hidden="1" x14ac:dyDescent="0.35">
      <c r="A342">
        <v>179</v>
      </c>
      <c r="B342" t="s">
        <v>44</v>
      </c>
      <c r="C342" s="79">
        <v>21126.82</v>
      </c>
    </row>
    <row r="343" spans="1:3" hidden="1" x14ac:dyDescent="0.35">
      <c r="A343">
        <v>180</v>
      </c>
      <c r="B343" t="s">
        <v>44</v>
      </c>
      <c r="C343" s="79">
        <v>2527.5300000000002</v>
      </c>
    </row>
    <row r="344" spans="1:3" hidden="1" x14ac:dyDescent="0.35">
      <c r="A344">
        <v>181</v>
      </c>
      <c r="B344" t="s">
        <v>44</v>
      </c>
      <c r="C344" s="79">
        <v>1738.17</v>
      </c>
    </row>
    <row r="345" spans="1:3" hidden="1" x14ac:dyDescent="0.35">
      <c r="A345">
        <v>182</v>
      </c>
      <c r="B345" t="s">
        <v>44</v>
      </c>
      <c r="C345" s="79">
        <v>209194.23999999999</v>
      </c>
    </row>
    <row r="346" spans="1:3" hidden="1" x14ac:dyDescent="0.35">
      <c r="A346">
        <v>183</v>
      </c>
      <c r="B346" t="s">
        <v>44</v>
      </c>
      <c r="C346" s="79">
        <v>159004.45000000001</v>
      </c>
    </row>
    <row r="347" spans="1:3" hidden="1" x14ac:dyDescent="0.35">
      <c r="A347">
        <v>184</v>
      </c>
      <c r="B347" t="s">
        <v>44</v>
      </c>
      <c r="C347" s="79">
        <v>207798.22</v>
      </c>
    </row>
    <row r="348" spans="1:3" hidden="1" x14ac:dyDescent="0.35">
      <c r="A348">
        <v>185</v>
      </c>
      <c r="B348" t="s">
        <v>44</v>
      </c>
      <c r="C348" s="79">
        <v>203284.28</v>
      </c>
    </row>
    <row r="349" spans="1:3" hidden="1" x14ac:dyDescent="0.35">
      <c r="A349">
        <v>186</v>
      </c>
      <c r="B349" t="s">
        <v>44</v>
      </c>
      <c r="C349" s="79">
        <v>42357.88</v>
      </c>
    </row>
    <row r="350" spans="1:3" hidden="1" x14ac:dyDescent="0.35">
      <c r="A350">
        <v>187</v>
      </c>
      <c r="B350" t="s">
        <v>44</v>
      </c>
      <c r="C350" s="79">
        <v>63416.76</v>
      </c>
    </row>
    <row r="351" spans="1:3" hidden="1" x14ac:dyDescent="0.35">
      <c r="A351">
        <v>188</v>
      </c>
      <c r="B351" t="s">
        <v>44</v>
      </c>
      <c r="C351" s="79">
        <v>46889.53</v>
      </c>
    </row>
    <row r="352" spans="1:3" hidden="1" x14ac:dyDescent="0.35">
      <c r="A352">
        <v>189</v>
      </c>
      <c r="B352" t="s">
        <v>44</v>
      </c>
      <c r="C352" s="79">
        <v>120054</v>
      </c>
    </row>
    <row r="353" spans="1:3" hidden="1" x14ac:dyDescent="0.35">
      <c r="A353">
        <v>190</v>
      </c>
      <c r="B353" t="s">
        <v>44</v>
      </c>
      <c r="C353" s="79">
        <v>94008.75</v>
      </c>
    </row>
    <row r="354" spans="1:3" hidden="1" x14ac:dyDescent="0.35">
      <c r="A354">
        <v>191</v>
      </c>
      <c r="B354" t="s">
        <v>44</v>
      </c>
      <c r="C354" s="79">
        <v>78030.81</v>
      </c>
    </row>
    <row r="355" spans="1:3" hidden="1" x14ac:dyDescent="0.35">
      <c r="A355">
        <v>192</v>
      </c>
      <c r="B355" t="s">
        <v>44</v>
      </c>
      <c r="C355" s="79">
        <v>24690.18</v>
      </c>
    </row>
    <row r="356" spans="1:3" hidden="1" x14ac:dyDescent="0.35">
      <c r="A356">
        <v>193</v>
      </c>
      <c r="B356" t="s">
        <v>44</v>
      </c>
      <c r="C356" s="79">
        <v>5161.8599999999997</v>
      </c>
    </row>
    <row r="357" spans="1:3" hidden="1" x14ac:dyDescent="0.35">
      <c r="A357">
        <v>194</v>
      </c>
      <c r="B357" t="s">
        <v>44</v>
      </c>
      <c r="C357" s="79">
        <v>27709.57</v>
      </c>
    </row>
    <row r="358" spans="1:3" hidden="1" x14ac:dyDescent="0.35">
      <c r="A358">
        <v>195</v>
      </c>
      <c r="B358" t="s">
        <v>44</v>
      </c>
      <c r="C358" s="79">
        <v>67779.42</v>
      </c>
    </row>
    <row r="359" spans="1:3" hidden="1" x14ac:dyDescent="0.35">
      <c r="A359">
        <v>196</v>
      </c>
      <c r="B359" t="s">
        <v>44</v>
      </c>
      <c r="C359" s="79">
        <v>39952.99</v>
      </c>
    </row>
    <row r="360" spans="1:3" hidden="1" x14ac:dyDescent="0.35">
      <c r="A360">
        <v>197</v>
      </c>
      <c r="B360" t="s">
        <v>44</v>
      </c>
      <c r="C360" s="79">
        <v>-1254.24</v>
      </c>
    </row>
    <row r="361" spans="1:3" hidden="1" x14ac:dyDescent="0.35">
      <c r="A361">
        <v>198</v>
      </c>
      <c r="B361" t="s">
        <v>44</v>
      </c>
      <c r="C361" s="79">
        <v>34547.19</v>
      </c>
    </row>
    <row r="362" spans="1:3" hidden="1" x14ac:dyDescent="0.35">
      <c r="A362">
        <v>199</v>
      </c>
      <c r="B362" t="s">
        <v>44</v>
      </c>
      <c r="C362" s="79">
        <v>3112.47</v>
      </c>
    </row>
    <row r="363" spans="1:3" hidden="1" x14ac:dyDescent="0.35">
      <c r="A363">
        <v>200</v>
      </c>
      <c r="B363" t="s">
        <v>44</v>
      </c>
      <c r="C363" s="79">
        <v>4989.6000000000004</v>
      </c>
    </row>
    <row r="364" spans="1:3" hidden="1" x14ac:dyDescent="0.35">
      <c r="A364">
        <v>201</v>
      </c>
      <c r="B364" t="s">
        <v>44</v>
      </c>
      <c r="C364" s="79">
        <v>25675.32</v>
      </c>
    </row>
    <row r="365" spans="1:3" hidden="1" x14ac:dyDescent="0.35">
      <c r="A365">
        <v>202</v>
      </c>
      <c r="B365" t="s">
        <v>44</v>
      </c>
      <c r="C365" s="79">
        <v>281312.2</v>
      </c>
    </row>
    <row r="366" spans="1:3" hidden="1" x14ac:dyDescent="0.35">
      <c r="A366">
        <v>203</v>
      </c>
      <c r="B366" t="s">
        <v>44</v>
      </c>
      <c r="C366" s="79">
        <v>-2188.7199999999998</v>
      </c>
    </row>
    <row r="367" spans="1:3" hidden="1" x14ac:dyDescent="0.35">
      <c r="A367">
        <v>204</v>
      </c>
      <c r="B367" t="s">
        <v>44</v>
      </c>
      <c r="C367" s="79">
        <v>-3767.22</v>
      </c>
    </row>
    <row r="368" spans="1:3" hidden="1" x14ac:dyDescent="0.35">
      <c r="A368">
        <v>205</v>
      </c>
      <c r="B368" t="s">
        <v>44</v>
      </c>
      <c r="C368" s="79">
        <v>2025.65</v>
      </c>
    </row>
    <row r="369" spans="1:3" hidden="1" x14ac:dyDescent="0.35">
      <c r="A369">
        <v>206</v>
      </c>
      <c r="B369" t="s">
        <v>44</v>
      </c>
      <c r="C369" s="79">
        <v>25854.75</v>
      </c>
    </row>
    <row r="370" spans="1:3" hidden="1" x14ac:dyDescent="0.35">
      <c r="A370">
        <v>207</v>
      </c>
      <c r="B370" t="s">
        <v>44</v>
      </c>
      <c r="C370" s="79">
        <v>-3493.85</v>
      </c>
    </row>
    <row r="371" spans="1:3" hidden="1" x14ac:dyDescent="0.35">
      <c r="A371">
        <v>208</v>
      </c>
      <c r="B371" t="s">
        <v>44</v>
      </c>
      <c r="C371" s="79">
        <v>3915.42</v>
      </c>
    </row>
    <row r="372" spans="1:3" hidden="1" x14ac:dyDescent="0.35">
      <c r="A372">
        <v>209</v>
      </c>
      <c r="B372" t="s">
        <v>44</v>
      </c>
      <c r="C372" s="79">
        <v>4677.76</v>
      </c>
    </row>
    <row r="373" spans="1:3" hidden="1" x14ac:dyDescent="0.35">
      <c r="A373">
        <v>210</v>
      </c>
      <c r="B373" t="s">
        <v>44</v>
      </c>
      <c r="C373" s="79">
        <v>8173.55</v>
      </c>
    </row>
    <row r="374" spans="1:3" hidden="1" x14ac:dyDescent="0.35">
      <c r="A374">
        <v>211</v>
      </c>
      <c r="B374" t="s">
        <v>44</v>
      </c>
      <c r="C374" s="79">
        <v>4005.93</v>
      </c>
    </row>
    <row r="375" spans="1:3" hidden="1" x14ac:dyDescent="0.35">
      <c r="A375">
        <v>212</v>
      </c>
      <c r="B375" t="s">
        <v>44</v>
      </c>
      <c r="C375" s="79">
        <v>2247.35</v>
      </c>
    </row>
    <row r="376" spans="1:3" hidden="1" x14ac:dyDescent="0.35">
      <c r="A376">
        <v>213</v>
      </c>
      <c r="B376" t="s">
        <v>44</v>
      </c>
      <c r="C376" s="79">
        <v>916.96</v>
      </c>
    </row>
    <row r="377" spans="1:3" hidden="1" x14ac:dyDescent="0.35">
      <c r="A377">
        <v>214</v>
      </c>
      <c r="B377" t="s">
        <v>44</v>
      </c>
      <c r="C377" s="79">
        <v>1599.68</v>
      </c>
    </row>
    <row r="378" spans="1:3" hidden="1" x14ac:dyDescent="0.35">
      <c r="A378">
        <v>215</v>
      </c>
      <c r="B378" t="s">
        <v>44</v>
      </c>
      <c r="C378" s="79">
        <v>9759.76</v>
      </c>
    </row>
    <row r="379" spans="1:3" hidden="1" x14ac:dyDescent="0.35">
      <c r="A379">
        <v>216</v>
      </c>
      <c r="B379" t="s">
        <v>44</v>
      </c>
      <c r="C379" s="79">
        <v>2885.04</v>
      </c>
    </row>
    <row r="380" spans="1:3" hidden="1" x14ac:dyDescent="0.35">
      <c r="A380">
        <v>217</v>
      </c>
      <c r="B380" t="s">
        <v>44</v>
      </c>
      <c r="C380" s="79">
        <v>2432.9699999999998</v>
      </c>
    </row>
    <row r="381" spans="1:3" hidden="1" x14ac:dyDescent="0.35">
      <c r="A381">
        <v>218</v>
      </c>
      <c r="B381" t="s">
        <v>44</v>
      </c>
      <c r="C381" s="79">
        <v>7891.88</v>
      </c>
    </row>
    <row r="382" spans="1:3" hidden="1" x14ac:dyDescent="0.35">
      <c r="A382">
        <v>219</v>
      </c>
      <c r="B382" t="s">
        <v>44</v>
      </c>
      <c r="C382" s="79">
        <v>6187.84</v>
      </c>
    </row>
    <row r="383" spans="1:3" hidden="1" x14ac:dyDescent="0.35">
      <c r="A383">
        <v>220</v>
      </c>
      <c r="B383" t="s">
        <v>44</v>
      </c>
      <c r="C383" s="79">
        <v>22674</v>
      </c>
    </row>
    <row r="384" spans="1:3" hidden="1" x14ac:dyDescent="0.35">
      <c r="A384">
        <v>221</v>
      </c>
      <c r="B384" t="s">
        <v>44</v>
      </c>
      <c r="C384" s="79">
        <v>14399</v>
      </c>
    </row>
    <row r="385" spans="1:3" hidden="1" x14ac:dyDescent="0.35">
      <c r="A385">
        <v>222</v>
      </c>
      <c r="B385" t="s">
        <v>44</v>
      </c>
      <c r="C385" s="79">
        <v>3984.75</v>
      </c>
    </row>
    <row r="386" spans="1:3" hidden="1" x14ac:dyDescent="0.35">
      <c r="A386">
        <v>223</v>
      </c>
      <c r="B386" t="s">
        <v>44</v>
      </c>
      <c r="C386" s="79">
        <v>2795.1</v>
      </c>
    </row>
    <row r="387" spans="1:3" hidden="1" x14ac:dyDescent="0.35">
      <c r="A387">
        <v>224</v>
      </c>
      <c r="B387" t="s">
        <v>44</v>
      </c>
      <c r="C387" s="79">
        <v>16738.400000000001</v>
      </c>
    </row>
    <row r="388" spans="1:3" hidden="1" x14ac:dyDescent="0.35">
      <c r="A388">
        <v>225</v>
      </c>
      <c r="B388" t="s">
        <v>44</v>
      </c>
      <c r="C388" s="79">
        <v>5099.29</v>
      </c>
    </row>
    <row r="389" spans="1:3" hidden="1" x14ac:dyDescent="0.35">
      <c r="A389">
        <v>226</v>
      </c>
      <c r="B389" t="s">
        <v>44</v>
      </c>
      <c r="C389" s="79">
        <v>4473.7</v>
      </c>
    </row>
    <row r="390" spans="1:3" hidden="1" x14ac:dyDescent="0.35">
      <c r="A390">
        <v>227</v>
      </c>
      <c r="B390" t="s">
        <v>44</v>
      </c>
      <c r="C390" s="79">
        <v>3738.35</v>
      </c>
    </row>
    <row r="391" spans="1:3" hidden="1" x14ac:dyDescent="0.35">
      <c r="A391">
        <v>228</v>
      </c>
      <c r="B391" t="s">
        <v>44</v>
      </c>
      <c r="C391" s="79">
        <v>5405.4</v>
      </c>
    </row>
    <row r="392" spans="1:3" hidden="1" x14ac:dyDescent="0.35">
      <c r="A392">
        <v>229</v>
      </c>
      <c r="B392" t="s">
        <v>44</v>
      </c>
      <c r="C392" s="79">
        <v>4447.53</v>
      </c>
    </row>
    <row r="393" spans="1:3" hidden="1" x14ac:dyDescent="0.35">
      <c r="A393">
        <v>230</v>
      </c>
      <c r="B393" t="s">
        <v>44</v>
      </c>
      <c r="C393" s="79">
        <v>6150.38</v>
      </c>
    </row>
    <row r="394" spans="1:3" hidden="1" x14ac:dyDescent="0.35">
      <c r="A394">
        <v>231</v>
      </c>
      <c r="B394" t="s">
        <v>44</v>
      </c>
      <c r="C394" s="79">
        <v>9975.36</v>
      </c>
    </row>
    <row r="395" spans="1:3" hidden="1" x14ac:dyDescent="0.35">
      <c r="A395">
        <v>232</v>
      </c>
      <c r="B395" t="s">
        <v>44</v>
      </c>
      <c r="C395" s="79">
        <v>-4987.68</v>
      </c>
    </row>
    <row r="396" spans="1:3" hidden="1" x14ac:dyDescent="0.35">
      <c r="A396">
        <v>233</v>
      </c>
      <c r="B396" t="s">
        <v>44</v>
      </c>
      <c r="C396" s="79">
        <v>0</v>
      </c>
    </row>
    <row r="397" spans="1:3" hidden="1" x14ac:dyDescent="0.35">
      <c r="A397">
        <v>234</v>
      </c>
      <c r="B397" t="s">
        <v>44</v>
      </c>
      <c r="C397" s="79">
        <v>0</v>
      </c>
    </row>
    <row r="398" spans="1:3" hidden="1" x14ac:dyDescent="0.35">
      <c r="A398">
        <v>235</v>
      </c>
      <c r="B398" t="s">
        <v>44</v>
      </c>
      <c r="C398" s="79">
        <v>0</v>
      </c>
    </row>
    <row r="399" spans="1:3" hidden="1" x14ac:dyDescent="0.35">
      <c r="A399">
        <v>236</v>
      </c>
      <c r="B399" t="s">
        <v>44</v>
      </c>
      <c r="C399" s="79">
        <v>234500</v>
      </c>
    </row>
    <row r="400" spans="1:3" hidden="1" x14ac:dyDescent="0.35">
      <c r="A400">
        <v>237</v>
      </c>
      <c r="B400" t="s">
        <v>44</v>
      </c>
      <c r="C400" s="79">
        <v>46920.639999999999</v>
      </c>
    </row>
    <row r="401" spans="1:3" hidden="1" x14ac:dyDescent="0.35">
      <c r="A401">
        <v>238</v>
      </c>
      <c r="B401" t="s">
        <v>44</v>
      </c>
      <c r="C401" s="79">
        <v>66243.62</v>
      </c>
    </row>
    <row r="402" spans="1:3" hidden="1" x14ac:dyDescent="0.35">
      <c r="A402">
        <v>239</v>
      </c>
      <c r="B402" t="s">
        <v>44</v>
      </c>
      <c r="C402" s="79">
        <v>55305.23</v>
      </c>
    </row>
    <row r="403" spans="1:3" hidden="1" x14ac:dyDescent="0.35">
      <c r="A403">
        <v>240</v>
      </c>
      <c r="B403" t="s">
        <v>44</v>
      </c>
      <c r="C403" s="79">
        <v>27232.639999999999</v>
      </c>
    </row>
    <row r="404" spans="1:3" hidden="1" x14ac:dyDescent="0.35">
      <c r="A404">
        <v>241</v>
      </c>
      <c r="B404" t="s">
        <v>44</v>
      </c>
      <c r="C404" s="79">
        <v>55551.97</v>
      </c>
    </row>
    <row r="405" spans="1:3" hidden="1" x14ac:dyDescent="0.35">
      <c r="A405">
        <v>242</v>
      </c>
      <c r="B405" t="s">
        <v>44</v>
      </c>
      <c r="C405" s="79">
        <v>60366.9</v>
      </c>
    </row>
    <row r="406" spans="1:3" hidden="1" x14ac:dyDescent="0.35">
      <c r="A406">
        <v>243</v>
      </c>
      <c r="B406" t="s">
        <v>44</v>
      </c>
      <c r="C406" s="79">
        <v>275563.40000000002</v>
      </c>
    </row>
    <row r="407" spans="1:3" hidden="1" x14ac:dyDescent="0.35">
      <c r="A407">
        <v>244</v>
      </c>
      <c r="B407" t="s">
        <v>44</v>
      </c>
      <c r="C407" s="79">
        <v>56740.54</v>
      </c>
    </row>
    <row r="408" spans="1:3" hidden="1" x14ac:dyDescent="0.35">
      <c r="A408">
        <v>245</v>
      </c>
      <c r="B408" t="s">
        <v>44</v>
      </c>
      <c r="C408" s="79">
        <v>68083.12</v>
      </c>
    </row>
    <row r="409" spans="1:3" hidden="1" x14ac:dyDescent="0.35">
      <c r="A409">
        <v>246</v>
      </c>
      <c r="B409" t="s">
        <v>44</v>
      </c>
      <c r="C409" s="79">
        <v>60500</v>
      </c>
    </row>
    <row r="410" spans="1:3" hidden="1" x14ac:dyDescent="0.35">
      <c r="A410">
        <v>247</v>
      </c>
      <c r="B410" t="s">
        <v>44</v>
      </c>
      <c r="C410" s="79">
        <v>0</v>
      </c>
    </row>
    <row r="411" spans="1:3" hidden="1" x14ac:dyDescent="0.35">
      <c r="A411">
        <v>248</v>
      </c>
      <c r="B411" t="s">
        <v>44</v>
      </c>
      <c r="C411" s="79">
        <v>2395524.9700000002</v>
      </c>
    </row>
    <row r="412" spans="1:3" hidden="1" x14ac:dyDescent="0.35">
      <c r="A412">
        <v>249</v>
      </c>
      <c r="B412" t="s">
        <v>44</v>
      </c>
      <c r="C412" s="79">
        <v>25673.78</v>
      </c>
    </row>
    <row r="413" spans="1:3" hidden="1" x14ac:dyDescent="0.35">
      <c r="A413">
        <v>250</v>
      </c>
      <c r="B413" t="s">
        <v>44</v>
      </c>
      <c r="C413" s="79">
        <v>22990</v>
      </c>
    </row>
    <row r="414" spans="1:3" hidden="1" x14ac:dyDescent="0.35">
      <c r="A414">
        <v>251</v>
      </c>
      <c r="B414" t="s">
        <v>44</v>
      </c>
      <c r="C414" s="79">
        <v>172529.39</v>
      </c>
    </row>
    <row r="415" spans="1:3" hidden="1" x14ac:dyDescent="0.35">
      <c r="A415">
        <v>252</v>
      </c>
      <c r="B415" t="s">
        <v>44</v>
      </c>
      <c r="C415" s="79">
        <v>0</v>
      </c>
    </row>
    <row r="416" spans="1:3" hidden="1" x14ac:dyDescent="0.35">
      <c r="A416">
        <v>253</v>
      </c>
      <c r="B416" t="s">
        <v>44</v>
      </c>
      <c r="C416" s="79">
        <v>218376.65</v>
      </c>
    </row>
    <row r="417" spans="1:3" hidden="1" x14ac:dyDescent="0.35">
      <c r="A417">
        <v>254</v>
      </c>
      <c r="B417" t="s">
        <v>44</v>
      </c>
      <c r="C417" s="79">
        <v>0</v>
      </c>
    </row>
    <row r="418" spans="1:3" hidden="1" x14ac:dyDescent="0.35">
      <c r="A418">
        <v>255</v>
      </c>
      <c r="B418" t="s">
        <v>44</v>
      </c>
      <c r="C418" s="79">
        <v>497100</v>
      </c>
    </row>
    <row r="419" spans="1:3" hidden="1" x14ac:dyDescent="0.35">
      <c r="A419">
        <v>256</v>
      </c>
      <c r="B419" t="s">
        <v>44</v>
      </c>
      <c r="C419" s="79">
        <v>0</v>
      </c>
    </row>
    <row r="420" spans="1:3" hidden="1" x14ac:dyDescent="0.35">
      <c r="A420">
        <v>257</v>
      </c>
      <c r="B420" t="s">
        <v>44</v>
      </c>
      <c r="C420" s="79">
        <v>153534.48000000001</v>
      </c>
    </row>
    <row r="421" spans="1:3" hidden="1" x14ac:dyDescent="0.35">
      <c r="A421">
        <v>258</v>
      </c>
      <c r="B421" t="s">
        <v>44</v>
      </c>
      <c r="C421" s="79">
        <v>1054153.67</v>
      </c>
    </row>
    <row r="422" spans="1:3" hidden="1" x14ac:dyDescent="0.35">
      <c r="A422">
        <v>259</v>
      </c>
      <c r="B422" t="s">
        <v>44</v>
      </c>
      <c r="C422" s="79">
        <v>21942</v>
      </c>
    </row>
    <row r="423" spans="1:3" hidden="1" x14ac:dyDescent="0.35">
      <c r="A423">
        <v>260</v>
      </c>
      <c r="B423" t="s">
        <v>44</v>
      </c>
      <c r="C423" s="79">
        <v>17968.5</v>
      </c>
    </row>
    <row r="424" spans="1:3" hidden="1" x14ac:dyDescent="0.35">
      <c r="A424">
        <v>261</v>
      </c>
      <c r="B424" t="s">
        <v>44</v>
      </c>
      <c r="C424" s="79">
        <v>15367</v>
      </c>
    </row>
    <row r="425" spans="1:3" hidden="1" x14ac:dyDescent="0.35">
      <c r="A425">
        <v>262</v>
      </c>
      <c r="B425" t="s">
        <v>44</v>
      </c>
      <c r="C425" s="79">
        <v>39917.9</v>
      </c>
    </row>
    <row r="426" spans="1:3" hidden="1" x14ac:dyDescent="0.35">
      <c r="A426">
        <v>263</v>
      </c>
      <c r="B426" t="s">
        <v>44</v>
      </c>
      <c r="C426" s="79">
        <v>118213.54</v>
      </c>
    </row>
    <row r="427" spans="1:3" hidden="1" x14ac:dyDescent="0.35">
      <c r="A427">
        <v>264</v>
      </c>
      <c r="B427" t="s">
        <v>44</v>
      </c>
      <c r="C427" s="79">
        <v>1589788.91</v>
      </c>
    </row>
    <row r="428" spans="1:3" hidden="1" x14ac:dyDescent="0.35">
      <c r="A428">
        <v>265</v>
      </c>
      <c r="B428" t="s">
        <v>44</v>
      </c>
      <c r="C428" s="79">
        <v>5546186.25</v>
      </c>
    </row>
    <row r="429" spans="1:3" hidden="1" x14ac:dyDescent="0.35">
      <c r="A429">
        <v>266</v>
      </c>
      <c r="B429" t="s">
        <v>44</v>
      </c>
      <c r="C429" s="79">
        <v>1591882.05</v>
      </c>
    </row>
    <row r="430" spans="1:3" hidden="1" x14ac:dyDescent="0.35">
      <c r="A430">
        <v>267</v>
      </c>
      <c r="B430" t="s">
        <v>44</v>
      </c>
      <c r="C430" s="79">
        <v>1568141.85</v>
      </c>
    </row>
    <row r="431" spans="1:3" hidden="1" x14ac:dyDescent="0.35">
      <c r="A431">
        <v>268</v>
      </c>
      <c r="B431" t="s">
        <v>44</v>
      </c>
      <c r="C431" s="79">
        <v>1714878</v>
      </c>
    </row>
    <row r="432" spans="1:3" hidden="1" x14ac:dyDescent="0.35">
      <c r="A432">
        <v>269</v>
      </c>
      <c r="B432" t="s">
        <v>44</v>
      </c>
      <c r="C432" s="79">
        <v>4187470.8</v>
      </c>
    </row>
    <row r="433" spans="1:3" hidden="1" x14ac:dyDescent="0.35">
      <c r="A433">
        <v>270</v>
      </c>
      <c r="B433" t="s">
        <v>44</v>
      </c>
      <c r="C433" s="79">
        <v>33890.949999999997</v>
      </c>
    </row>
    <row r="434" spans="1:3" hidden="1" x14ac:dyDescent="0.35">
      <c r="A434">
        <v>271</v>
      </c>
      <c r="B434" t="s">
        <v>44</v>
      </c>
      <c r="C434" s="79">
        <v>140644.35</v>
      </c>
    </row>
    <row r="435" spans="1:3" hidden="1" x14ac:dyDescent="0.35">
      <c r="A435">
        <v>272</v>
      </c>
      <c r="B435" t="s">
        <v>44</v>
      </c>
      <c r="C435" s="79">
        <v>28202.07</v>
      </c>
    </row>
    <row r="436" spans="1:3" hidden="1" x14ac:dyDescent="0.35">
      <c r="A436">
        <v>273</v>
      </c>
      <c r="B436" t="s">
        <v>44</v>
      </c>
      <c r="C436" s="79">
        <v>70059</v>
      </c>
    </row>
    <row r="437" spans="1:3" hidden="1" x14ac:dyDescent="0.35">
      <c r="A437">
        <v>274</v>
      </c>
      <c r="B437" t="s">
        <v>44</v>
      </c>
      <c r="C437" s="79">
        <v>82748.289999999994</v>
      </c>
    </row>
    <row r="438" spans="1:3" hidden="1" x14ac:dyDescent="0.35">
      <c r="A438">
        <v>275</v>
      </c>
      <c r="B438" t="s">
        <v>44</v>
      </c>
      <c r="C438" s="79">
        <v>72505.62</v>
      </c>
    </row>
    <row r="439" spans="1:3" hidden="1" x14ac:dyDescent="0.35">
      <c r="A439">
        <v>276</v>
      </c>
      <c r="B439" t="s">
        <v>44</v>
      </c>
      <c r="C439" s="79">
        <v>185680</v>
      </c>
    </row>
    <row r="440" spans="1:3" hidden="1" x14ac:dyDescent="0.35">
      <c r="A440">
        <v>277</v>
      </c>
      <c r="B440" t="s">
        <v>44</v>
      </c>
      <c r="C440" s="79">
        <v>22808.5</v>
      </c>
    </row>
    <row r="441" spans="1:3" hidden="1" x14ac:dyDescent="0.35">
      <c r="A441">
        <v>278</v>
      </c>
      <c r="B441" t="s">
        <v>44</v>
      </c>
      <c r="C441" s="79">
        <v>103107.02</v>
      </c>
    </row>
    <row r="442" spans="1:3" hidden="1" x14ac:dyDescent="0.35">
      <c r="A442">
        <v>279</v>
      </c>
      <c r="B442" t="s">
        <v>44</v>
      </c>
      <c r="C442" s="79">
        <v>305004.7</v>
      </c>
    </row>
    <row r="443" spans="1:3" hidden="1" x14ac:dyDescent="0.35">
      <c r="A443">
        <v>280</v>
      </c>
      <c r="B443" t="s">
        <v>44</v>
      </c>
      <c r="C443" s="79">
        <v>196600</v>
      </c>
    </row>
    <row r="444" spans="1:3" hidden="1" x14ac:dyDescent="0.35">
      <c r="A444">
        <v>281</v>
      </c>
      <c r="B444" t="s">
        <v>44</v>
      </c>
      <c r="C444" s="79">
        <v>144983.56</v>
      </c>
    </row>
    <row r="445" spans="1:3" hidden="1" x14ac:dyDescent="0.35">
      <c r="A445">
        <v>282</v>
      </c>
      <c r="B445" t="s">
        <v>44</v>
      </c>
      <c r="C445" s="79">
        <v>71042.38</v>
      </c>
    </row>
    <row r="446" spans="1:3" hidden="1" x14ac:dyDescent="0.35">
      <c r="A446">
        <v>283</v>
      </c>
      <c r="B446" t="s">
        <v>44</v>
      </c>
      <c r="C446" s="79">
        <v>241987.9</v>
      </c>
    </row>
    <row r="447" spans="1:3" hidden="1" x14ac:dyDescent="0.35">
      <c r="A447">
        <v>284</v>
      </c>
      <c r="B447" t="s">
        <v>44</v>
      </c>
      <c r="C447" s="79">
        <v>109011.3</v>
      </c>
    </row>
    <row r="448" spans="1:3" hidden="1" x14ac:dyDescent="0.35">
      <c r="A448">
        <v>285</v>
      </c>
      <c r="B448" t="s">
        <v>44</v>
      </c>
      <c r="C448" s="79">
        <v>22444.639999999999</v>
      </c>
    </row>
    <row r="449" spans="1:3" hidden="1" x14ac:dyDescent="0.35">
      <c r="A449">
        <v>286</v>
      </c>
      <c r="B449" t="s">
        <v>44</v>
      </c>
      <c r="C449" s="79">
        <v>10635.53</v>
      </c>
    </row>
    <row r="450" spans="1:3" hidden="1" x14ac:dyDescent="0.35">
      <c r="A450">
        <v>287</v>
      </c>
      <c r="B450" t="s">
        <v>44</v>
      </c>
      <c r="C450" s="79">
        <v>16002.3</v>
      </c>
    </row>
    <row r="451" spans="1:3" hidden="1" x14ac:dyDescent="0.35">
      <c r="A451">
        <v>288</v>
      </c>
      <c r="B451" t="s">
        <v>44</v>
      </c>
      <c r="C451" s="79">
        <v>6763.9</v>
      </c>
    </row>
    <row r="452" spans="1:3" hidden="1" x14ac:dyDescent="0.35">
      <c r="A452">
        <v>289</v>
      </c>
      <c r="B452" t="s">
        <v>44</v>
      </c>
      <c r="C452" s="79">
        <v>0</v>
      </c>
    </row>
    <row r="453" spans="1:3" hidden="1" x14ac:dyDescent="0.35">
      <c r="A453">
        <v>290</v>
      </c>
      <c r="B453" t="s">
        <v>44</v>
      </c>
      <c r="C453" s="79">
        <v>7324.63</v>
      </c>
    </row>
    <row r="454" spans="1:3" hidden="1" x14ac:dyDescent="0.35">
      <c r="A454">
        <v>291</v>
      </c>
      <c r="B454" t="s">
        <v>44</v>
      </c>
      <c r="C454" s="79">
        <v>19575.599999999999</v>
      </c>
    </row>
    <row r="455" spans="1:3" hidden="1" x14ac:dyDescent="0.35">
      <c r="A455">
        <v>292</v>
      </c>
      <c r="B455" t="s">
        <v>44</v>
      </c>
      <c r="C455" s="79">
        <v>57900</v>
      </c>
    </row>
    <row r="456" spans="1:3" hidden="1" x14ac:dyDescent="0.35">
      <c r="A456">
        <v>293</v>
      </c>
      <c r="B456" t="s">
        <v>44</v>
      </c>
      <c r="C456" s="79">
        <v>3519821.73</v>
      </c>
    </row>
    <row r="457" spans="1:3" hidden="1" x14ac:dyDescent="0.35">
      <c r="A457">
        <v>294</v>
      </c>
      <c r="B457" t="s">
        <v>44</v>
      </c>
      <c r="C457" s="79">
        <v>235871.35</v>
      </c>
    </row>
    <row r="458" spans="1:3" hidden="1" x14ac:dyDescent="0.35">
      <c r="A458">
        <v>295</v>
      </c>
      <c r="B458" t="s">
        <v>44</v>
      </c>
      <c r="C458" s="79">
        <v>168432</v>
      </c>
    </row>
    <row r="459" spans="1:3" hidden="1" x14ac:dyDescent="0.35">
      <c r="A459">
        <v>296</v>
      </c>
      <c r="B459" t="s">
        <v>44</v>
      </c>
      <c r="C459" s="79">
        <v>45348</v>
      </c>
    </row>
    <row r="460" spans="1:3" hidden="1" x14ac:dyDescent="0.35">
      <c r="A460">
        <v>297</v>
      </c>
      <c r="B460" t="s">
        <v>44</v>
      </c>
      <c r="C460" s="79">
        <v>51325</v>
      </c>
    </row>
    <row r="461" spans="1:3" hidden="1" x14ac:dyDescent="0.35">
      <c r="A461">
        <v>298</v>
      </c>
      <c r="B461" t="s">
        <v>44</v>
      </c>
      <c r="C461" s="79">
        <v>294211.5</v>
      </c>
    </row>
    <row r="462" spans="1:3" hidden="1" x14ac:dyDescent="0.35">
      <c r="A462">
        <v>299</v>
      </c>
      <c r="B462" t="s">
        <v>44</v>
      </c>
      <c r="C462" s="79">
        <v>189284.98</v>
      </c>
    </row>
    <row r="463" spans="1:3" hidden="1" x14ac:dyDescent="0.35">
      <c r="A463">
        <v>300</v>
      </c>
      <c r="B463" t="s">
        <v>44</v>
      </c>
      <c r="C463" s="79">
        <v>487435.19</v>
      </c>
    </row>
    <row r="464" spans="1:3" hidden="1" x14ac:dyDescent="0.35">
      <c r="A464">
        <v>301</v>
      </c>
      <c r="B464" t="s">
        <v>44</v>
      </c>
      <c r="C464" s="80">
        <v>137916</v>
      </c>
    </row>
    <row r="465" spans="1:4" hidden="1" x14ac:dyDescent="0.35">
      <c r="A465">
        <v>302</v>
      </c>
      <c r="B465" t="s">
        <v>44</v>
      </c>
      <c r="C465" s="79">
        <v>18952.52</v>
      </c>
    </row>
    <row r="466" spans="1:4" hidden="1" x14ac:dyDescent="0.35">
      <c r="A466">
        <v>303</v>
      </c>
      <c r="B466" t="s">
        <v>44</v>
      </c>
      <c r="C466" s="79">
        <v>71550</v>
      </c>
    </row>
    <row r="467" spans="1:4" hidden="1" x14ac:dyDescent="0.35">
      <c r="A467">
        <v>304</v>
      </c>
      <c r="B467" t="s">
        <v>44</v>
      </c>
      <c r="C467" s="79">
        <v>39712.199999999997</v>
      </c>
    </row>
    <row r="468" spans="1:4" hidden="1" x14ac:dyDescent="0.35">
      <c r="A468">
        <v>305</v>
      </c>
      <c r="B468" t="s">
        <v>44</v>
      </c>
      <c r="C468" s="79">
        <v>21780</v>
      </c>
    </row>
    <row r="469" spans="1:4" hidden="1" x14ac:dyDescent="0.35">
      <c r="A469">
        <v>306</v>
      </c>
      <c r="B469" t="s">
        <v>44</v>
      </c>
      <c r="C469" s="79">
        <v>198615.65</v>
      </c>
    </row>
    <row r="470" spans="1:4" x14ac:dyDescent="0.35">
      <c r="A470" s="10">
        <v>306</v>
      </c>
      <c r="B470" s="10" t="s">
        <v>44</v>
      </c>
      <c r="C470" s="102">
        <f>SUM(C164:C469)</f>
        <v>42425414.189999998</v>
      </c>
      <c r="D470" s="61">
        <f>C470/1000000</f>
        <v>42.425414189999998</v>
      </c>
    </row>
    <row r="471" spans="1:4" hidden="1" x14ac:dyDescent="0.35">
      <c r="A471">
        <v>1</v>
      </c>
      <c r="B471" t="s">
        <v>33</v>
      </c>
      <c r="C471" s="79">
        <v>213600.11</v>
      </c>
    </row>
    <row r="472" spans="1:4" hidden="1" x14ac:dyDescent="0.35">
      <c r="A472">
        <v>2</v>
      </c>
      <c r="B472" t="s">
        <v>33</v>
      </c>
      <c r="C472" s="79">
        <v>213600.11</v>
      </c>
    </row>
    <row r="473" spans="1:4" hidden="1" x14ac:dyDescent="0.35">
      <c r="A473">
        <v>3</v>
      </c>
      <c r="B473" t="s">
        <v>33</v>
      </c>
      <c r="C473" s="79">
        <v>213600.11</v>
      </c>
    </row>
    <row r="474" spans="1:4" hidden="1" x14ac:dyDescent="0.35">
      <c r="A474">
        <v>4</v>
      </c>
      <c r="B474" t="s">
        <v>33</v>
      </c>
      <c r="C474" s="79">
        <v>213600.11</v>
      </c>
    </row>
    <row r="475" spans="1:4" hidden="1" x14ac:dyDescent="0.35">
      <c r="A475">
        <v>5</v>
      </c>
      <c r="B475" t="s">
        <v>33</v>
      </c>
      <c r="C475" s="79">
        <v>213600.11</v>
      </c>
    </row>
    <row r="476" spans="1:4" hidden="1" x14ac:dyDescent="0.35">
      <c r="A476">
        <v>6</v>
      </c>
      <c r="B476" t="s">
        <v>33</v>
      </c>
      <c r="C476" s="79">
        <v>212040.02</v>
      </c>
    </row>
    <row r="477" spans="1:4" hidden="1" x14ac:dyDescent="0.35">
      <c r="A477">
        <v>7</v>
      </c>
      <c r="B477" t="s">
        <v>33</v>
      </c>
      <c r="C477" s="79">
        <v>171385.62</v>
      </c>
    </row>
    <row r="478" spans="1:4" hidden="1" x14ac:dyDescent="0.35">
      <c r="A478">
        <v>8</v>
      </c>
      <c r="B478" t="s">
        <v>33</v>
      </c>
      <c r="C478" s="79">
        <v>5094400.2699999996</v>
      </c>
    </row>
    <row r="479" spans="1:4" hidden="1" x14ac:dyDescent="0.35">
      <c r="A479">
        <v>9</v>
      </c>
      <c r="B479" t="s">
        <v>33</v>
      </c>
      <c r="C479" s="79">
        <v>5094400.2699999996</v>
      </c>
    </row>
    <row r="480" spans="1:4" hidden="1" x14ac:dyDescent="0.35">
      <c r="A480">
        <v>10</v>
      </c>
      <c r="B480" t="s">
        <v>33</v>
      </c>
      <c r="C480" s="79">
        <v>5094400.2699999996</v>
      </c>
    </row>
    <row r="481" spans="1:3" hidden="1" x14ac:dyDescent="0.35">
      <c r="A481">
        <v>11</v>
      </c>
      <c r="B481" t="s">
        <v>33</v>
      </c>
      <c r="C481" s="79">
        <v>349903.57</v>
      </c>
    </row>
    <row r="482" spans="1:3" hidden="1" x14ac:dyDescent="0.35">
      <c r="A482">
        <v>12</v>
      </c>
      <c r="B482" t="s">
        <v>33</v>
      </c>
      <c r="C482" s="79">
        <v>7152684.9500000002</v>
      </c>
    </row>
    <row r="483" spans="1:3" hidden="1" x14ac:dyDescent="0.35">
      <c r="A483">
        <v>13</v>
      </c>
      <c r="B483" t="s">
        <v>33</v>
      </c>
      <c r="C483" s="79">
        <v>47583.9</v>
      </c>
    </row>
    <row r="484" spans="1:3" hidden="1" x14ac:dyDescent="0.35">
      <c r="A484">
        <v>14</v>
      </c>
      <c r="B484" t="s">
        <v>33</v>
      </c>
      <c r="C484" s="79">
        <v>30600</v>
      </c>
    </row>
    <row r="485" spans="1:3" hidden="1" x14ac:dyDescent="0.35">
      <c r="A485">
        <v>15</v>
      </c>
      <c r="B485" t="s">
        <v>33</v>
      </c>
      <c r="C485" s="79">
        <v>32970</v>
      </c>
    </row>
    <row r="486" spans="1:3" hidden="1" x14ac:dyDescent="0.35">
      <c r="A486">
        <v>16</v>
      </c>
      <c r="B486" t="s">
        <v>33</v>
      </c>
      <c r="C486" s="79">
        <v>17980</v>
      </c>
    </row>
    <row r="487" spans="1:3" hidden="1" x14ac:dyDescent="0.35">
      <c r="A487">
        <v>17</v>
      </c>
      <c r="B487" t="s">
        <v>33</v>
      </c>
      <c r="C487" s="79">
        <v>9405.2099999999991</v>
      </c>
    </row>
    <row r="488" spans="1:3" hidden="1" x14ac:dyDescent="0.35">
      <c r="A488">
        <v>18</v>
      </c>
      <c r="B488" t="s">
        <v>33</v>
      </c>
      <c r="C488" s="79">
        <v>18000</v>
      </c>
    </row>
    <row r="489" spans="1:3" hidden="1" x14ac:dyDescent="0.35">
      <c r="A489">
        <v>19</v>
      </c>
      <c r="B489" t="s">
        <v>33</v>
      </c>
      <c r="C489" s="79">
        <v>8086.9</v>
      </c>
    </row>
    <row r="490" spans="1:3" hidden="1" x14ac:dyDescent="0.35">
      <c r="A490">
        <v>20</v>
      </c>
      <c r="B490" t="s">
        <v>33</v>
      </c>
      <c r="C490" s="79">
        <v>4691.88</v>
      </c>
    </row>
    <row r="491" spans="1:3" hidden="1" x14ac:dyDescent="0.35">
      <c r="A491">
        <v>21</v>
      </c>
      <c r="B491" t="s">
        <v>33</v>
      </c>
      <c r="C491" s="79">
        <v>62885</v>
      </c>
    </row>
    <row r="492" spans="1:3" hidden="1" x14ac:dyDescent="0.35">
      <c r="A492">
        <v>22</v>
      </c>
      <c r="B492" t="s">
        <v>33</v>
      </c>
      <c r="C492" s="79">
        <v>46102.53</v>
      </c>
    </row>
    <row r="493" spans="1:3" hidden="1" x14ac:dyDescent="0.35">
      <c r="A493">
        <v>23</v>
      </c>
      <c r="B493" t="s">
        <v>33</v>
      </c>
      <c r="C493" s="79">
        <v>128590.23</v>
      </c>
    </row>
    <row r="494" spans="1:3" hidden="1" x14ac:dyDescent="0.35">
      <c r="A494">
        <v>24</v>
      </c>
      <c r="B494" t="s">
        <v>33</v>
      </c>
      <c r="C494" s="79">
        <v>20475.72</v>
      </c>
    </row>
    <row r="495" spans="1:3" hidden="1" x14ac:dyDescent="0.35">
      <c r="A495">
        <v>25</v>
      </c>
      <c r="B495" t="s">
        <v>33</v>
      </c>
      <c r="C495" s="79">
        <v>70180</v>
      </c>
    </row>
    <row r="496" spans="1:3" hidden="1" x14ac:dyDescent="0.35">
      <c r="A496">
        <v>26</v>
      </c>
      <c r="B496" t="s">
        <v>33</v>
      </c>
      <c r="C496" s="79">
        <v>81473</v>
      </c>
    </row>
    <row r="497" spans="1:3" hidden="1" x14ac:dyDescent="0.35">
      <c r="A497">
        <v>27</v>
      </c>
      <c r="B497" t="s">
        <v>33</v>
      </c>
      <c r="C497" s="79">
        <v>17950</v>
      </c>
    </row>
    <row r="498" spans="1:3" hidden="1" x14ac:dyDescent="0.35">
      <c r="A498">
        <v>28</v>
      </c>
      <c r="B498" t="s">
        <v>33</v>
      </c>
      <c r="C498" s="79">
        <v>45902</v>
      </c>
    </row>
    <row r="499" spans="1:3" hidden="1" x14ac:dyDescent="0.35">
      <c r="A499">
        <v>29</v>
      </c>
      <c r="B499" t="s">
        <v>33</v>
      </c>
      <c r="C499" s="79">
        <v>12434.55</v>
      </c>
    </row>
    <row r="500" spans="1:3" hidden="1" x14ac:dyDescent="0.35">
      <c r="A500">
        <v>30</v>
      </c>
      <c r="B500" t="s">
        <v>33</v>
      </c>
      <c r="C500" s="79">
        <v>28680</v>
      </c>
    </row>
    <row r="501" spans="1:3" hidden="1" x14ac:dyDescent="0.35">
      <c r="A501">
        <v>31</v>
      </c>
      <c r="B501" t="s">
        <v>33</v>
      </c>
      <c r="C501" s="79">
        <v>99002.2</v>
      </c>
    </row>
    <row r="502" spans="1:3" hidden="1" x14ac:dyDescent="0.35">
      <c r="A502">
        <v>32</v>
      </c>
      <c r="B502" t="s">
        <v>33</v>
      </c>
      <c r="C502" s="79">
        <v>316531.14</v>
      </c>
    </row>
    <row r="503" spans="1:3" hidden="1" x14ac:dyDescent="0.35">
      <c r="A503">
        <v>33</v>
      </c>
      <c r="B503" t="s">
        <v>33</v>
      </c>
      <c r="C503" s="79">
        <v>264360</v>
      </c>
    </row>
    <row r="504" spans="1:3" hidden="1" x14ac:dyDescent="0.35">
      <c r="A504">
        <v>34</v>
      </c>
      <c r="B504" t="s">
        <v>33</v>
      </c>
      <c r="C504" s="79">
        <v>352960.47</v>
      </c>
    </row>
    <row r="505" spans="1:3" hidden="1" x14ac:dyDescent="0.35">
      <c r="A505">
        <v>35</v>
      </c>
      <c r="B505" t="s">
        <v>33</v>
      </c>
      <c r="C505" s="79">
        <v>151927.6</v>
      </c>
    </row>
    <row r="506" spans="1:3" hidden="1" x14ac:dyDescent="0.35">
      <c r="A506">
        <v>36</v>
      </c>
      <c r="B506" t="s">
        <v>33</v>
      </c>
      <c r="C506" s="79">
        <v>218276.16</v>
      </c>
    </row>
    <row r="507" spans="1:3" hidden="1" x14ac:dyDescent="0.35">
      <c r="A507">
        <v>37</v>
      </c>
      <c r="B507" t="s">
        <v>33</v>
      </c>
      <c r="C507" s="79">
        <v>1343438.39</v>
      </c>
    </row>
    <row r="508" spans="1:3" hidden="1" x14ac:dyDescent="0.35">
      <c r="A508">
        <v>38</v>
      </c>
      <c r="B508" t="s">
        <v>33</v>
      </c>
      <c r="C508" s="79">
        <v>184938.82</v>
      </c>
    </row>
    <row r="509" spans="1:3" hidden="1" x14ac:dyDescent="0.35">
      <c r="A509">
        <v>39</v>
      </c>
      <c r="B509" t="s">
        <v>33</v>
      </c>
      <c r="C509" s="79">
        <v>147695.63</v>
      </c>
    </row>
    <row r="510" spans="1:3" hidden="1" x14ac:dyDescent="0.35">
      <c r="A510">
        <v>40</v>
      </c>
      <c r="B510" t="s">
        <v>33</v>
      </c>
      <c r="C510" s="79">
        <v>175301.53</v>
      </c>
    </row>
    <row r="511" spans="1:3" hidden="1" x14ac:dyDescent="0.35">
      <c r="A511">
        <v>41</v>
      </c>
      <c r="B511" t="s">
        <v>33</v>
      </c>
      <c r="C511" s="79">
        <v>44821.120000000003</v>
      </c>
    </row>
    <row r="512" spans="1:3" hidden="1" x14ac:dyDescent="0.35">
      <c r="A512">
        <v>42</v>
      </c>
      <c r="B512" t="s">
        <v>33</v>
      </c>
      <c r="C512" s="79">
        <v>71299.25</v>
      </c>
    </row>
    <row r="513" spans="1:3" hidden="1" x14ac:dyDescent="0.35">
      <c r="A513">
        <v>43</v>
      </c>
      <c r="B513" t="s">
        <v>33</v>
      </c>
      <c r="C513" s="79">
        <v>56604.41</v>
      </c>
    </row>
    <row r="514" spans="1:3" hidden="1" x14ac:dyDescent="0.35">
      <c r="A514">
        <v>44</v>
      </c>
      <c r="B514" t="s">
        <v>33</v>
      </c>
      <c r="C514" s="79">
        <v>264869</v>
      </c>
    </row>
    <row r="515" spans="1:3" hidden="1" x14ac:dyDescent="0.35">
      <c r="A515">
        <v>45</v>
      </c>
      <c r="B515" t="s">
        <v>33</v>
      </c>
      <c r="C515" s="79">
        <v>0</v>
      </c>
    </row>
    <row r="516" spans="1:3" hidden="1" x14ac:dyDescent="0.35">
      <c r="A516">
        <v>46</v>
      </c>
      <c r="B516" t="s">
        <v>33</v>
      </c>
      <c r="C516" s="79">
        <v>220833.72</v>
      </c>
    </row>
    <row r="517" spans="1:3" hidden="1" x14ac:dyDescent="0.35">
      <c r="A517">
        <v>47</v>
      </c>
      <c r="B517" t="s">
        <v>33</v>
      </c>
      <c r="C517" s="79">
        <v>0</v>
      </c>
    </row>
    <row r="518" spans="1:3" hidden="1" x14ac:dyDescent="0.35">
      <c r="A518">
        <v>48</v>
      </c>
      <c r="B518" t="s">
        <v>33</v>
      </c>
      <c r="C518" s="79">
        <v>424710</v>
      </c>
    </row>
    <row r="519" spans="1:3" hidden="1" x14ac:dyDescent="0.35">
      <c r="A519">
        <v>49</v>
      </c>
      <c r="B519" t="s">
        <v>33</v>
      </c>
      <c r="C519" s="79">
        <v>61449.38</v>
      </c>
    </row>
    <row r="520" spans="1:3" hidden="1" x14ac:dyDescent="0.35">
      <c r="A520">
        <v>50</v>
      </c>
      <c r="B520" t="s">
        <v>33</v>
      </c>
      <c r="C520" s="79">
        <v>72600</v>
      </c>
    </row>
    <row r="521" spans="1:3" hidden="1" x14ac:dyDescent="0.35">
      <c r="A521">
        <v>51</v>
      </c>
      <c r="B521" t="s">
        <v>33</v>
      </c>
      <c r="C521" s="79">
        <v>8840.26</v>
      </c>
    </row>
    <row r="522" spans="1:3" hidden="1" x14ac:dyDescent="0.35">
      <c r="A522">
        <v>52</v>
      </c>
      <c r="B522" t="s">
        <v>33</v>
      </c>
      <c r="C522" s="79">
        <v>356.95</v>
      </c>
    </row>
    <row r="523" spans="1:3" hidden="1" x14ac:dyDescent="0.35">
      <c r="A523">
        <v>53</v>
      </c>
      <c r="B523" t="s">
        <v>33</v>
      </c>
      <c r="C523" s="79">
        <v>36300</v>
      </c>
    </row>
    <row r="524" spans="1:3" hidden="1" x14ac:dyDescent="0.35">
      <c r="A524">
        <v>54</v>
      </c>
      <c r="B524" t="s">
        <v>33</v>
      </c>
      <c r="C524" s="79">
        <v>183803.79</v>
      </c>
    </row>
    <row r="525" spans="1:3" hidden="1" x14ac:dyDescent="0.35">
      <c r="A525">
        <v>55</v>
      </c>
      <c r="B525" t="s">
        <v>33</v>
      </c>
      <c r="C525" s="79">
        <v>10000</v>
      </c>
    </row>
    <row r="526" spans="1:3" hidden="1" x14ac:dyDescent="0.35">
      <c r="A526">
        <v>56</v>
      </c>
      <c r="B526" t="s">
        <v>33</v>
      </c>
      <c r="C526" s="79">
        <v>160000</v>
      </c>
    </row>
    <row r="527" spans="1:3" hidden="1" x14ac:dyDescent="0.35">
      <c r="A527">
        <v>57</v>
      </c>
      <c r="B527" t="s">
        <v>33</v>
      </c>
      <c r="C527" s="79">
        <v>28529.55</v>
      </c>
    </row>
    <row r="528" spans="1:3" hidden="1" x14ac:dyDescent="0.35">
      <c r="A528">
        <v>58</v>
      </c>
      <c r="B528" t="s">
        <v>33</v>
      </c>
      <c r="C528" s="79">
        <v>1192.1400000000001</v>
      </c>
    </row>
    <row r="529" spans="1:3" hidden="1" x14ac:dyDescent="0.35">
      <c r="A529">
        <v>59</v>
      </c>
      <c r="B529" t="s">
        <v>33</v>
      </c>
      <c r="C529" s="79">
        <v>72358</v>
      </c>
    </row>
    <row r="530" spans="1:3" hidden="1" x14ac:dyDescent="0.35">
      <c r="A530">
        <v>60</v>
      </c>
      <c r="B530" t="s">
        <v>33</v>
      </c>
      <c r="C530" s="79">
        <v>35332</v>
      </c>
    </row>
    <row r="531" spans="1:3" hidden="1" x14ac:dyDescent="0.35">
      <c r="A531">
        <v>61</v>
      </c>
      <c r="B531" t="s">
        <v>33</v>
      </c>
      <c r="C531" s="79">
        <v>30000</v>
      </c>
    </row>
    <row r="532" spans="1:3" hidden="1" x14ac:dyDescent="0.35">
      <c r="A532">
        <v>62</v>
      </c>
      <c r="B532" t="s">
        <v>33</v>
      </c>
      <c r="C532" s="79">
        <v>135000</v>
      </c>
    </row>
    <row r="533" spans="1:3" hidden="1" x14ac:dyDescent="0.35">
      <c r="A533">
        <v>63</v>
      </c>
      <c r="B533" t="s">
        <v>33</v>
      </c>
      <c r="C533" s="79">
        <v>2718.16</v>
      </c>
    </row>
    <row r="534" spans="1:3" hidden="1" x14ac:dyDescent="0.35">
      <c r="A534">
        <v>64</v>
      </c>
      <c r="B534" t="s">
        <v>33</v>
      </c>
      <c r="C534" s="79">
        <v>29452.85</v>
      </c>
    </row>
    <row r="535" spans="1:3" hidden="1" x14ac:dyDescent="0.35">
      <c r="A535">
        <v>65</v>
      </c>
      <c r="B535" t="s">
        <v>33</v>
      </c>
      <c r="C535" s="79">
        <v>3627.58</v>
      </c>
    </row>
    <row r="536" spans="1:3" hidden="1" x14ac:dyDescent="0.35">
      <c r="A536">
        <v>66</v>
      </c>
      <c r="B536" t="s">
        <v>33</v>
      </c>
      <c r="C536" s="79">
        <v>55000</v>
      </c>
    </row>
    <row r="537" spans="1:3" hidden="1" x14ac:dyDescent="0.35">
      <c r="A537">
        <v>67</v>
      </c>
      <c r="B537" t="s">
        <v>33</v>
      </c>
      <c r="C537" s="79">
        <v>133000</v>
      </c>
    </row>
    <row r="538" spans="1:3" hidden="1" x14ac:dyDescent="0.35">
      <c r="A538">
        <v>68</v>
      </c>
      <c r="B538" t="s">
        <v>33</v>
      </c>
      <c r="C538" s="79">
        <v>29040</v>
      </c>
    </row>
    <row r="539" spans="1:3" hidden="1" x14ac:dyDescent="0.35">
      <c r="A539">
        <v>69</v>
      </c>
      <c r="B539" t="s">
        <v>33</v>
      </c>
      <c r="C539" s="79">
        <v>64679.46</v>
      </c>
    </row>
    <row r="540" spans="1:3" hidden="1" x14ac:dyDescent="0.35">
      <c r="A540">
        <v>70</v>
      </c>
      <c r="B540" t="s">
        <v>33</v>
      </c>
      <c r="C540" s="79">
        <v>26156.880000000001</v>
      </c>
    </row>
    <row r="541" spans="1:3" hidden="1" x14ac:dyDescent="0.35">
      <c r="A541">
        <v>71</v>
      </c>
      <c r="B541" t="s">
        <v>33</v>
      </c>
      <c r="C541" s="79">
        <v>37000</v>
      </c>
    </row>
    <row r="542" spans="1:3" hidden="1" x14ac:dyDescent="0.35">
      <c r="A542">
        <v>72</v>
      </c>
      <c r="B542" t="s">
        <v>33</v>
      </c>
      <c r="C542" s="79">
        <v>97000</v>
      </c>
    </row>
    <row r="543" spans="1:3" hidden="1" x14ac:dyDescent="0.35">
      <c r="A543">
        <v>73</v>
      </c>
      <c r="B543" t="s">
        <v>33</v>
      </c>
      <c r="C543" s="79">
        <v>71995</v>
      </c>
    </row>
    <row r="544" spans="1:3" hidden="1" x14ac:dyDescent="0.35">
      <c r="A544">
        <v>74</v>
      </c>
      <c r="B544" t="s">
        <v>33</v>
      </c>
      <c r="C544" s="79">
        <v>50937.16</v>
      </c>
    </row>
    <row r="545" spans="1:3" hidden="1" x14ac:dyDescent="0.35">
      <c r="A545">
        <v>75</v>
      </c>
      <c r="B545" t="s">
        <v>33</v>
      </c>
      <c r="C545" s="79">
        <v>31604.87</v>
      </c>
    </row>
    <row r="546" spans="1:3" hidden="1" x14ac:dyDescent="0.35">
      <c r="A546">
        <v>76</v>
      </c>
      <c r="B546" t="s">
        <v>33</v>
      </c>
      <c r="C546" s="79">
        <v>11000</v>
      </c>
    </row>
    <row r="547" spans="1:3" hidden="1" x14ac:dyDescent="0.35">
      <c r="A547">
        <v>77</v>
      </c>
      <c r="B547" t="s">
        <v>33</v>
      </c>
      <c r="C547" s="79">
        <v>205000</v>
      </c>
    </row>
    <row r="548" spans="1:3" hidden="1" x14ac:dyDescent="0.35">
      <c r="A548">
        <v>78</v>
      </c>
      <c r="B548" t="s">
        <v>33</v>
      </c>
      <c r="C548" s="79">
        <v>57157.35</v>
      </c>
    </row>
    <row r="549" spans="1:3" hidden="1" x14ac:dyDescent="0.35">
      <c r="A549">
        <v>79</v>
      </c>
      <c r="B549" t="s">
        <v>33</v>
      </c>
      <c r="C549" s="79">
        <v>227634.88</v>
      </c>
    </row>
    <row r="550" spans="1:3" hidden="1" x14ac:dyDescent="0.35">
      <c r="A550">
        <v>80</v>
      </c>
      <c r="B550" t="s">
        <v>33</v>
      </c>
      <c r="C550" s="79">
        <v>115869.6</v>
      </c>
    </row>
    <row r="551" spans="1:3" hidden="1" x14ac:dyDescent="0.35">
      <c r="A551">
        <v>81</v>
      </c>
      <c r="B551" t="s">
        <v>33</v>
      </c>
      <c r="C551" s="79">
        <v>1698160.7</v>
      </c>
    </row>
    <row r="552" spans="1:3" hidden="1" x14ac:dyDescent="0.35">
      <c r="A552">
        <v>82</v>
      </c>
      <c r="B552" t="s">
        <v>33</v>
      </c>
      <c r="C552" s="79">
        <v>297660</v>
      </c>
    </row>
    <row r="553" spans="1:3" hidden="1" x14ac:dyDescent="0.35">
      <c r="A553">
        <v>83</v>
      </c>
      <c r="B553" t="s">
        <v>33</v>
      </c>
      <c r="C553" s="79">
        <v>143457.60000000001</v>
      </c>
    </row>
    <row r="554" spans="1:3" hidden="1" x14ac:dyDescent="0.35">
      <c r="A554">
        <v>84</v>
      </c>
      <c r="B554" t="s">
        <v>33</v>
      </c>
      <c r="C554" s="79">
        <v>619613.17000000004</v>
      </c>
    </row>
    <row r="555" spans="1:3" hidden="1" x14ac:dyDescent="0.35">
      <c r="A555">
        <v>85</v>
      </c>
      <c r="B555" t="s">
        <v>33</v>
      </c>
      <c r="C555" s="79">
        <v>159916.6</v>
      </c>
    </row>
    <row r="556" spans="1:3" hidden="1" x14ac:dyDescent="0.35">
      <c r="A556">
        <v>86</v>
      </c>
      <c r="B556" t="s">
        <v>33</v>
      </c>
      <c r="C556" s="79">
        <v>235544.65</v>
      </c>
    </row>
    <row r="557" spans="1:3" hidden="1" x14ac:dyDescent="0.35">
      <c r="A557">
        <v>87</v>
      </c>
      <c r="B557" t="s">
        <v>33</v>
      </c>
      <c r="C557" s="79">
        <v>29705.5</v>
      </c>
    </row>
    <row r="558" spans="1:3" hidden="1" x14ac:dyDescent="0.35">
      <c r="A558">
        <v>88</v>
      </c>
      <c r="B558" t="s">
        <v>33</v>
      </c>
      <c r="C558" s="79">
        <v>30945.75</v>
      </c>
    </row>
    <row r="559" spans="1:3" hidden="1" x14ac:dyDescent="0.35">
      <c r="A559">
        <v>89</v>
      </c>
      <c r="B559" t="s">
        <v>33</v>
      </c>
      <c r="C559" s="79">
        <v>0</v>
      </c>
    </row>
    <row r="560" spans="1:3" hidden="1" x14ac:dyDescent="0.35">
      <c r="A560">
        <v>90</v>
      </c>
      <c r="B560" t="s">
        <v>33</v>
      </c>
      <c r="C560" s="79">
        <v>159463.48000000001</v>
      </c>
    </row>
    <row r="561" spans="1:3" hidden="1" x14ac:dyDescent="0.35">
      <c r="A561">
        <v>91</v>
      </c>
      <c r="B561" t="s">
        <v>33</v>
      </c>
      <c r="C561" s="79">
        <v>61257.46</v>
      </c>
    </row>
    <row r="562" spans="1:3" hidden="1" x14ac:dyDescent="0.35">
      <c r="A562">
        <v>92</v>
      </c>
      <c r="B562" t="s">
        <v>33</v>
      </c>
      <c r="C562" s="79">
        <v>490045.64</v>
      </c>
    </row>
    <row r="563" spans="1:3" hidden="1" x14ac:dyDescent="0.35">
      <c r="A563">
        <v>93</v>
      </c>
      <c r="B563" t="s">
        <v>33</v>
      </c>
      <c r="C563" s="79">
        <v>114950</v>
      </c>
    </row>
    <row r="564" spans="1:3" hidden="1" x14ac:dyDescent="0.35">
      <c r="A564">
        <v>94</v>
      </c>
      <c r="B564" t="s">
        <v>33</v>
      </c>
      <c r="C564" s="79">
        <v>47744.480000000003</v>
      </c>
    </row>
    <row r="565" spans="1:3" hidden="1" x14ac:dyDescent="0.35">
      <c r="A565">
        <v>95</v>
      </c>
      <c r="B565" t="s">
        <v>33</v>
      </c>
      <c r="C565" s="79">
        <v>491828.46</v>
      </c>
    </row>
    <row r="566" spans="1:3" hidden="1" x14ac:dyDescent="0.35">
      <c r="A566">
        <v>96</v>
      </c>
      <c r="B566" t="s">
        <v>33</v>
      </c>
      <c r="C566" s="79">
        <v>262792.11</v>
      </c>
    </row>
    <row r="567" spans="1:3" hidden="1" x14ac:dyDescent="0.35">
      <c r="A567">
        <v>97</v>
      </c>
      <c r="B567" t="s">
        <v>33</v>
      </c>
      <c r="C567" s="79">
        <v>191739.08</v>
      </c>
    </row>
    <row r="568" spans="1:3" hidden="1" x14ac:dyDescent="0.35">
      <c r="A568">
        <v>98</v>
      </c>
      <c r="B568" t="s">
        <v>33</v>
      </c>
      <c r="C568" s="79">
        <v>334427.15999999997</v>
      </c>
    </row>
    <row r="569" spans="1:3" hidden="1" x14ac:dyDescent="0.35">
      <c r="A569">
        <v>99</v>
      </c>
      <c r="B569" t="s">
        <v>33</v>
      </c>
      <c r="C569" s="79">
        <v>79731.740000000005</v>
      </c>
    </row>
    <row r="570" spans="1:3" hidden="1" x14ac:dyDescent="0.35">
      <c r="A570">
        <v>100</v>
      </c>
      <c r="B570" t="s">
        <v>33</v>
      </c>
      <c r="C570" s="79">
        <v>498241.1</v>
      </c>
    </row>
    <row r="571" spans="1:3" hidden="1" x14ac:dyDescent="0.35">
      <c r="A571">
        <v>101</v>
      </c>
      <c r="B571" t="s">
        <v>33</v>
      </c>
      <c r="C571" s="79">
        <v>276578.36</v>
      </c>
    </row>
    <row r="572" spans="1:3" hidden="1" x14ac:dyDescent="0.35">
      <c r="A572">
        <v>102</v>
      </c>
      <c r="B572" t="s">
        <v>33</v>
      </c>
      <c r="C572" s="79">
        <v>84758.43</v>
      </c>
    </row>
    <row r="573" spans="1:3" hidden="1" x14ac:dyDescent="0.35">
      <c r="A573">
        <v>103</v>
      </c>
      <c r="B573" t="s">
        <v>33</v>
      </c>
      <c r="C573" s="79">
        <v>129684.98</v>
      </c>
    </row>
    <row r="574" spans="1:3" hidden="1" x14ac:dyDescent="0.35">
      <c r="A574">
        <v>104</v>
      </c>
      <c r="B574" t="s">
        <v>33</v>
      </c>
      <c r="C574" s="79">
        <v>254100</v>
      </c>
    </row>
    <row r="575" spans="1:3" hidden="1" x14ac:dyDescent="0.35">
      <c r="A575">
        <v>105</v>
      </c>
      <c r="B575" t="s">
        <v>33</v>
      </c>
      <c r="C575" s="79">
        <v>59401.32</v>
      </c>
    </row>
    <row r="576" spans="1:3" hidden="1" x14ac:dyDescent="0.35">
      <c r="A576">
        <v>106</v>
      </c>
      <c r="B576" t="s">
        <v>33</v>
      </c>
      <c r="C576" s="79">
        <v>1023.88</v>
      </c>
    </row>
    <row r="577" spans="1:4" hidden="1" x14ac:dyDescent="0.35">
      <c r="A577">
        <v>107</v>
      </c>
      <c r="B577" t="s">
        <v>33</v>
      </c>
      <c r="C577" s="79">
        <v>2356.11</v>
      </c>
    </row>
    <row r="578" spans="1:4" hidden="1" x14ac:dyDescent="0.35">
      <c r="A578">
        <v>108</v>
      </c>
      <c r="B578" t="s">
        <v>33</v>
      </c>
      <c r="C578" s="79">
        <v>72911.7</v>
      </c>
    </row>
    <row r="579" spans="1:4" hidden="1" x14ac:dyDescent="0.35">
      <c r="A579">
        <v>109</v>
      </c>
      <c r="B579" t="s">
        <v>33</v>
      </c>
      <c r="C579" s="79">
        <v>11079.66</v>
      </c>
    </row>
    <row r="580" spans="1:4" hidden="1" x14ac:dyDescent="0.35">
      <c r="A580">
        <v>110</v>
      </c>
      <c r="B580" t="s">
        <v>33</v>
      </c>
      <c r="C580" s="113">
        <v>137083.32</v>
      </c>
    </row>
    <row r="581" spans="1:4" hidden="1" x14ac:dyDescent="0.35">
      <c r="A581">
        <v>111</v>
      </c>
      <c r="B581" t="s">
        <v>33</v>
      </c>
      <c r="C581" s="79">
        <v>88177.89</v>
      </c>
    </row>
    <row r="582" spans="1:4" hidden="1" x14ac:dyDescent="0.35">
      <c r="A582">
        <v>112</v>
      </c>
      <c r="B582" t="s">
        <v>33</v>
      </c>
      <c r="C582" s="79">
        <v>72600</v>
      </c>
    </row>
    <row r="583" spans="1:4" hidden="1" x14ac:dyDescent="0.35">
      <c r="A583">
        <v>113</v>
      </c>
      <c r="B583" t="s">
        <v>33</v>
      </c>
      <c r="C583" s="79">
        <v>524.23</v>
      </c>
    </row>
    <row r="584" spans="1:4" hidden="1" x14ac:dyDescent="0.35">
      <c r="A584">
        <v>114</v>
      </c>
      <c r="B584" t="s">
        <v>33</v>
      </c>
      <c r="C584" s="79">
        <v>2945.14</v>
      </c>
    </row>
    <row r="585" spans="1:4" hidden="1" x14ac:dyDescent="0.35">
      <c r="A585">
        <v>115</v>
      </c>
      <c r="B585" t="s">
        <v>33</v>
      </c>
      <c r="C585" s="79">
        <v>53381.33</v>
      </c>
    </row>
    <row r="586" spans="1:4" hidden="1" x14ac:dyDescent="0.35">
      <c r="A586">
        <v>116</v>
      </c>
      <c r="B586" t="s">
        <v>33</v>
      </c>
      <c r="C586" s="79">
        <v>24393.599999999999</v>
      </c>
    </row>
    <row r="587" spans="1:4" hidden="1" x14ac:dyDescent="0.35">
      <c r="A587">
        <v>117</v>
      </c>
      <c r="B587" t="s">
        <v>33</v>
      </c>
      <c r="C587" s="79">
        <v>854126.32</v>
      </c>
    </row>
    <row r="588" spans="1:4" x14ac:dyDescent="0.35">
      <c r="A588" s="10">
        <v>117</v>
      </c>
      <c r="B588" s="10" t="s">
        <v>33</v>
      </c>
      <c r="C588" s="102">
        <f>SUM(C471:C587)</f>
        <v>39415762.68999999</v>
      </c>
      <c r="D588" s="61">
        <f>C588/1000000</f>
        <v>39.415762689999987</v>
      </c>
    </row>
    <row r="589" spans="1:4" hidden="1" x14ac:dyDescent="0.35">
      <c r="A589">
        <v>1</v>
      </c>
      <c r="B589" t="s">
        <v>23</v>
      </c>
      <c r="C589" s="79">
        <v>46560.800000000003</v>
      </c>
    </row>
    <row r="590" spans="1:4" hidden="1" x14ac:dyDescent="0.35">
      <c r="A590">
        <v>2</v>
      </c>
      <c r="B590" t="s">
        <v>23</v>
      </c>
      <c r="C590" s="79">
        <v>71909.37</v>
      </c>
    </row>
    <row r="591" spans="1:4" hidden="1" x14ac:dyDescent="0.35">
      <c r="A591">
        <v>3</v>
      </c>
      <c r="B591" t="s">
        <v>23</v>
      </c>
      <c r="C591" s="79">
        <v>37449.5</v>
      </c>
    </row>
    <row r="592" spans="1:4" hidden="1" x14ac:dyDescent="0.35">
      <c r="A592">
        <v>4</v>
      </c>
      <c r="B592" t="s">
        <v>23</v>
      </c>
      <c r="C592" s="79">
        <v>48805.35</v>
      </c>
    </row>
    <row r="593" spans="1:3" hidden="1" x14ac:dyDescent="0.35">
      <c r="A593">
        <v>5</v>
      </c>
      <c r="B593" t="s">
        <v>23</v>
      </c>
      <c r="C593" s="79">
        <v>1500</v>
      </c>
    </row>
    <row r="594" spans="1:3" hidden="1" x14ac:dyDescent="0.35">
      <c r="A594">
        <v>6</v>
      </c>
      <c r="B594" t="s">
        <v>23</v>
      </c>
      <c r="C594" s="79">
        <v>156854.01999999999</v>
      </c>
    </row>
    <row r="595" spans="1:3" hidden="1" x14ac:dyDescent="0.35">
      <c r="A595">
        <v>7</v>
      </c>
      <c r="B595" t="s">
        <v>23</v>
      </c>
      <c r="C595" s="79">
        <v>60802.5</v>
      </c>
    </row>
    <row r="596" spans="1:3" hidden="1" x14ac:dyDescent="0.35">
      <c r="A596">
        <v>8</v>
      </c>
      <c r="B596" t="s">
        <v>23</v>
      </c>
      <c r="C596" s="79">
        <v>91717.02</v>
      </c>
    </row>
    <row r="597" spans="1:3" hidden="1" x14ac:dyDescent="0.35">
      <c r="A597">
        <v>9</v>
      </c>
      <c r="B597" t="s">
        <v>23</v>
      </c>
      <c r="C597" s="79">
        <v>137664.79999999999</v>
      </c>
    </row>
    <row r="598" spans="1:3" hidden="1" x14ac:dyDescent="0.35">
      <c r="A598">
        <v>10</v>
      </c>
      <c r="B598" t="s">
        <v>23</v>
      </c>
      <c r="C598" s="79">
        <v>40801.199999999997</v>
      </c>
    </row>
    <row r="599" spans="1:3" hidden="1" x14ac:dyDescent="0.35">
      <c r="A599">
        <v>11</v>
      </c>
      <c r="B599" t="s">
        <v>23</v>
      </c>
      <c r="C599" s="79">
        <v>20146.5</v>
      </c>
    </row>
    <row r="600" spans="1:3" hidden="1" x14ac:dyDescent="0.35">
      <c r="A600">
        <v>12</v>
      </c>
      <c r="B600" t="s">
        <v>23</v>
      </c>
      <c r="C600" s="79">
        <v>42035.4</v>
      </c>
    </row>
    <row r="601" spans="1:3" hidden="1" x14ac:dyDescent="0.35">
      <c r="A601">
        <v>13</v>
      </c>
      <c r="B601" t="s">
        <v>23</v>
      </c>
      <c r="C601" s="79">
        <v>26034.36</v>
      </c>
    </row>
    <row r="602" spans="1:3" hidden="1" x14ac:dyDescent="0.35">
      <c r="A602">
        <v>14</v>
      </c>
      <c r="B602" t="s">
        <v>23</v>
      </c>
      <c r="C602" s="79">
        <v>70785</v>
      </c>
    </row>
    <row r="603" spans="1:3" hidden="1" x14ac:dyDescent="0.35">
      <c r="A603">
        <v>15</v>
      </c>
      <c r="B603" t="s">
        <v>23</v>
      </c>
      <c r="C603" s="79">
        <v>30853.79</v>
      </c>
    </row>
    <row r="604" spans="1:3" hidden="1" x14ac:dyDescent="0.35">
      <c r="A604">
        <v>16</v>
      </c>
      <c r="B604" t="s">
        <v>23</v>
      </c>
      <c r="C604" s="79">
        <v>121790.47</v>
      </c>
    </row>
    <row r="605" spans="1:3" hidden="1" x14ac:dyDescent="0.35">
      <c r="A605">
        <v>17</v>
      </c>
      <c r="B605" t="s">
        <v>23</v>
      </c>
      <c r="C605" s="79">
        <v>4537.5</v>
      </c>
    </row>
    <row r="606" spans="1:3" hidden="1" x14ac:dyDescent="0.35">
      <c r="A606">
        <v>18</v>
      </c>
      <c r="B606" t="s">
        <v>23</v>
      </c>
      <c r="C606" s="79">
        <v>1554.12</v>
      </c>
    </row>
    <row r="607" spans="1:3" hidden="1" x14ac:dyDescent="0.35">
      <c r="A607">
        <v>19</v>
      </c>
      <c r="B607" t="s">
        <v>23</v>
      </c>
      <c r="C607" s="79">
        <v>871.2</v>
      </c>
    </row>
    <row r="608" spans="1:3" hidden="1" x14ac:dyDescent="0.35">
      <c r="A608">
        <v>20</v>
      </c>
      <c r="B608" t="s">
        <v>23</v>
      </c>
      <c r="C608" s="79">
        <v>1489634.63</v>
      </c>
    </row>
    <row r="609" spans="1:3" hidden="1" x14ac:dyDescent="0.35">
      <c r="A609">
        <v>21</v>
      </c>
      <c r="B609" t="s">
        <v>23</v>
      </c>
      <c r="C609" s="79">
        <v>25145.3</v>
      </c>
    </row>
    <row r="610" spans="1:3" hidden="1" x14ac:dyDescent="0.35">
      <c r="A610">
        <v>22</v>
      </c>
      <c r="B610" t="s">
        <v>23</v>
      </c>
      <c r="C610" s="79">
        <v>27630.06</v>
      </c>
    </row>
    <row r="611" spans="1:3" hidden="1" x14ac:dyDescent="0.35">
      <c r="A611">
        <v>23</v>
      </c>
      <c r="B611" t="s">
        <v>23</v>
      </c>
      <c r="C611" s="79">
        <v>27539.599999999999</v>
      </c>
    </row>
    <row r="612" spans="1:3" hidden="1" x14ac:dyDescent="0.35">
      <c r="A612">
        <v>24</v>
      </c>
      <c r="B612" t="s">
        <v>23</v>
      </c>
      <c r="C612" s="79">
        <v>4642.7700000000004</v>
      </c>
    </row>
    <row r="613" spans="1:3" hidden="1" x14ac:dyDescent="0.35">
      <c r="A613">
        <v>25</v>
      </c>
      <c r="B613" t="s">
        <v>23</v>
      </c>
      <c r="C613" s="79">
        <v>1136172.45</v>
      </c>
    </row>
    <row r="614" spans="1:3" hidden="1" x14ac:dyDescent="0.35">
      <c r="A614">
        <v>26</v>
      </c>
      <c r="B614" t="s">
        <v>23</v>
      </c>
      <c r="C614" s="79">
        <v>22222.69</v>
      </c>
    </row>
    <row r="615" spans="1:3" hidden="1" x14ac:dyDescent="0.35">
      <c r="A615">
        <v>27</v>
      </c>
      <c r="B615" t="s">
        <v>23</v>
      </c>
      <c r="C615" s="79">
        <v>18012.62</v>
      </c>
    </row>
    <row r="616" spans="1:3" hidden="1" x14ac:dyDescent="0.35">
      <c r="A616">
        <v>28</v>
      </c>
      <c r="B616" t="s">
        <v>23</v>
      </c>
      <c r="C616" s="79">
        <v>74778</v>
      </c>
    </row>
    <row r="617" spans="1:3" hidden="1" x14ac:dyDescent="0.35">
      <c r="A617">
        <v>29</v>
      </c>
      <c r="B617" t="s">
        <v>23</v>
      </c>
      <c r="C617" s="79">
        <v>265611.71999999997</v>
      </c>
    </row>
    <row r="618" spans="1:3" hidden="1" x14ac:dyDescent="0.35">
      <c r="A618">
        <v>30</v>
      </c>
      <c r="B618" t="s">
        <v>23</v>
      </c>
      <c r="C618" s="79">
        <v>3885.55</v>
      </c>
    </row>
    <row r="619" spans="1:3" hidden="1" x14ac:dyDescent="0.35">
      <c r="A619">
        <v>31</v>
      </c>
      <c r="B619" t="s">
        <v>23</v>
      </c>
      <c r="C619" s="79">
        <v>4142.05</v>
      </c>
    </row>
    <row r="620" spans="1:3" hidden="1" x14ac:dyDescent="0.35">
      <c r="A620">
        <v>32</v>
      </c>
      <c r="B620" t="s">
        <v>23</v>
      </c>
      <c r="C620" s="79">
        <v>389883.86</v>
      </c>
    </row>
    <row r="621" spans="1:3" hidden="1" x14ac:dyDescent="0.35">
      <c r="A621">
        <v>33</v>
      </c>
      <c r="B621" t="s">
        <v>23</v>
      </c>
      <c r="C621" s="79">
        <v>68722.77</v>
      </c>
    </row>
    <row r="622" spans="1:3" hidden="1" x14ac:dyDescent="0.35">
      <c r="A622">
        <v>34</v>
      </c>
      <c r="B622" t="s">
        <v>23</v>
      </c>
      <c r="C622" s="79">
        <v>38720</v>
      </c>
    </row>
    <row r="623" spans="1:3" hidden="1" x14ac:dyDescent="0.35">
      <c r="A623">
        <v>35</v>
      </c>
      <c r="B623" t="s">
        <v>23</v>
      </c>
      <c r="C623" s="79">
        <v>82559.03</v>
      </c>
    </row>
    <row r="624" spans="1:3" hidden="1" x14ac:dyDescent="0.35">
      <c r="A624">
        <v>36</v>
      </c>
      <c r="B624" t="s">
        <v>23</v>
      </c>
      <c r="C624" s="79">
        <v>47500</v>
      </c>
    </row>
    <row r="625" spans="1:4" hidden="1" x14ac:dyDescent="0.35">
      <c r="A625">
        <v>37</v>
      </c>
      <c r="B625" t="s">
        <v>23</v>
      </c>
      <c r="C625" s="79">
        <v>239416.42</v>
      </c>
    </row>
    <row r="626" spans="1:4" hidden="1" x14ac:dyDescent="0.35">
      <c r="A626">
        <v>38</v>
      </c>
      <c r="B626" t="s">
        <v>23</v>
      </c>
      <c r="C626" s="79">
        <v>1167650</v>
      </c>
    </row>
    <row r="627" spans="1:4" hidden="1" x14ac:dyDescent="0.35">
      <c r="A627">
        <v>39</v>
      </c>
      <c r="B627" t="s">
        <v>23</v>
      </c>
      <c r="C627" s="79">
        <v>17180.689999999999</v>
      </c>
    </row>
    <row r="628" spans="1:4" hidden="1" x14ac:dyDescent="0.35">
      <c r="A628">
        <v>40</v>
      </c>
      <c r="B628" t="s">
        <v>23</v>
      </c>
      <c r="C628" s="79">
        <v>134369.5</v>
      </c>
    </row>
    <row r="629" spans="1:4" hidden="1" x14ac:dyDescent="0.35">
      <c r="A629">
        <v>41</v>
      </c>
      <c r="B629" t="s">
        <v>23</v>
      </c>
      <c r="C629" s="79">
        <v>440000</v>
      </c>
    </row>
    <row r="630" spans="1:4" x14ac:dyDescent="0.35">
      <c r="A630" s="10">
        <v>41</v>
      </c>
      <c r="B630" s="10" t="s">
        <v>23</v>
      </c>
      <c r="C630" s="102">
        <f>SUM(C589:C629)</f>
        <v>6738092.6100000003</v>
      </c>
      <c r="D630" s="61">
        <f>C630/1000000</f>
        <v>6.7380926100000007</v>
      </c>
    </row>
    <row r="631" spans="1:4" hidden="1" x14ac:dyDescent="0.35">
      <c r="B631" t="s">
        <v>122</v>
      </c>
      <c r="C631" s="79">
        <v>290460</v>
      </c>
    </row>
    <row r="632" spans="1:4" hidden="1" x14ac:dyDescent="0.35">
      <c r="B632" t="s">
        <v>122</v>
      </c>
      <c r="C632" s="79">
        <v>21407.32</v>
      </c>
    </row>
    <row r="633" spans="1:4" hidden="1" x14ac:dyDescent="0.35">
      <c r="B633" t="s">
        <v>122</v>
      </c>
      <c r="C633" s="79">
        <v>56433.87</v>
      </c>
    </row>
    <row r="634" spans="1:4" hidden="1" x14ac:dyDescent="0.35">
      <c r="B634" t="s">
        <v>122</v>
      </c>
      <c r="C634" s="79">
        <v>50499.35</v>
      </c>
    </row>
    <row r="635" spans="1:4" hidden="1" x14ac:dyDescent="0.35">
      <c r="B635" t="s">
        <v>122</v>
      </c>
      <c r="C635" s="79">
        <v>38890.370000000003</v>
      </c>
    </row>
    <row r="636" spans="1:4" x14ac:dyDescent="0.35">
      <c r="A636" s="10">
        <v>5</v>
      </c>
      <c r="B636" s="10" t="s">
        <v>122</v>
      </c>
      <c r="C636" s="102">
        <f>SUM(C631:C635)</f>
        <v>457690.91</v>
      </c>
      <c r="D636" s="61">
        <f>C636/1000000</f>
        <v>0.45769090999999995</v>
      </c>
    </row>
    <row r="637" spans="1:4" hidden="1" x14ac:dyDescent="0.35">
      <c r="A637">
        <v>1</v>
      </c>
      <c r="B637" t="s">
        <v>95</v>
      </c>
      <c r="C637" s="79">
        <v>849.27</v>
      </c>
    </row>
    <row r="638" spans="1:4" hidden="1" x14ac:dyDescent="0.35">
      <c r="A638">
        <v>2</v>
      </c>
      <c r="B638" t="s">
        <v>95</v>
      </c>
      <c r="C638" s="79">
        <v>4114</v>
      </c>
    </row>
    <row r="639" spans="1:4" hidden="1" x14ac:dyDescent="0.35">
      <c r="A639">
        <v>3</v>
      </c>
      <c r="B639" t="s">
        <v>95</v>
      </c>
      <c r="C639" s="79">
        <v>1075.93</v>
      </c>
    </row>
    <row r="640" spans="1:4" hidden="1" x14ac:dyDescent="0.35">
      <c r="A640">
        <v>4</v>
      </c>
      <c r="B640" t="s">
        <v>95</v>
      </c>
      <c r="C640" s="79">
        <v>653.4</v>
      </c>
    </row>
    <row r="641" spans="1:3" hidden="1" x14ac:dyDescent="0.35">
      <c r="A641">
        <v>5</v>
      </c>
      <c r="B641" t="s">
        <v>95</v>
      </c>
      <c r="C641" s="79">
        <v>859.39</v>
      </c>
    </row>
    <row r="642" spans="1:3" hidden="1" x14ac:dyDescent="0.35">
      <c r="A642">
        <v>6</v>
      </c>
      <c r="B642" t="s">
        <v>95</v>
      </c>
      <c r="C642" s="79">
        <v>12342</v>
      </c>
    </row>
    <row r="643" spans="1:3" hidden="1" x14ac:dyDescent="0.35">
      <c r="A643">
        <v>7</v>
      </c>
      <c r="B643" t="s">
        <v>95</v>
      </c>
      <c r="C643" s="79">
        <v>4954.95</v>
      </c>
    </row>
    <row r="644" spans="1:3" hidden="1" x14ac:dyDescent="0.35">
      <c r="A644">
        <v>8</v>
      </c>
      <c r="B644" t="s">
        <v>95</v>
      </c>
      <c r="C644" s="79">
        <v>18364.900000000001</v>
      </c>
    </row>
    <row r="645" spans="1:3" hidden="1" x14ac:dyDescent="0.35">
      <c r="A645">
        <v>9</v>
      </c>
      <c r="B645" t="s">
        <v>95</v>
      </c>
      <c r="C645" s="79">
        <v>1236.52</v>
      </c>
    </row>
    <row r="646" spans="1:3" hidden="1" x14ac:dyDescent="0.35">
      <c r="A646">
        <v>10</v>
      </c>
      <c r="B646" t="s">
        <v>95</v>
      </c>
      <c r="C646" s="79">
        <v>170851.3</v>
      </c>
    </row>
    <row r="647" spans="1:3" hidden="1" x14ac:dyDescent="0.35">
      <c r="A647">
        <v>11</v>
      </c>
      <c r="B647" t="s">
        <v>95</v>
      </c>
      <c r="C647" s="79">
        <v>23761.98</v>
      </c>
    </row>
    <row r="648" spans="1:3" hidden="1" x14ac:dyDescent="0.35">
      <c r="A648">
        <v>12</v>
      </c>
      <c r="B648" t="s">
        <v>95</v>
      </c>
      <c r="C648" s="79">
        <v>148830</v>
      </c>
    </row>
    <row r="649" spans="1:3" hidden="1" x14ac:dyDescent="0.35">
      <c r="A649">
        <v>13</v>
      </c>
      <c r="B649" t="s">
        <v>95</v>
      </c>
      <c r="C649" s="79">
        <v>12342</v>
      </c>
    </row>
    <row r="650" spans="1:3" hidden="1" x14ac:dyDescent="0.35">
      <c r="A650">
        <v>14</v>
      </c>
      <c r="B650" t="s">
        <v>95</v>
      </c>
      <c r="C650" s="79">
        <v>56311.95</v>
      </c>
    </row>
    <row r="651" spans="1:3" hidden="1" x14ac:dyDescent="0.35">
      <c r="A651">
        <v>15</v>
      </c>
      <c r="B651" t="s">
        <v>95</v>
      </c>
      <c r="C651" s="79">
        <v>49147.73</v>
      </c>
    </row>
    <row r="652" spans="1:3" hidden="1" x14ac:dyDescent="0.35">
      <c r="A652">
        <v>16</v>
      </c>
      <c r="B652" t="s">
        <v>95</v>
      </c>
      <c r="C652" s="79">
        <v>80619.88</v>
      </c>
    </row>
    <row r="653" spans="1:3" hidden="1" x14ac:dyDescent="0.35">
      <c r="A653">
        <v>17</v>
      </c>
      <c r="B653" t="s">
        <v>95</v>
      </c>
      <c r="C653" s="79">
        <v>306.27999999999997</v>
      </c>
    </row>
    <row r="654" spans="1:3" hidden="1" x14ac:dyDescent="0.35">
      <c r="A654">
        <v>18</v>
      </c>
      <c r="B654" t="s">
        <v>95</v>
      </c>
      <c r="C654" s="79">
        <v>32325.47</v>
      </c>
    </row>
    <row r="655" spans="1:3" hidden="1" x14ac:dyDescent="0.35">
      <c r="A655">
        <v>19</v>
      </c>
      <c r="B655" t="s">
        <v>95</v>
      </c>
      <c r="C655" s="79">
        <v>53227.9</v>
      </c>
    </row>
    <row r="656" spans="1:3" hidden="1" x14ac:dyDescent="0.35">
      <c r="A656">
        <v>20</v>
      </c>
      <c r="B656" t="s">
        <v>95</v>
      </c>
      <c r="C656" s="79">
        <v>269318.40999999997</v>
      </c>
    </row>
    <row r="657" spans="1:4" x14ac:dyDescent="0.35">
      <c r="A657" s="10">
        <v>20</v>
      </c>
      <c r="B657" s="10" t="s">
        <v>95</v>
      </c>
      <c r="C657" s="102">
        <f>SUM(C637:C656)</f>
        <v>941493.26</v>
      </c>
      <c r="D657" s="61">
        <f>C657/1000000</f>
        <v>0.94149326</v>
      </c>
    </row>
    <row r="658" spans="1:4" hidden="1" x14ac:dyDescent="0.35">
      <c r="A658">
        <v>1</v>
      </c>
      <c r="B658" t="s">
        <v>16</v>
      </c>
      <c r="C658" s="79">
        <v>60000</v>
      </c>
    </row>
    <row r="659" spans="1:4" hidden="1" x14ac:dyDescent="0.35">
      <c r="A659">
        <v>2</v>
      </c>
      <c r="B659" t="s">
        <v>16</v>
      </c>
      <c r="C659" s="79">
        <v>36165.69</v>
      </c>
    </row>
    <row r="660" spans="1:4" hidden="1" x14ac:dyDescent="0.35">
      <c r="A660">
        <v>3</v>
      </c>
      <c r="B660" t="s">
        <v>16</v>
      </c>
      <c r="C660" s="79">
        <v>275000</v>
      </c>
    </row>
    <row r="661" spans="1:4" hidden="1" x14ac:dyDescent="0.35">
      <c r="A661">
        <v>4</v>
      </c>
      <c r="B661" t="s">
        <v>16</v>
      </c>
      <c r="C661" s="79">
        <v>232540.67</v>
      </c>
    </row>
    <row r="662" spans="1:4" hidden="1" x14ac:dyDescent="0.35">
      <c r="A662">
        <v>5</v>
      </c>
      <c r="B662" t="s">
        <v>16</v>
      </c>
      <c r="C662" s="79">
        <v>35000</v>
      </c>
    </row>
    <row r="663" spans="1:4" hidden="1" x14ac:dyDescent="0.35">
      <c r="A663">
        <v>6</v>
      </c>
      <c r="B663" t="s">
        <v>16</v>
      </c>
      <c r="C663" s="79">
        <v>116109.79</v>
      </c>
    </row>
    <row r="664" spans="1:4" hidden="1" x14ac:dyDescent="0.35">
      <c r="A664">
        <v>7</v>
      </c>
      <c r="B664" t="s">
        <v>16</v>
      </c>
      <c r="C664" s="79">
        <v>12607.37</v>
      </c>
    </row>
    <row r="665" spans="1:4" hidden="1" x14ac:dyDescent="0.35">
      <c r="A665">
        <v>8</v>
      </c>
      <c r="B665" t="s">
        <v>16</v>
      </c>
      <c r="C665" s="79">
        <v>5641261.8399999999</v>
      </c>
    </row>
    <row r="666" spans="1:4" hidden="1" x14ac:dyDescent="0.35">
      <c r="A666">
        <v>9</v>
      </c>
      <c r="B666" t="s">
        <v>16</v>
      </c>
      <c r="C666" s="79">
        <v>67518</v>
      </c>
    </row>
    <row r="667" spans="1:4" hidden="1" x14ac:dyDescent="0.35">
      <c r="A667">
        <v>10</v>
      </c>
      <c r="B667" t="s">
        <v>16</v>
      </c>
      <c r="C667" s="79">
        <v>18074.98</v>
      </c>
    </row>
    <row r="668" spans="1:4" hidden="1" x14ac:dyDescent="0.35">
      <c r="A668">
        <v>11</v>
      </c>
      <c r="B668" t="s">
        <v>16</v>
      </c>
      <c r="C668" s="79">
        <v>35000</v>
      </c>
    </row>
    <row r="669" spans="1:4" x14ac:dyDescent="0.35">
      <c r="A669" s="10">
        <v>11</v>
      </c>
      <c r="B669" s="10" t="s">
        <v>16</v>
      </c>
      <c r="C669" s="102">
        <f>SUM(C658:C668)</f>
        <v>6529278.3399999999</v>
      </c>
      <c r="D669" s="61">
        <f>C669/1000000</f>
        <v>6.5292783400000003</v>
      </c>
    </row>
    <row r="670" spans="1:4" hidden="1" x14ac:dyDescent="0.35">
      <c r="A670">
        <v>1</v>
      </c>
      <c r="B670" t="s">
        <v>174</v>
      </c>
      <c r="C670" s="79">
        <v>43243.199999999997</v>
      </c>
    </row>
    <row r="671" spans="1:4" hidden="1" x14ac:dyDescent="0.35">
      <c r="A671">
        <v>2</v>
      </c>
      <c r="B671" t="s">
        <v>174</v>
      </c>
      <c r="C671" s="79">
        <v>34277.85</v>
      </c>
    </row>
    <row r="672" spans="1:4" hidden="1" x14ac:dyDescent="0.35">
      <c r="A672">
        <v>3</v>
      </c>
      <c r="B672" t="s">
        <v>174</v>
      </c>
      <c r="C672" s="79">
        <v>235950</v>
      </c>
    </row>
    <row r="673" spans="1:3" hidden="1" x14ac:dyDescent="0.35">
      <c r="A673">
        <v>4</v>
      </c>
      <c r="B673" t="s">
        <v>174</v>
      </c>
      <c r="C673" s="79">
        <v>477.95</v>
      </c>
    </row>
    <row r="674" spans="1:3" hidden="1" x14ac:dyDescent="0.35">
      <c r="A674">
        <v>5</v>
      </c>
      <c r="B674" t="s">
        <v>174</v>
      </c>
      <c r="C674" s="79">
        <v>7467.15</v>
      </c>
    </row>
    <row r="675" spans="1:3" hidden="1" x14ac:dyDescent="0.35">
      <c r="A675">
        <v>6</v>
      </c>
      <c r="B675" t="s">
        <v>174</v>
      </c>
      <c r="C675" s="79">
        <v>15000</v>
      </c>
    </row>
    <row r="676" spans="1:3" hidden="1" x14ac:dyDescent="0.35">
      <c r="A676">
        <v>7</v>
      </c>
      <c r="B676" t="s">
        <v>174</v>
      </c>
      <c r="C676" s="79">
        <v>1000</v>
      </c>
    </row>
    <row r="677" spans="1:3" hidden="1" x14ac:dyDescent="0.35">
      <c r="A677">
        <v>8</v>
      </c>
      <c r="B677" t="s">
        <v>174</v>
      </c>
      <c r="C677" s="79">
        <v>34012.160000000003</v>
      </c>
    </row>
    <row r="678" spans="1:3" hidden="1" x14ac:dyDescent="0.35">
      <c r="A678">
        <v>9</v>
      </c>
      <c r="B678" t="s">
        <v>174</v>
      </c>
      <c r="C678" s="79">
        <v>14517</v>
      </c>
    </row>
    <row r="679" spans="1:3" hidden="1" x14ac:dyDescent="0.35">
      <c r="A679">
        <v>10</v>
      </c>
      <c r="B679" t="s">
        <v>174</v>
      </c>
      <c r="C679" s="79">
        <v>23929.14</v>
      </c>
    </row>
    <row r="680" spans="1:3" hidden="1" x14ac:dyDescent="0.35">
      <c r="A680">
        <v>11</v>
      </c>
      <c r="B680" t="s">
        <v>174</v>
      </c>
      <c r="C680" s="79">
        <v>2604.88</v>
      </c>
    </row>
    <row r="681" spans="1:3" hidden="1" x14ac:dyDescent="0.35">
      <c r="A681">
        <v>12</v>
      </c>
      <c r="B681" t="s">
        <v>174</v>
      </c>
      <c r="C681" s="79">
        <v>4721.87</v>
      </c>
    </row>
    <row r="682" spans="1:3" hidden="1" x14ac:dyDescent="0.35">
      <c r="A682">
        <v>13</v>
      </c>
      <c r="B682" t="s">
        <v>174</v>
      </c>
      <c r="C682" s="79">
        <v>12076.53</v>
      </c>
    </row>
    <row r="683" spans="1:3" hidden="1" x14ac:dyDescent="0.35">
      <c r="A683">
        <v>14</v>
      </c>
      <c r="B683" t="s">
        <v>174</v>
      </c>
      <c r="C683" s="79">
        <v>93835.5</v>
      </c>
    </row>
    <row r="684" spans="1:3" hidden="1" x14ac:dyDescent="0.35">
      <c r="A684">
        <v>15</v>
      </c>
      <c r="B684" t="s">
        <v>174</v>
      </c>
      <c r="C684" s="79">
        <v>12700</v>
      </c>
    </row>
    <row r="685" spans="1:3" hidden="1" x14ac:dyDescent="0.35">
      <c r="A685">
        <v>16</v>
      </c>
      <c r="B685" t="s">
        <v>174</v>
      </c>
      <c r="C685" s="79">
        <v>8500</v>
      </c>
    </row>
    <row r="686" spans="1:3" hidden="1" x14ac:dyDescent="0.35">
      <c r="A686">
        <v>17</v>
      </c>
      <c r="B686" t="s">
        <v>174</v>
      </c>
      <c r="C686" s="79">
        <v>7000</v>
      </c>
    </row>
    <row r="687" spans="1:3" hidden="1" x14ac:dyDescent="0.35">
      <c r="A687">
        <v>18</v>
      </c>
      <c r="B687" t="s">
        <v>174</v>
      </c>
      <c r="C687" s="79">
        <v>30000</v>
      </c>
    </row>
    <row r="688" spans="1:3" hidden="1" x14ac:dyDescent="0.35">
      <c r="A688">
        <v>19</v>
      </c>
      <c r="B688" t="s">
        <v>174</v>
      </c>
      <c r="C688" s="79">
        <v>5191.7700000000004</v>
      </c>
    </row>
    <row r="689" spans="1:3" hidden="1" x14ac:dyDescent="0.35">
      <c r="A689">
        <v>20</v>
      </c>
      <c r="B689" t="s">
        <v>174</v>
      </c>
      <c r="C689" s="79">
        <v>3115.8</v>
      </c>
    </row>
    <row r="690" spans="1:3" hidden="1" x14ac:dyDescent="0.35">
      <c r="A690">
        <v>21</v>
      </c>
      <c r="B690" t="s">
        <v>174</v>
      </c>
      <c r="C690" s="79">
        <v>2473536</v>
      </c>
    </row>
    <row r="691" spans="1:3" hidden="1" x14ac:dyDescent="0.35">
      <c r="A691">
        <v>22</v>
      </c>
      <c r="B691" t="s">
        <v>174</v>
      </c>
      <c r="C691" s="79">
        <v>126178.8</v>
      </c>
    </row>
    <row r="692" spans="1:3" hidden="1" x14ac:dyDescent="0.35">
      <c r="A692">
        <v>23</v>
      </c>
      <c r="B692" t="s">
        <v>174</v>
      </c>
      <c r="C692" s="79">
        <v>17206.2</v>
      </c>
    </row>
    <row r="693" spans="1:3" hidden="1" x14ac:dyDescent="0.35">
      <c r="A693">
        <v>24</v>
      </c>
      <c r="B693" t="s">
        <v>174</v>
      </c>
      <c r="C693" s="79">
        <v>170755.20000000001</v>
      </c>
    </row>
    <row r="694" spans="1:3" hidden="1" x14ac:dyDescent="0.35">
      <c r="A694">
        <v>25</v>
      </c>
      <c r="B694" t="s">
        <v>174</v>
      </c>
      <c r="C694" s="79">
        <v>52042.1</v>
      </c>
    </row>
    <row r="695" spans="1:3" hidden="1" x14ac:dyDescent="0.35">
      <c r="A695">
        <v>26</v>
      </c>
      <c r="B695" t="s">
        <v>174</v>
      </c>
      <c r="C695" s="79">
        <v>7408.18</v>
      </c>
    </row>
    <row r="696" spans="1:3" hidden="1" x14ac:dyDescent="0.35">
      <c r="A696">
        <v>27</v>
      </c>
      <c r="B696" t="s">
        <v>174</v>
      </c>
      <c r="C696" s="79">
        <v>12076.88</v>
      </c>
    </row>
    <row r="697" spans="1:3" hidden="1" x14ac:dyDescent="0.35">
      <c r="A697">
        <v>28</v>
      </c>
      <c r="B697" t="s">
        <v>174</v>
      </c>
      <c r="C697" s="79">
        <v>12709.03</v>
      </c>
    </row>
    <row r="698" spans="1:3" hidden="1" x14ac:dyDescent="0.35">
      <c r="A698">
        <v>29</v>
      </c>
      <c r="B698" t="s">
        <v>174</v>
      </c>
      <c r="C698" s="79">
        <v>61553.23</v>
      </c>
    </row>
    <row r="699" spans="1:3" hidden="1" x14ac:dyDescent="0.35">
      <c r="A699">
        <v>30</v>
      </c>
      <c r="B699" t="s">
        <v>174</v>
      </c>
      <c r="C699" s="79">
        <v>14222.4</v>
      </c>
    </row>
    <row r="700" spans="1:3" hidden="1" x14ac:dyDescent="0.35">
      <c r="A700">
        <v>31</v>
      </c>
      <c r="B700" t="s">
        <v>174</v>
      </c>
      <c r="C700" s="79">
        <v>12816.32</v>
      </c>
    </row>
    <row r="701" spans="1:3" hidden="1" x14ac:dyDescent="0.35">
      <c r="A701">
        <v>32</v>
      </c>
      <c r="B701" t="s">
        <v>174</v>
      </c>
      <c r="C701" s="79">
        <v>63582.11</v>
      </c>
    </row>
    <row r="702" spans="1:3" hidden="1" x14ac:dyDescent="0.35">
      <c r="A702">
        <v>33</v>
      </c>
      <c r="B702" t="s">
        <v>174</v>
      </c>
      <c r="C702" s="79">
        <v>13709.46</v>
      </c>
    </row>
    <row r="703" spans="1:3" hidden="1" x14ac:dyDescent="0.35">
      <c r="A703">
        <v>34</v>
      </c>
      <c r="B703" t="s">
        <v>174</v>
      </c>
      <c r="C703" s="79">
        <v>3884.1</v>
      </c>
    </row>
    <row r="704" spans="1:3" hidden="1" x14ac:dyDescent="0.35">
      <c r="A704">
        <v>35</v>
      </c>
      <c r="B704" t="s">
        <v>174</v>
      </c>
      <c r="C704" s="79">
        <v>14598.89</v>
      </c>
    </row>
    <row r="705" spans="1:3" hidden="1" x14ac:dyDescent="0.35">
      <c r="A705">
        <v>36</v>
      </c>
      <c r="B705" t="s">
        <v>174</v>
      </c>
      <c r="C705" s="79">
        <v>4671.9799999999996</v>
      </c>
    </row>
    <row r="706" spans="1:3" hidden="1" x14ac:dyDescent="0.35">
      <c r="A706">
        <v>37</v>
      </c>
      <c r="B706" t="s">
        <v>174</v>
      </c>
      <c r="C706" s="79">
        <v>3920.4</v>
      </c>
    </row>
    <row r="707" spans="1:3" hidden="1" x14ac:dyDescent="0.35">
      <c r="A707">
        <v>38</v>
      </c>
      <c r="B707" t="s">
        <v>174</v>
      </c>
      <c r="C707" s="79">
        <v>534.82000000000005</v>
      </c>
    </row>
    <row r="708" spans="1:3" hidden="1" x14ac:dyDescent="0.35">
      <c r="A708">
        <v>39</v>
      </c>
      <c r="B708" t="s">
        <v>174</v>
      </c>
      <c r="C708" s="79">
        <v>855140</v>
      </c>
    </row>
    <row r="709" spans="1:3" hidden="1" x14ac:dyDescent="0.35">
      <c r="A709">
        <v>40</v>
      </c>
      <c r="B709" t="s">
        <v>174</v>
      </c>
      <c r="C709" s="79">
        <v>12126.4</v>
      </c>
    </row>
    <row r="710" spans="1:3" hidden="1" x14ac:dyDescent="0.35">
      <c r="A710">
        <v>41</v>
      </c>
      <c r="B710" t="s">
        <v>174</v>
      </c>
      <c r="C710" s="79">
        <v>27264.02</v>
      </c>
    </row>
    <row r="711" spans="1:3" hidden="1" x14ac:dyDescent="0.35">
      <c r="A711">
        <v>42</v>
      </c>
      <c r="B711" t="s">
        <v>174</v>
      </c>
      <c r="C711" s="79">
        <v>6681</v>
      </c>
    </row>
    <row r="712" spans="1:3" hidden="1" x14ac:dyDescent="0.35">
      <c r="A712">
        <v>43</v>
      </c>
      <c r="B712" t="s">
        <v>174</v>
      </c>
      <c r="C712" s="79">
        <v>5263.5</v>
      </c>
    </row>
    <row r="713" spans="1:3" hidden="1" x14ac:dyDescent="0.35">
      <c r="A713">
        <v>44</v>
      </c>
      <c r="B713" t="s">
        <v>174</v>
      </c>
      <c r="C713" s="79">
        <v>5371.19</v>
      </c>
    </row>
    <row r="714" spans="1:3" hidden="1" x14ac:dyDescent="0.35">
      <c r="A714">
        <v>45</v>
      </c>
      <c r="B714" t="s">
        <v>174</v>
      </c>
      <c r="C714" s="79">
        <v>4387.46</v>
      </c>
    </row>
    <row r="715" spans="1:3" hidden="1" x14ac:dyDescent="0.35">
      <c r="A715">
        <v>46</v>
      </c>
      <c r="B715" t="s">
        <v>174</v>
      </c>
      <c r="C715" s="79">
        <v>3107.67</v>
      </c>
    </row>
    <row r="716" spans="1:3" hidden="1" x14ac:dyDescent="0.35">
      <c r="A716">
        <v>47</v>
      </c>
      <c r="B716" t="s">
        <v>174</v>
      </c>
      <c r="C716" s="79">
        <v>32123.08</v>
      </c>
    </row>
    <row r="717" spans="1:3" hidden="1" x14ac:dyDescent="0.35">
      <c r="A717">
        <v>48</v>
      </c>
      <c r="B717" t="s">
        <v>174</v>
      </c>
      <c r="C717" s="79">
        <v>30160</v>
      </c>
    </row>
    <row r="718" spans="1:3" hidden="1" x14ac:dyDescent="0.35">
      <c r="A718">
        <v>49</v>
      </c>
      <c r="B718" t="s">
        <v>174</v>
      </c>
      <c r="C718" s="79">
        <v>36774.79</v>
      </c>
    </row>
    <row r="719" spans="1:3" hidden="1" x14ac:dyDescent="0.35">
      <c r="A719">
        <v>50</v>
      </c>
      <c r="B719" t="s">
        <v>174</v>
      </c>
      <c r="C719" s="79">
        <v>23933.79</v>
      </c>
    </row>
    <row r="720" spans="1:3" hidden="1" x14ac:dyDescent="0.35">
      <c r="A720">
        <v>51</v>
      </c>
      <c r="B720" t="s">
        <v>174</v>
      </c>
      <c r="C720" s="79">
        <v>5792.88</v>
      </c>
    </row>
    <row r="721" spans="1:3" hidden="1" x14ac:dyDescent="0.35">
      <c r="A721">
        <v>52</v>
      </c>
      <c r="B721" t="s">
        <v>174</v>
      </c>
      <c r="C721" s="79">
        <v>13875.2</v>
      </c>
    </row>
    <row r="722" spans="1:3" hidden="1" x14ac:dyDescent="0.35">
      <c r="A722">
        <v>53</v>
      </c>
      <c r="B722" t="s">
        <v>174</v>
      </c>
      <c r="C722" s="79">
        <v>4496.8100000000004</v>
      </c>
    </row>
    <row r="723" spans="1:3" hidden="1" x14ac:dyDescent="0.35">
      <c r="A723">
        <v>54</v>
      </c>
      <c r="B723" t="s">
        <v>174</v>
      </c>
      <c r="C723" s="79">
        <v>58136</v>
      </c>
    </row>
    <row r="724" spans="1:3" hidden="1" x14ac:dyDescent="0.35">
      <c r="A724">
        <v>55</v>
      </c>
      <c r="B724" t="s">
        <v>174</v>
      </c>
      <c r="C724" s="80">
        <v>36430.58</v>
      </c>
    </row>
    <row r="725" spans="1:3" hidden="1" x14ac:dyDescent="0.35">
      <c r="A725">
        <v>56</v>
      </c>
      <c r="B725" t="s">
        <v>174</v>
      </c>
      <c r="C725" s="80">
        <v>24252.799999999999</v>
      </c>
    </row>
    <row r="726" spans="1:3" hidden="1" x14ac:dyDescent="0.35">
      <c r="A726">
        <v>57</v>
      </c>
      <c r="B726" t="s">
        <v>174</v>
      </c>
      <c r="C726" s="80">
        <v>122721.04</v>
      </c>
    </row>
    <row r="727" spans="1:3" hidden="1" x14ac:dyDescent="0.35">
      <c r="A727">
        <v>58</v>
      </c>
      <c r="B727" t="s">
        <v>174</v>
      </c>
      <c r="C727" s="80">
        <v>124800</v>
      </c>
    </row>
    <row r="728" spans="1:3" hidden="1" x14ac:dyDescent="0.35">
      <c r="A728">
        <v>59</v>
      </c>
      <c r="B728" t="s">
        <v>174</v>
      </c>
      <c r="C728" s="79">
        <v>0</v>
      </c>
    </row>
    <row r="729" spans="1:3" hidden="1" x14ac:dyDescent="0.35">
      <c r="A729">
        <v>60</v>
      </c>
      <c r="B729" t="s">
        <v>174</v>
      </c>
      <c r="C729" s="79">
        <v>0</v>
      </c>
    </row>
    <row r="730" spans="1:3" hidden="1" x14ac:dyDescent="0.35">
      <c r="A730">
        <v>61</v>
      </c>
      <c r="B730" t="s">
        <v>174</v>
      </c>
      <c r="C730" s="79">
        <v>0</v>
      </c>
    </row>
    <row r="731" spans="1:3" hidden="1" x14ac:dyDescent="0.35">
      <c r="A731">
        <v>62</v>
      </c>
      <c r="B731" t="s">
        <v>174</v>
      </c>
      <c r="C731" s="79">
        <v>0</v>
      </c>
    </row>
    <row r="732" spans="1:3" hidden="1" x14ac:dyDescent="0.35">
      <c r="A732">
        <v>63</v>
      </c>
      <c r="B732" t="s">
        <v>174</v>
      </c>
      <c r="C732" s="79">
        <v>0</v>
      </c>
    </row>
    <row r="733" spans="1:3" hidden="1" x14ac:dyDescent="0.35">
      <c r="A733">
        <v>64</v>
      </c>
      <c r="B733" t="s">
        <v>174</v>
      </c>
      <c r="C733" s="79">
        <v>0</v>
      </c>
    </row>
    <row r="734" spans="1:3" hidden="1" x14ac:dyDescent="0.35">
      <c r="A734">
        <v>65</v>
      </c>
      <c r="B734" t="s">
        <v>174</v>
      </c>
      <c r="C734" s="79">
        <v>0</v>
      </c>
    </row>
    <row r="735" spans="1:3" hidden="1" x14ac:dyDescent="0.35">
      <c r="A735">
        <v>66</v>
      </c>
      <c r="B735" t="s">
        <v>174</v>
      </c>
      <c r="C735" s="79">
        <v>28912</v>
      </c>
    </row>
    <row r="736" spans="1:3" hidden="1" x14ac:dyDescent="0.35">
      <c r="A736">
        <v>67</v>
      </c>
      <c r="B736" t="s">
        <v>174</v>
      </c>
      <c r="C736" s="79">
        <v>20020</v>
      </c>
    </row>
    <row r="737" spans="1:4" hidden="1" x14ac:dyDescent="0.35">
      <c r="A737">
        <v>68</v>
      </c>
      <c r="B737" t="s">
        <v>174</v>
      </c>
      <c r="C737" s="79">
        <v>28050</v>
      </c>
    </row>
    <row r="738" spans="1:4" hidden="1" x14ac:dyDescent="0.35">
      <c r="A738">
        <v>69</v>
      </c>
      <c r="B738" t="s">
        <v>174</v>
      </c>
      <c r="C738" s="79">
        <v>21010</v>
      </c>
    </row>
    <row r="739" spans="1:4" hidden="1" x14ac:dyDescent="0.35">
      <c r="A739">
        <v>70</v>
      </c>
      <c r="B739" t="s">
        <v>174</v>
      </c>
      <c r="C739" s="79">
        <v>52778.99</v>
      </c>
    </row>
    <row r="740" spans="1:4" hidden="1" x14ac:dyDescent="0.35">
      <c r="A740">
        <v>71</v>
      </c>
      <c r="B740" t="s">
        <v>174</v>
      </c>
      <c r="C740" s="79">
        <v>1634.1</v>
      </c>
    </row>
    <row r="741" spans="1:4" hidden="1" x14ac:dyDescent="0.35">
      <c r="A741">
        <v>72</v>
      </c>
      <c r="B741" t="s">
        <v>174</v>
      </c>
      <c r="C741" s="79">
        <v>10144.370000000001</v>
      </c>
    </row>
    <row r="742" spans="1:4" hidden="1" x14ac:dyDescent="0.35">
      <c r="A742">
        <v>73</v>
      </c>
      <c r="B742" t="s">
        <v>174</v>
      </c>
      <c r="C742" s="79">
        <v>14282.69</v>
      </c>
    </row>
    <row r="743" spans="1:4" hidden="1" x14ac:dyDescent="0.35">
      <c r="A743">
        <v>74</v>
      </c>
      <c r="B743" t="s">
        <v>174</v>
      </c>
      <c r="C743" s="79">
        <v>4366.1899999999996</v>
      </c>
    </row>
    <row r="744" spans="1:4" hidden="1" x14ac:dyDescent="0.35">
      <c r="A744">
        <v>75</v>
      </c>
      <c r="B744" t="s">
        <v>174</v>
      </c>
      <c r="C744" s="79">
        <v>12540.01</v>
      </c>
    </row>
    <row r="745" spans="1:4" x14ac:dyDescent="0.35">
      <c r="A745" s="10">
        <v>75</v>
      </c>
      <c r="B745" s="10" t="s">
        <v>174</v>
      </c>
      <c r="C745" s="102">
        <f>SUM(C670:C744)</f>
        <v>5281603.4600000009</v>
      </c>
      <c r="D745" s="61">
        <f>C745/1000000</f>
        <v>5.2816034600000012</v>
      </c>
    </row>
    <row r="746" spans="1:4" hidden="1" x14ac:dyDescent="0.35">
      <c r="A746">
        <v>1</v>
      </c>
      <c r="B746" t="s">
        <v>99</v>
      </c>
      <c r="C746" s="79">
        <v>3524.16</v>
      </c>
    </row>
    <row r="747" spans="1:4" hidden="1" x14ac:dyDescent="0.35">
      <c r="A747">
        <v>2</v>
      </c>
      <c r="B747" t="s">
        <v>99</v>
      </c>
      <c r="C747" s="79">
        <v>45496</v>
      </c>
    </row>
    <row r="748" spans="1:4" hidden="1" x14ac:dyDescent="0.35">
      <c r="A748">
        <v>3</v>
      </c>
      <c r="B748" t="s">
        <v>99</v>
      </c>
      <c r="C748" s="79">
        <v>43132.08</v>
      </c>
    </row>
    <row r="749" spans="1:4" hidden="1" x14ac:dyDescent="0.35">
      <c r="A749">
        <v>4</v>
      </c>
      <c r="B749" t="s">
        <v>99</v>
      </c>
      <c r="C749" s="79">
        <v>4355.6400000000003</v>
      </c>
    </row>
    <row r="750" spans="1:4" hidden="1" x14ac:dyDescent="0.35">
      <c r="A750">
        <v>5</v>
      </c>
      <c r="B750" t="s">
        <v>99</v>
      </c>
      <c r="C750" s="79">
        <v>125.24</v>
      </c>
    </row>
    <row r="751" spans="1:4" hidden="1" x14ac:dyDescent="0.35">
      <c r="A751">
        <v>6</v>
      </c>
      <c r="B751" t="s">
        <v>99</v>
      </c>
      <c r="C751" s="79">
        <v>46740.6</v>
      </c>
    </row>
    <row r="752" spans="1:4" hidden="1" x14ac:dyDescent="0.35">
      <c r="A752">
        <v>7</v>
      </c>
      <c r="B752" t="s">
        <v>99</v>
      </c>
      <c r="C752" s="79">
        <v>114400.59</v>
      </c>
    </row>
    <row r="753" spans="1:3" hidden="1" x14ac:dyDescent="0.35">
      <c r="A753">
        <v>8</v>
      </c>
      <c r="B753" t="s">
        <v>99</v>
      </c>
      <c r="C753" s="79">
        <v>43039.46</v>
      </c>
    </row>
    <row r="754" spans="1:3" hidden="1" x14ac:dyDescent="0.35">
      <c r="A754">
        <v>9</v>
      </c>
      <c r="B754" t="s">
        <v>99</v>
      </c>
      <c r="C754" s="79">
        <v>792</v>
      </c>
    </row>
    <row r="755" spans="1:3" hidden="1" x14ac:dyDescent="0.35">
      <c r="A755">
        <v>10</v>
      </c>
      <c r="B755" t="s">
        <v>99</v>
      </c>
      <c r="C755" s="79">
        <v>13988</v>
      </c>
    </row>
    <row r="756" spans="1:3" hidden="1" x14ac:dyDescent="0.35">
      <c r="A756">
        <v>11</v>
      </c>
      <c r="B756" t="s">
        <v>99</v>
      </c>
      <c r="C756" s="79">
        <v>45320</v>
      </c>
    </row>
    <row r="757" spans="1:3" hidden="1" x14ac:dyDescent="0.35">
      <c r="A757">
        <v>12</v>
      </c>
      <c r="B757" t="s">
        <v>99</v>
      </c>
      <c r="C757" s="79">
        <v>38115</v>
      </c>
    </row>
    <row r="758" spans="1:3" hidden="1" x14ac:dyDescent="0.35">
      <c r="A758">
        <v>13</v>
      </c>
      <c r="B758" t="s">
        <v>99</v>
      </c>
      <c r="C758" s="79">
        <v>797.5</v>
      </c>
    </row>
    <row r="759" spans="1:3" hidden="1" x14ac:dyDescent="0.35">
      <c r="A759">
        <v>14</v>
      </c>
      <c r="B759" t="s">
        <v>99</v>
      </c>
      <c r="C759" s="79">
        <v>13229.7</v>
      </c>
    </row>
    <row r="760" spans="1:3" hidden="1" x14ac:dyDescent="0.35">
      <c r="A760">
        <v>15</v>
      </c>
      <c r="B760" t="s">
        <v>99</v>
      </c>
      <c r="C760" s="79">
        <v>37675</v>
      </c>
    </row>
    <row r="761" spans="1:3" hidden="1" x14ac:dyDescent="0.35">
      <c r="A761">
        <v>16</v>
      </c>
      <c r="B761" t="s">
        <v>99</v>
      </c>
      <c r="C761" s="79">
        <v>20700</v>
      </c>
    </row>
    <row r="762" spans="1:3" hidden="1" x14ac:dyDescent="0.35">
      <c r="A762">
        <v>17</v>
      </c>
      <c r="B762" t="s">
        <v>99</v>
      </c>
      <c r="C762" s="79">
        <v>38060</v>
      </c>
    </row>
    <row r="763" spans="1:3" hidden="1" x14ac:dyDescent="0.35">
      <c r="A763">
        <v>18</v>
      </c>
      <c r="B763" t="s">
        <v>99</v>
      </c>
      <c r="C763" s="79">
        <v>690</v>
      </c>
    </row>
    <row r="764" spans="1:3" hidden="1" x14ac:dyDescent="0.35">
      <c r="A764">
        <v>19</v>
      </c>
      <c r="B764" t="s">
        <v>99</v>
      </c>
      <c r="C764" s="79">
        <v>82232</v>
      </c>
    </row>
    <row r="765" spans="1:3" hidden="1" x14ac:dyDescent="0.35">
      <c r="A765">
        <v>20</v>
      </c>
      <c r="B765" t="s">
        <v>99</v>
      </c>
      <c r="C765" s="79">
        <v>23606</v>
      </c>
    </row>
    <row r="766" spans="1:3" hidden="1" x14ac:dyDescent="0.35">
      <c r="A766">
        <v>21</v>
      </c>
      <c r="B766" t="s">
        <v>99</v>
      </c>
      <c r="C766" s="79">
        <v>167035</v>
      </c>
    </row>
    <row r="767" spans="1:3" hidden="1" x14ac:dyDescent="0.35">
      <c r="A767">
        <v>22</v>
      </c>
      <c r="B767" t="s">
        <v>99</v>
      </c>
      <c r="C767" s="79">
        <v>1980</v>
      </c>
    </row>
    <row r="768" spans="1:3" hidden="1" x14ac:dyDescent="0.35">
      <c r="A768">
        <v>23</v>
      </c>
      <c r="B768" t="s">
        <v>99</v>
      </c>
      <c r="C768" s="79">
        <v>17710</v>
      </c>
    </row>
    <row r="769" spans="1:3" hidden="1" x14ac:dyDescent="0.35">
      <c r="A769">
        <v>24</v>
      </c>
      <c r="B769" t="s">
        <v>99</v>
      </c>
      <c r="C769" s="79">
        <v>690</v>
      </c>
    </row>
    <row r="770" spans="1:3" hidden="1" x14ac:dyDescent="0.35">
      <c r="A770">
        <v>25</v>
      </c>
      <c r="B770" t="s">
        <v>99</v>
      </c>
      <c r="C770" s="79">
        <v>17210</v>
      </c>
    </row>
    <row r="771" spans="1:3" hidden="1" x14ac:dyDescent="0.35">
      <c r="A771">
        <v>26</v>
      </c>
      <c r="B771" t="s">
        <v>99</v>
      </c>
      <c r="C771" s="79">
        <v>10890</v>
      </c>
    </row>
    <row r="772" spans="1:3" hidden="1" x14ac:dyDescent="0.35">
      <c r="A772">
        <v>27</v>
      </c>
      <c r="B772" t="s">
        <v>99</v>
      </c>
      <c r="C772" s="79">
        <v>8439.5300000000007</v>
      </c>
    </row>
    <row r="773" spans="1:3" hidden="1" x14ac:dyDescent="0.35">
      <c r="A773">
        <v>28</v>
      </c>
      <c r="B773" t="s">
        <v>99</v>
      </c>
      <c r="C773" s="79">
        <v>63829.919999999998</v>
      </c>
    </row>
    <row r="774" spans="1:3" hidden="1" x14ac:dyDescent="0.35">
      <c r="A774">
        <v>29</v>
      </c>
      <c r="B774" t="s">
        <v>99</v>
      </c>
      <c r="C774" s="79">
        <v>44528</v>
      </c>
    </row>
    <row r="775" spans="1:3" hidden="1" x14ac:dyDescent="0.35">
      <c r="A775">
        <v>30</v>
      </c>
      <c r="B775" t="s">
        <v>99</v>
      </c>
      <c r="C775" s="79">
        <v>117592.68</v>
      </c>
    </row>
    <row r="776" spans="1:3" hidden="1" x14ac:dyDescent="0.35">
      <c r="A776">
        <v>31</v>
      </c>
      <c r="B776" t="s">
        <v>99</v>
      </c>
      <c r="C776" s="79">
        <v>95641.32</v>
      </c>
    </row>
    <row r="777" spans="1:3" hidden="1" x14ac:dyDescent="0.35">
      <c r="A777">
        <v>32</v>
      </c>
      <c r="B777" t="s">
        <v>99</v>
      </c>
      <c r="C777" s="79">
        <v>54546.720000000001</v>
      </c>
    </row>
    <row r="778" spans="1:3" hidden="1" x14ac:dyDescent="0.35">
      <c r="A778">
        <v>33</v>
      </c>
      <c r="B778" t="s">
        <v>99</v>
      </c>
      <c r="C778" s="79">
        <v>102640.93</v>
      </c>
    </row>
    <row r="779" spans="1:3" hidden="1" x14ac:dyDescent="0.35">
      <c r="A779">
        <v>34</v>
      </c>
      <c r="B779" t="s">
        <v>99</v>
      </c>
      <c r="C779" s="79">
        <v>42818.03</v>
      </c>
    </row>
    <row r="780" spans="1:3" hidden="1" x14ac:dyDescent="0.35">
      <c r="A780">
        <v>35</v>
      </c>
      <c r="B780" t="s">
        <v>99</v>
      </c>
      <c r="C780" s="79">
        <v>49271.199999999997</v>
      </c>
    </row>
    <row r="781" spans="1:3" hidden="1" x14ac:dyDescent="0.35">
      <c r="A781">
        <v>36</v>
      </c>
      <c r="B781" t="s">
        <v>99</v>
      </c>
      <c r="C781" s="79">
        <v>118573.57</v>
      </c>
    </row>
    <row r="782" spans="1:3" hidden="1" x14ac:dyDescent="0.35">
      <c r="A782">
        <v>37</v>
      </c>
      <c r="B782" t="s">
        <v>99</v>
      </c>
      <c r="C782" s="79">
        <v>71995</v>
      </c>
    </row>
    <row r="783" spans="1:3" hidden="1" x14ac:dyDescent="0.35">
      <c r="A783">
        <v>38</v>
      </c>
      <c r="B783" t="s">
        <v>99</v>
      </c>
      <c r="C783" s="79">
        <v>82328.399999999994</v>
      </c>
    </row>
    <row r="784" spans="1:3" hidden="1" x14ac:dyDescent="0.35">
      <c r="A784">
        <v>39</v>
      </c>
      <c r="B784" t="s">
        <v>99</v>
      </c>
      <c r="C784" s="79">
        <v>701787.5</v>
      </c>
    </row>
    <row r="785" spans="1:3" hidden="1" x14ac:dyDescent="0.35">
      <c r="A785">
        <v>40</v>
      </c>
      <c r="B785" t="s">
        <v>99</v>
      </c>
      <c r="C785" s="79">
        <v>6057884.7699999996</v>
      </c>
    </row>
    <row r="786" spans="1:3" hidden="1" x14ac:dyDescent="0.35">
      <c r="A786">
        <v>41</v>
      </c>
      <c r="B786" t="s">
        <v>99</v>
      </c>
      <c r="C786" s="79">
        <v>18358596.890000001</v>
      </c>
    </row>
    <row r="787" spans="1:3" hidden="1" x14ac:dyDescent="0.35">
      <c r="A787">
        <v>42</v>
      </c>
      <c r="B787" t="s">
        <v>99</v>
      </c>
      <c r="C787" s="79">
        <v>119535</v>
      </c>
    </row>
    <row r="788" spans="1:3" hidden="1" x14ac:dyDescent="0.35">
      <c r="A788">
        <v>43</v>
      </c>
      <c r="B788" t="s">
        <v>99</v>
      </c>
      <c r="C788" s="79">
        <v>1882284.91</v>
      </c>
    </row>
    <row r="789" spans="1:3" hidden="1" x14ac:dyDescent="0.35">
      <c r="A789">
        <v>44</v>
      </c>
      <c r="B789" t="s">
        <v>99</v>
      </c>
      <c r="C789" s="79">
        <v>60137</v>
      </c>
    </row>
    <row r="790" spans="1:3" hidden="1" x14ac:dyDescent="0.35">
      <c r="A790">
        <v>45</v>
      </c>
      <c r="B790" t="s">
        <v>99</v>
      </c>
      <c r="C790" s="79">
        <v>47190</v>
      </c>
    </row>
    <row r="791" spans="1:3" hidden="1" x14ac:dyDescent="0.35">
      <c r="A791">
        <v>46</v>
      </c>
      <c r="B791" t="s">
        <v>99</v>
      </c>
      <c r="C791" s="79">
        <v>78878</v>
      </c>
    </row>
    <row r="792" spans="1:3" hidden="1" x14ac:dyDescent="0.35">
      <c r="A792">
        <v>47</v>
      </c>
      <c r="B792" t="s">
        <v>99</v>
      </c>
      <c r="C792" s="79">
        <v>136730</v>
      </c>
    </row>
    <row r="793" spans="1:3" hidden="1" x14ac:dyDescent="0.35">
      <c r="A793">
        <v>48</v>
      </c>
      <c r="B793" t="s">
        <v>99</v>
      </c>
      <c r="C793" s="79">
        <v>793155</v>
      </c>
    </row>
    <row r="794" spans="1:3" hidden="1" x14ac:dyDescent="0.35">
      <c r="A794">
        <v>49</v>
      </c>
      <c r="B794" t="s">
        <v>99</v>
      </c>
      <c r="C794" s="79">
        <v>11720.2</v>
      </c>
    </row>
    <row r="795" spans="1:3" hidden="1" x14ac:dyDescent="0.35">
      <c r="A795">
        <v>50</v>
      </c>
      <c r="B795" t="s">
        <v>99</v>
      </c>
      <c r="C795" s="79">
        <v>2722</v>
      </c>
    </row>
    <row r="796" spans="1:3" hidden="1" x14ac:dyDescent="0.35">
      <c r="A796">
        <v>51</v>
      </c>
      <c r="B796" t="s">
        <v>99</v>
      </c>
      <c r="C796" s="79">
        <v>47622.080000000002</v>
      </c>
    </row>
    <row r="797" spans="1:3" hidden="1" x14ac:dyDescent="0.35">
      <c r="A797">
        <v>52</v>
      </c>
      <c r="B797" t="s">
        <v>99</v>
      </c>
      <c r="C797" s="79">
        <v>371.8</v>
      </c>
    </row>
    <row r="798" spans="1:3" hidden="1" x14ac:dyDescent="0.35">
      <c r="A798">
        <v>53</v>
      </c>
      <c r="B798" t="s">
        <v>99</v>
      </c>
      <c r="C798" s="79">
        <v>12277.1</v>
      </c>
    </row>
    <row r="799" spans="1:3" hidden="1" x14ac:dyDescent="0.35">
      <c r="A799">
        <v>54</v>
      </c>
      <c r="B799" t="s">
        <v>99</v>
      </c>
      <c r="C799" s="79">
        <v>55973.5</v>
      </c>
    </row>
    <row r="800" spans="1:3" hidden="1" x14ac:dyDescent="0.35">
      <c r="A800">
        <v>55</v>
      </c>
      <c r="B800" t="s">
        <v>99</v>
      </c>
      <c r="C800" s="79">
        <v>22207.46</v>
      </c>
    </row>
    <row r="801" spans="1:3" hidden="1" x14ac:dyDescent="0.35">
      <c r="A801">
        <v>56</v>
      </c>
      <c r="B801" t="s">
        <v>99</v>
      </c>
      <c r="C801" s="79">
        <v>37165.699999999997</v>
      </c>
    </row>
    <row r="802" spans="1:3" hidden="1" x14ac:dyDescent="0.35">
      <c r="A802">
        <v>57</v>
      </c>
      <c r="B802" t="s">
        <v>99</v>
      </c>
      <c r="C802" s="79">
        <v>79.2</v>
      </c>
    </row>
    <row r="803" spans="1:3" hidden="1" x14ac:dyDescent="0.35">
      <c r="A803">
        <v>58</v>
      </c>
      <c r="B803" t="s">
        <v>99</v>
      </c>
      <c r="C803" s="79">
        <v>18318.7</v>
      </c>
    </row>
    <row r="804" spans="1:3" hidden="1" x14ac:dyDescent="0.35">
      <c r="A804">
        <v>59</v>
      </c>
      <c r="B804" t="s">
        <v>99</v>
      </c>
      <c r="C804" s="79">
        <v>32665.19</v>
      </c>
    </row>
    <row r="805" spans="1:3" hidden="1" x14ac:dyDescent="0.35">
      <c r="A805">
        <v>60</v>
      </c>
      <c r="B805" t="s">
        <v>99</v>
      </c>
      <c r="C805" s="79">
        <v>113615.37</v>
      </c>
    </row>
    <row r="806" spans="1:3" hidden="1" x14ac:dyDescent="0.35">
      <c r="A806">
        <v>61</v>
      </c>
      <c r="B806" t="s">
        <v>99</v>
      </c>
      <c r="C806" s="79">
        <v>99825</v>
      </c>
    </row>
    <row r="807" spans="1:3" hidden="1" x14ac:dyDescent="0.35">
      <c r="A807">
        <v>62</v>
      </c>
      <c r="B807" t="s">
        <v>99</v>
      </c>
      <c r="C807" s="79">
        <v>2765256.92</v>
      </c>
    </row>
    <row r="808" spans="1:3" hidden="1" x14ac:dyDescent="0.35">
      <c r="A808">
        <v>63</v>
      </c>
      <c r="B808" t="s">
        <v>99</v>
      </c>
      <c r="C808" s="79">
        <v>183436</v>
      </c>
    </row>
    <row r="809" spans="1:3" hidden="1" x14ac:dyDescent="0.35">
      <c r="A809">
        <v>64</v>
      </c>
      <c r="B809" t="s">
        <v>99</v>
      </c>
      <c r="C809" s="79">
        <v>848210</v>
      </c>
    </row>
    <row r="810" spans="1:3" hidden="1" x14ac:dyDescent="0.35">
      <c r="A810">
        <v>65</v>
      </c>
      <c r="B810" t="s">
        <v>99</v>
      </c>
      <c r="C810" s="79">
        <v>606659.38</v>
      </c>
    </row>
    <row r="811" spans="1:3" hidden="1" x14ac:dyDescent="0.35">
      <c r="A811">
        <v>66</v>
      </c>
      <c r="B811" t="s">
        <v>99</v>
      </c>
      <c r="C811" s="79">
        <v>60427.4</v>
      </c>
    </row>
    <row r="812" spans="1:3" hidden="1" x14ac:dyDescent="0.35">
      <c r="A812">
        <v>67</v>
      </c>
      <c r="B812" t="s">
        <v>99</v>
      </c>
      <c r="C812" s="79">
        <v>100914</v>
      </c>
    </row>
    <row r="813" spans="1:3" hidden="1" x14ac:dyDescent="0.35">
      <c r="A813">
        <v>68</v>
      </c>
      <c r="B813" t="s">
        <v>99</v>
      </c>
      <c r="C813" s="79">
        <v>2477547.6</v>
      </c>
    </row>
    <row r="814" spans="1:3" hidden="1" x14ac:dyDescent="0.35">
      <c r="A814">
        <v>69</v>
      </c>
      <c r="B814" t="s">
        <v>99</v>
      </c>
      <c r="C814" s="79">
        <v>44407</v>
      </c>
    </row>
    <row r="815" spans="1:3" hidden="1" x14ac:dyDescent="0.35">
      <c r="A815">
        <v>70</v>
      </c>
      <c r="B815" t="s">
        <v>99</v>
      </c>
      <c r="C815" s="79">
        <v>83914.92</v>
      </c>
    </row>
    <row r="816" spans="1:3" hidden="1" x14ac:dyDescent="0.35">
      <c r="A816">
        <v>71</v>
      </c>
      <c r="B816" t="s">
        <v>99</v>
      </c>
      <c r="C816" s="79">
        <v>66550</v>
      </c>
    </row>
    <row r="817" spans="1:3" hidden="1" x14ac:dyDescent="0.35">
      <c r="A817">
        <v>72</v>
      </c>
      <c r="B817" t="s">
        <v>99</v>
      </c>
      <c r="C817" s="79">
        <v>233544.53</v>
      </c>
    </row>
    <row r="818" spans="1:3" hidden="1" x14ac:dyDescent="0.35">
      <c r="A818">
        <v>73</v>
      </c>
      <c r="B818" t="s">
        <v>99</v>
      </c>
      <c r="C818" s="79">
        <v>30576.7</v>
      </c>
    </row>
    <row r="819" spans="1:3" hidden="1" x14ac:dyDescent="0.35">
      <c r="A819">
        <v>74</v>
      </c>
      <c r="B819" t="s">
        <v>99</v>
      </c>
      <c r="C819" s="79">
        <v>496456.71</v>
      </c>
    </row>
    <row r="820" spans="1:3" hidden="1" x14ac:dyDescent="0.35">
      <c r="A820">
        <v>75</v>
      </c>
      <c r="B820" t="s">
        <v>99</v>
      </c>
      <c r="C820" s="79">
        <v>20265806</v>
      </c>
    </row>
    <row r="821" spans="1:3" hidden="1" x14ac:dyDescent="0.35">
      <c r="A821">
        <v>76</v>
      </c>
      <c r="B821" t="s">
        <v>99</v>
      </c>
      <c r="C821" s="79">
        <v>8788230</v>
      </c>
    </row>
    <row r="822" spans="1:3" hidden="1" x14ac:dyDescent="0.35">
      <c r="A822">
        <v>77</v>
      </c>
      <c r="B822" t="s">
        <v>99</v>
      </c>
      <c r="C822" s="79">
        <v>53214545.450000003</v>
      </c>
    </row>
    <row r="823" spans="1:3" hidden="1" x14ac:dyDescent="0.35">
      <c r="A823">
        <v>78</v>
      </c>
      <c r="B823" t="s">
        <v>99</v>
      </c>
      <c r="C823" s="79">
        <v>50154149.619999997</v>
      </c>
    </row>
    <row r="824" spans="1:3" hidden="1" x14ac:dyDescent="0.35">
      <c r="A824">
        <v>79</v>
      </c>
      <c r="B824" t="s">
        <v>99</v>
      </c>
      <c r="C824" s="79">
        <v>58359259.979999997</v>
      </c>
    </row>
    <row r="825" spans="1:3" hidden="1" x14ac:dyDescent="0.35">
      <c r="A825">
        <v>80</v>
      </c>
      <c r="B825" t="s">
        <v>99</v>
      </c>
      <c r="C825" s="79">
        <v>38615561</v>
      </c>
    </row>
    <row r="826" spans="1:3" hidden="1" x14ac:dyDescent="0.35">
      <c r="A826">
        <v>81</v>
      </c>
      <c r="B826" t="s">
        <v>99</v>
      </c>
      <c r="C826" s="79">
        <v>32440386.16</v>
      </c>
    </row>
    <row r="827" spans="1:3" hidden="1" x14ac:dyDescent="0.35">
      <c r="A827">
        <v>82</v>
      </c>
      <c r="B827" t="s">
        <v>99</v>
      </c>
      <c r="C827" s="79">
        <v>190575</v>
      </c>
    </row>
    <row r="828" spans="1:3" hidden="1" x14ac:dyDescent="0.35">
      <c r="A828">
        <v>83</v>
      </c>
      <c r="B828" t="s">
        <v>99</v>
      </c>
      <c r="C828" s="79">
        <v>1320989.1200000001</v>
      </c>
    </row>
    <row r="829" spans="1:3" hidden="1" x14ac:dyDescent="0.35">
      <c r="A829">
        <v>84</v>
      </c>
      <c r="B829" t="s">
        <v>99</v>
      </c>
      <c r="C829" s="79">
        <v>2369204.2400000002</v>
      </c>
    </row>
    <row r="830" spans="1:3" hidden="1" x14ac:dyDescent="0.35">
      <c r="A830">
        <v>85</v>
      </c>
      <c r="B830" t="s">
        <v>99</v>
      </c>
      <c r="C830" s="79">
        <v>2314600</v>
      </c>
    </row>
    <row r="831" spans="1:3" hidden="1" x14ac:dyDescent="0.35">
      <c r="A831">
        <v>86</v>
      </c>
      <c r="B831" t="s">
        <v>99</v>
      </c>
      <c r="C831" s="79">
        <v>2451125.2599999998</v>
      </c>
    </row>
    <row r="832" spans="1:3" hidden="1" x14ac:dyDescent="0.35">
      <c r="A832">
        <v>87</v>
      </c>
      <c r="B832" t="s">
        <v>99</v>
      </c>
      <c r="C832" s="79">
        <v>1814716.26</v>
      </c>
    </row>
    <row r="833" spans="1:3" hidden="1" x14ac:dyDescent="0.35">
      <c r="A833">
        <v>88</v>
      </c>
      <c r="B833" t="s">
        <v>99</v>
      </c>
      <c r="C833" s="79">
        <v>2369204.2400000002</v>
      </c>
    </row>
    <row r="834" spans="1:3" hidden="1" x14ac:dyDescent="0.35">
      <c r="A834">
        <v>89</v>
      </c>
      <c r="B834" t="s">
        <v>99</v>
      </c>
      <c r="C834" s="79">
        <v>2314600</v>
      </c>
    </row>
    <row r="835" spans="1:3" hidden="1" x14ac:dyDescent="0.35">
      <c r="A835">
        <v>90</v>
      </c>
      <c r="B835" t="s">
        <v>99</v>
      </c>
      <c r="C835" s="79">
        <v>1814716.26</v>
      </c>
    </row>
    <row r="836" spans="1:3" hidden="1" x14ac:dyDescent="0.35">
      <c r="A836">
        <v>91</v>
      </c>
      <c r="B836" t="s">
        <v>99</v>
      </c>
      <c r="C836" s="79">
        <v>2451125</v>
      </c>
    </row>
    <row r="837" spans="1:3" hidden="1" x14ac:dyDescent="0.35">
      <c r="A837">
        <v>92</v>
      </c>
      <c r="B837" t="s">
        <v>99</v>
      </c>
      <c r="C837" s="79">
        <v>1320989</v>
      </c>
    </row>
    <row r="838" spans="1:3" hidden="1" x14ac:dyDescent="0.35">
      <c r="A838">
        <v>93</v>
      </c>
      <c r="B838" t="s">
        <v>99</v>
      </c>
      <c r="C838" s="79">
        <v>9525.1200000000008</v>
      </c>
    </row>
    <row r="839" spans="1:3" hidden="1" x14ac:dyDescent="0.35">
      <c r="A839">
        <v>94</v>
      </c>
      <c r="B839" t="s">
        <v>99</v>
      </c>
      <c r="C839" s="79">
        <v>6607250</v>
      </c>
    </row>
    <row r="840" spans="1:3" hidden="1" x14ac:dyDescent="0.35">
      <c r="A840">
        <v>95</v>
      </c>
      <c r="B840" t="s">
        <v>99</v>
      </c>
      <c r="C840" s="79">
        <v>41184.89</v>
      </c>
    </row>
    <row r="841" spans="1:3" hidden="1" x14ac:dyDescent="0.35">
      <c r="A841">
        <v>96</v>
      </c>
      <c r="B841" t="s">
        <v>99</v>
      </c>
      <c r="C841" s="79">
        <v>92804.2</v>
      </c>
    </row>
    <row r="842" spans="1:3" hidden="1" x14ac:dyDescent="0.35">
      <c r="A842">
        <v>97</v>
      </c>
      <c r="B842" t="s">
        <v>99</v>
      </c>
      <c r="C842" s="79">
        <v>121000</v>
      </c>
    </row>
    <row r="843" spans="1:3" hidden="1" x14ac:dyDescent="0.35">
      <c r="A843">
        <v>98</v>
      </c>
      <c r="B843" t="s">
        <v>99</v>
      </c>
      <c r="C843" s="79">
        <v>0</v>
      </c>
    </row>
    <row r="844" spans="1:3" hidden="1" x14ac:dyDescent="0.35">
      <c r="A844">
        <v>99</v>
      </c>
      <c r="B844" t="s">
        <v>99</v>
      </c>
      <c r="C844" s="79">
        <v>67359.600000000006</v>
      </c>
    </row>
    <row r="845" spans="1:3" hidden="1" x14ac:dyDescent="0.35">
      <c r="A845">
        <v>100</v>
      </c>
      <c r="B845" t="s">
        <v>99</v>
      </c>
      <c r="C845" s="79">
        <v>70301</v>
      </c>
    </row>
    <row r="846" spans="1:3" hidden="1" x14ac:dyDescent="0.35">
      <c r="A846">
        <v>101</v>
      </c>
      <c r="B846" t="s">
        <v>99</v>
      </c>
      <c r="C846" s="79">
        <v>56307.35</v>
      </c>
    </row>
    <row r="847" spans="1:3" hidden="1" x14ac:dyDescent="0.35">
      <c r="A847">
        <v>102</v>
      </c>
      <c r="B847" t="s">
        <v>99</v>
      </c>
      <c r="C847" s="79">
        <v>3448.5</v>
      </c>
    </row>
    <row r="848" spans="1:3" hidden="1" x14ac:dyDescent="0.35">
      <c r="A848">
        <v>103</v>
      </c>
      <c r="B848" t="s">
        <v>99</v>
      </c>
      <c r="C848" s="79">
        <v>5200</v>
      </c>
    </row>
    <row r="849" spans="1:3" hidden="1" x14ac:dyDescent="0.35">
      <c r="A849">
        <v>104</v>
      </c>
      <c r="B849" t="s">
        <v>99</v>
      </c>
      <c r="C849" s="79">
        <v>39809</v>
      </c>
    </row>
    <row r="850" spans="1:3" hidden="1" x14ac:dyDescent="0.35">
      <c r="A850">
        <v>105</v>
      </c>
      <c r="B850" t="s">
        <v>99</v>
      </c>
      <c r="C850" s="79">
        <v>89358.5</v>
      </c>
    </row>
    <row r="851" spans="1:3" hidden="1" x14ac:dyDescent="0.35">
      <c r="A851">
        <v>106</v>
      </c>
      <c r="B851" t="s">
        <v>99</v>
      </c>
      <c r="C851" s="79">
        <v>33838.980000000003</v>
      </c>
    </row>
    <row r="852" spans="1:3" hidden="1" x14ac:dyDescent="0.35">
      <c r="A852">
        <v>107</v>
      </c>
      <c r="B852" t="s">
        <v>99</v>
      </c>
      <c r="C852" s="79">
        <v>60016</v>
      </c>
    </row>
    <row r="853" spans="1:3" hidden="1" x14ac:dyDescent="0.35">
      <c r="A853">
        <v>108</v>
      </c>
      <c r="B853" t="s">
        <v>99</v>
      </c>
      <c r="C853" s="79">
        <v>1422.96</v>
      </c>
    </row>
    <row r="854" spans="1:3" hidden="1" x14ac:dyDescent="0.35">
      <c r="A854">
        <v>109</v>
      </c>
      <c r="B854" t="s">
        <v>99</v>
      </c>
      <c r="C854" s="79">
        <v>32089.200000000001</v>
      </c>
    </row>
    <row r="855" spans="1:3" hidden="1" x14ac:dyDescent="0.35">
      <c r="A855">
        <v>110</v>
      </c>
      <c r="B855" t="s">
        <v>99</v>
      </c>
      <c r="C855" s="79">
        <v>45272.15</v>
      </c>
    </row>
    <row r="856" spans="1:3" hidden="1" x14ac:dyDescent="0.35">
      <c r="A856">
        <v>111</v>
      </c>
      <c r="B856" t="s">
        <v>99</v>
      </c>
      <c r="C856" s="79">
        <v>251781.64</v>
      </c>
    </row>
    <row r="857" spans="1:3" hidden="1" x14ac:dyDescent="0.35">
      <c r="A857">
        <v>112</v>
      </c>
      <c r="B857" t="s">
        <v>99</v>
      </c>
      <c r="C857" s="79">
        <v>32276.75</v>
      </c>
    </row>
    <row r="858" spans="1:3" hidden="1" x14ac:dyDescent="0.35">
      <c r="A858">
        <v>113</v>
      </c>
      <c r="B858" t="s">
        <v>99</v>
      </c>
      <c r="C858" s="79">
        <v>47332.4</v>
      </c>
    </row>
    <row r="859" spans="1:3" hidden="1" x14ac:dyDescent="0.35">
      <c r="A859">
        <v>114</v>
      </c>
      <c r="B859" t="s">
        <v>99</v>
      </c>
      <c r="C859" s="79">
        <v>469755</v>
      </c>
    </row>
    <row r="860" spans="1:3" hidden="1" x14ac:dyDescent="0.35">
      <c r="A860">
        <v>115</v>
      </c>
      <c r="B860" t="s">
        <v>99</v>
      </c>
      <c r="C860" s="79">
        <v>5841</v>
      </c>
    </row>
    <row r="861" spans="1:3" hidden="1" x14ac:dyDescent="0.35">
      <c r="A861">
        <v>116</v>
      </c>
      <c r="B861" t="s">
        <v>99</v>
      </c>
      <c r="C861" s="79">
        <v>78383.8</v>
      </c>
    </row>
    <row r="862" spans="1:3" hidden="1" x14ac:dyDescent="0.35">
      <c r="A862">
        <v>117</v>
      </c>
      <c r="B862" t="s">
        <v>99</v>
      </c>
      <c r="C862" s="79">
        <v>13310</v>
      </c>
    </row>
    <row r="863" spans="1:3" hidden="1" x14ac:dyDescent="0.35">
      <c r="A863">
        <v>118</v>
      </c>
      <c r="B863" t="s">
        <v>99</v>
      </c>
      <c r="C863" s="79">
        <v>33890.89</v>
      </c>
    </row>
    <row r="864" spans="1:3" hidden="1" x14ac:dyDescent="0.35">
      <c r="A864">
        <v>119</v>
      </c>
      <c r="B864" t="s">
        <v>99</v>
      </c>
      <c r="C864" s="79">
        <v>14839</v>
      </c>
    </row>
    <row r="865" spans="1:3" hidden="1" x14ac:dyDescent="0.35">
      <c r="A865">
        <v>120</v>
      </c>
      <c r="B865" t="s">
        <v>99</v>
      </c>
      <c r="C865" s="79">
        <v>4972</v>
      </c>
    </row>
    <row r="866" spans="1:3" hidden="1" x14ac:dyDescent="0.35">
      <c r="A866">
        <v>121</v>
      </c>
      <c r="B866" t="s">
        <v>99</v>
      </c>
      <c r="C866" s="79">
        <v>807.4</v>
      </c>
    </row>
    <row r="867" spans="1:3" hidden="1" x14ac:dyDescent="0.35">
      <c r="A867">
        <v>122</v>
      </c>
      <c r="B867" t="s">
        <v>99</v>
      </c>
      <c r="C867" s="79">
        <v>29425</v>
      </c>
    </row>
    <row r="868" spans="1:3" hidden="1" x14ac:dyDescent="0.35">
      <c r="A868">
        <v>123</v>
      </c>
      <c r="B868" t="s">
        <v>99</v>
      </c>
      <c r="C868" s="79">
        <v>167.97</v>
      </c>
    </row>
    <row r="869" spans="1:3" hidden="1" x14ac:dyDescent="0.35">
      <c r="A869">
        <v>124</v>
      </c>
      <c r="B869" t="s">
        <v>99</v>
      </c>
      <c r="C869" s="79">
        <v>288.2</v>
      </c>
    </row>
    <row r="870" spans="1:3" hidden="1" x14ac:dyDescent="0.35">
      <c r="A870">
        <v>125</v>
      </c>
      <c r="B870" t="s">
        <v>99</v>
      </c>
      <c r="C870" s="79">
        <v>37378</v>
      </c>
    </row>
    <row r="871" spans="1:3" hidden="1" x14ac:dyDescent="0.35">
      <c r="A871">
        <v>126</v>
      </c>
      <c r="B871" t="s">
        <v>99</v>
      </c>
      <c r="C871" s="79">
        <v>22754290.789999999</v>
      </c>
    </row>
    <row r="872" spans="1:3" hidden="1" x14ac:dyDescent="0.35">
      <c r="A872">
        <v>127</v>
      </c>
      <c r="B872" t="s">
        <v>99</v>
      </c>
      <c r="C872" s="79">
        <v>39990.5</v>
      </c>
    </row>
    <row r="873" spans="1:3" hidden="1" x14ac:dyDescent="0.35">
      <c r="A873">
        <v>128</v>
      </c>
      <c r="B873" t="s">
        <v>99</v>
      </c>
      <c r="C873" s="79">
        <v>59339.61</v>
      </c>
    </row>
    <row r="874" spans="1:3" hidden="1" x14ac:dyDescent="0.35">
      <c r="A874">
        <v>129</v>
      </c>
      <c r="B874" t="s">
        <v>99</v>
      </c>
      <c r="C874" s="79">
        <v>76109</v>
      </c>
    </row>
    <row r="875" spans="1:3" hidden="1" x14ac:dyDescent="0.35">
      <c r="A875">
        <v>130</v>
      </c>
      <c r="B875" t="s">
        <v>99</v>
      </c>
      <c r="C875" s="79">
        <v>36701.599999999999</v>
      </c>
    </row>
    <row r="876" spans="1:3" hidden="1" x14ac:dyDescent="0.35">
      <c r="A876">
        <v>131</v>
      </c>
      <c r="B876" t="s">
        <v>99</v>
      </c>
      <c r="C876" s="79">
        <v>358160</v>
      </c>
    </row>
    <row r="877" spans="1:3" hidden="1" x14ac:dyDescent="0.35">
      <c r="A877">
        <v>132</v>
      </c>
      <c r="B877" t="s">
        <v>99</v>
      </c>
      <c r="C877" s="79">
        <v>15200.7</v>
      </c>
    </row>
    <row r="878" spans="1:3" hidden="1" x14ac:dyDescent="0.35">
      <c r="A878">
        <v>133</v>
      </c>
      <c r="B878" t="s">
        <v>99</v>
      </c>
      <c r="C878" s="79">
        <v>96266.44</v>
      </c>
    </row>
    <row r="879" spans="1:3" hidden="1" x14ac:dyDescent="0.35">
      <c r="A879">
        <v>134</v>
      </c>
      <c r="B879" t="s">
        <v>99</v>
      </c>
      <c r="C879" s="79">
        <v>3706864.04</v>
      </c>
    </row>
    <row r="880" spans="1:3" hidden="1" x14ac:dyDescent="0.35">
      <c r="A880">
        <v>135</v>
      </c>
      <c r="B880" t="s">
        <v>99</v>
      </c>
      <c r="C880" s="79">
        <v>-2667.32</v>
      </c>
    </row>
    <row r="881" spans="1:3" hidden="1" x14ac:dyDescent="0.35">
      <c r="A881">
        <v>136</v>
      </c>
      <c r="B881" t="s">
        <v>99</v>
      </c>
      <c r="C881" s="79">
        <v>71874</v>
      </c>
    </row>
    <row r="882" spans="1:3" hidden="1" x14ac:dyDescent="0.35">
      <c r="A882">
        <v>137</v>
      </c>
      <c r="B882" t="s">
        <v>99</v>
      </c>
      <c r="C882" s="79">
        <v>53845</v>
      </c>
    </row>
    <row r="883" spans="1:3" hidden="1" x14ac:dyDescent="0.35">
      <c r="A883">
        <v>138</v>
      </c>
      <c r="B883" t="s">
        <v>99</v>
      </c>
      <c r="C883" s="79">
        <v>77450.429999999993</v>
      </c>
    </row>
    <row r="884" spans="1:3" hidden="1" x14ac:dyDescent="0.35">
      <c r="A884">
        <v>139</v>
      </c>
      <c r="B884" t="s">
        <v>99</v>
      </c>
      <c r="C884" s="79">
        <v>102307.38</v>
      </c>
    </row>
    <row r="885" spans="1:3" hidden="1" x14ac:dyDescent="0.35">
      <c r="A885">
        <v>140</v>
      </c>
      <c r="B885" t="s">
        <v>99</v>
      </c>
      <c r="C885" s="79">
        <v>40293</v>
      </c>
    </row>
    <row r="886" spans="1:3" hidden="1" x14ac:dyDescent="0.35">
      <c r="A886">
        <v>141</v>
      </c>
      <c r="B886" t="s">
        <v>99</v>
      </c>
      <c r="C886" s="79">
        <v>78840</v>
      </c>
    </row>
    <row r="887" spans="1:3" hidden="1" x14ac:dyDescent="0.35">
      <c r="A887">
        <v>142</v>
      </c>
      <c r="B887" t="s">
        <v>99</v>
      </c>
      <c r="C887" s="79">
        <v>88305.8</v>
      </c>
    </row>
    <row r="888" spans="1:3" hidden="1" x14ac:dyDescent="0.35">
      <c r="A888">
        <v>143</v>
      </c>
      <c r="B888" t="s">
        <v>99</v>
      </c>
      <c r="C888" s="79">
        <v>40535</v>
      </c>
    </row>
    <row r="889" spans="1:3" hidden="1" x14ac:dyDescent="0.35">
      <c r="A889">
        <v>144</v>
      </c>
      <c r="B889" t="s">
        <v>99</v>
      </c>
      <c r="C889" s="79">
        <v>35029.5</v>
      </c>
    </row>
    <row r="890" spans="1:3" hidden="1" x14ac:dyDescent="0.35">
      <c r="A890">
        <v>145</v>
      </c>
      <c r="B890" t="s">
        <v>99</v>
      </c>
      <c r="C890" s="79">
        <v>87600</v>
      </c>
    </row>
    <row r="891" spans="1:3" hidden="1" x14ac:dyDescent="0.35">
      <c r="A891">
        <v>146</v>
      </c>
      <c r="B891" t="s">
        <v>99</v>
      </c>
      <c r="C891" s="79">
        <v>3284739.96</v>
      </c>
    </row>
    <row r="892" spans="1:3" hidden="1" x14ac:dyDescent="0.35">
      <c r="A892">
        <v>147</v>
      </c>
      <c r="B892" t="s">
        <v>99</v>
      </c>
      <c r="C892" s="79">
        <v>121119.8</v>
      </c>
    </row>
    <row r="893" spans="1:3" hidden="1" x14ac:dyDescent="0.35">
      <c r="A893">
        <v>148</v>
      </c>
      <c r="B893" t="s">
        <v>99</v>
      </c>
      <c r="C893" s="79">
        <v>3391.92</v>
      </c>
    </row>
    <row r="894" spans="1:3" hidden="1" x14ac:dyDescent="0.35">
      <c r="A894">
        <v>149</v>
      </c>
      <c r="B894" t="s">
        <v>99</v>
      </c>
      <c r="C894" s="79">
        <v>4229.51</v>
      </c>
    </row>
    <row r="895" spans="1:3" hidden="1" x14ac:dyDescent="0.35">
      <c r="A895">
        <v>150</v>
      </c>
      <c r="B895" t="s">
        <v>99</v>
      </c>
      <c r="C895" s="79">
        <v>12743.72</v>
      </c>
    </row>
    <row r="896" spans="1:3" hidden="1" x14ac:dyDescent="0.35">
      <c r="A896">
        <v>151</v>
      </c>
      <c r="B896" t="s">
        <v>99</v>
      </c>
      <c r="C896" s="79">
        <v>10572.69</v>
      </c>
    </row>
    <row r="897" spans="1:3" hidden="1" x14ac:dyDescent="0.35">
      <c r="A897">
        <v>152</v>
      </c>
      <c r="B897" t="s">
        <v>99</v>
      </c>
      <c r="C897" s="79">
        <v>13846.16</v>
      </c>
    </row>
    <row r="898" spans="1:3" hidden="1" x14ac:dyDescent="0.35">
      <c r="A898">
        <v>153</v>
      </c>
      <c r="B898" t="s">
        <v>99</v>
      </c>
      <c r="C898" s="79">
        <v>50578</v>
      </c>
    </row>
    <row r="899" spans="1:3" hidden="1" x14ac:dyDescent="0.35">
      <c r="A899">
        <v>154</v>
      </c>
      <c r="B899" t="s">
        <v>99</v>
      </c>
      <c r="C899" s="79">
        <v>121000</v>
      </c>
    </row>
    <row r="900" spans="1:3" hidden="1" x14ac:dyDescent="0.35">
      <c r="A900">
        <v>155</v>
      </c>
      <c r="B900" t="s">
        <v>99</v>
      </c>
      <c r="C900" s="79">
        <v>1232375.32</v>
      </c>
    </row>
    <row r="901" spans="1:3" hidden="1" x14ac:dyDescent="0.35">
      <c r="A901">
        <v>156</v>
      </c>
      <c r="B901" t="s">
        <v>99</v>
      </c>
      <c r="C901" s="79">
        <v>43741.5</v>
      </c>
    </row>
    <row r="902" spans="1:3" hidden="1" x14ac:dyDescent="0.35">
      <c r="A902">
        <v>157</v>
      </c>
      <c r="B902" t="s">
        <v>99</v>
      </c>
      <c r="C902" s="79">
        <v>14520</v>
      </c>
    </row>
    <row r="903" spans="1:3" hidden="1" x14ac:dyDescent="0.35">
      <c r="A903">
        <v>158</v>
      </c>
      <c r="B903" t="s">
        <v>99</v>
      </c>
      <c r="C903" s="79">
        <v>4827.8999999999996</v>
      </c>
    </row>
    <row r="904" spans="1:3" hidden="1" x14ac:dyDescent="0.35">
      <c r="A904">
        <v>159</v>
      </c>
      <c r="B904" t="s">
        <v>99</v>
      </c>
      <c r="C904" s="79">
        <v>61.71</v>
      </c>
    </row>
    <row r="905" spans="1:3" hidden="1" x14ac:dyDescent="0.35">
      <c r="A905">
        <v>160</v>
      </c>
      <c r="B905" t="s">
        <v>99</v>
      </c>
      <c r="C905" s="79">
        <v>601.98</v>
      </c>
    </row>
    <row r="906" spans="1:3" hidden="1" x14ac:dyDescent="0.35">
      <c r="A906">
        <v>161</v>
      </c>
      <c r="B906" t="s">
        <v>99</v>
      </c>
      <c r="C906" s="79">
        <v>14731.33</v>
      </c>
    </row>
    <row r="907" spans="1:3" hidden="1" x14ac:dyDescent="0.35">
      <c r="A907">
        <v>162</v>
      </c>
      <c r="B907" t="s">
        <v>99</v>
      </c>
      <c r="C907" s="79">
        <v>27442.799999999999</v>
      </c>
    </row>
    <row r="908" spans="1:3" hidden="1" x14ac:dyDescent="0.35">
      <c r="A908">
        <v>163</v>
      </c>
      <c r="B908" t="s">
        <v>99</v>
      </c>
      <c r="C908" s="79">
        <v>11341.57</v>
      </c>
    </row>
    <row r="909" spans="1:3" hidden="1" x14ac:dyDescent="0.35">
      <c r="A909">
        <v>164</v>
      </c>
      <c r="B909" t="s">
        <v>99</v>
      </c>
      <c r="C909" s="79">
        <v>38571.68</v>
      </c>
    </row>
    <row r="910" spans="1:3" hidden="1" x14ac:dyDescent="0.35">
      <c r="A910">
        <v>165</v>
      </c>
      <c r="B910" t="s">
        <v>99</v>
      </c>
      <c r="C910" s="79">
        <v>1062.1400000000001</v>
      </c>
    </row>
    <row r="911" spans="1:3" hidden="1" x14ac:dyDescent="0.35">
      <c r="A911">
        <v>166</v>
      </c>
      <c r="B911" t="s">
        <v>99</v>
      </c>
      <c r="C911" s="79">
        <v>7719.8</v>
      </c>
    </row>
    <row r="912" spans="1:3" hidden="1" x14ac:dyDescent="0.35">
      <c r="A912">
        <v>167</v>
      </c>
      <c r="B912" t="s">
        <v>99</v>
      </c>
      <c r="C912" s="79">
        <v>10120.68</v>
      </c>
    </row>
    <row r="913" spans="1:3" hidden="1" x14ac:dyDescent="0.35">
      <c r="A913">
        <v>168</v>
      </c>
      <c r="B913" t="s">
        <v>99</v>
      </c>
      <c r="C913" s="79">
        <v>5517.6</v>
      </c>
    </row>
    <row r="914" spans="1:3" hidden="1" x14ac:dyDescent="0.35">
      <c r="A914">
        <v>169</v>
      </c>
      <c r="B914" t="s">
        <v>99</v>
      </c>
      <c r="C914" s="79">
        <v>1059249.3600000001</v>
      </c>
    </row>
    <row r="915" spans="1:3" hidden="1" x14ac:dyDescent="0.35">
      <c r="A915">
        <v>170</v>
      </c>
      <c r="B915" t="s">
        <v>99</v>
      </c>
      <c r="C915" s="79">
        <v>78408</v>
      </c>
    </row>
    <row r="916" spans="1:3" hidden="1" x14ac:dyDescent="0.35">
      <c r="A916">
        <v>171</v>
      </c>
      <c r="B916" t="s">
        <v>99</v>
      </c>
      <c r="C916" s="79">
        <v>71728.800000000003</v>
      </c>
    </row>
    <row r="917" spans="1:3" hidden="1" x14ac:dyDescent="0.35">
      <c r="A917">
        <v>172</v>
      </c>
      <c r="B917" t="s">
        <v>99</v>
      </c>
      <c r="C917" s="79">
        <v>27071.18</v>
      </c>
    </row>
    <row r="918" spans="1:3" hidden="1" x14ac:dyDescent="0.35">
      <c r="A918">
        <v>173</v>
      </c>
      <c r="B918" t="s">
        <v>99</v>
      </c>
      <c r="C918" s="79">
        <v>100000</v>
      </c>
    </row>
    <row r="919" spans="1:3" hidden="1" x14ac:dyDescent="0.35">
      <c r="A919">
        <v>174</v>
      </c>
      <c r="B919" t="s">
        <v>99</v>
      </c>
      <c r="C919" s="79">
        <v>34485</v>
      </c>
    </row>
    <row r="920" spans="1:3" hidden="1" x14ac:dyDescent="0.35">
      <c r="A920">
        <v>175</v>
      </c>
      <c r="B920" t="s">
        <v>99</v>
      </c>
      <c r="C920" s="79">
        <v>35090</v>
      </c>
    </row>
    <row r="921" spans="1:3" hidden="1" x14ac:dyDescent="0.35">
      <c r="A921">
        <v>176</v>
      </c>
      <c r="B921" t="s">
        <v>99</v>
      </c>
      <c r="C921" s="79">
        <v>100800</v>
      </c>
    </row>
    <row r="922" spans="1:3" hidden="1" x14ac:dyDescent="0.35">
      <c r="A922">
        <v>177</v>
      </c>
      <c r="B922" t="s">
        <v>99</v>
      </c>
      <c r="C922" s="79">
        <v>5837.04</v>
      </c>
    </row>
    <row r="923" spans="1:3" hidden="1" x14ac:dyDescent="0.35">
      <c r="A923">
        <v>178</v>
      </c>
      <c r="B923" t="s">
        <v>99</v>
      </c>
      <c r="C923" s="79">
        <v>580211.84</v>
      </c>
    </row>
    <row r="924" spans="1:3" hidden="1" x14ac:dyDescent="0.35">
      <c r="A924">
        <v>179</v>
      </c>
      <c r="B924" t="s">
        <v>99</v>
      </c>
      <c r="C924" s="79">
        <v>39760.6</v>
      </c>
    </row>
    <row r="925" spans="1:3" hidden="1" x14ac:dyDescent="0.35">
      <c r="A925">
        <v>180</v>
      </c>
      <c r="B925" t="s">
        <v>99</v>
      </c>
      <c r="C925" s="79">
        <v>58048.54</v>
      </c>
    </row>
    <row r="926" spans="1:3" hidden="1" x14ac:dyDescent="0.35">
      <c r="A926">
        <v>181</v>
      </c>
      <c r="B926" t="s">
        <v>99</v>
      </c>
      <c r="C926" s="79">
        <v>61624.2</v>
      </c>
    </row>
    <row r="927" spans="1:3" hidden="1" x14ac:dyDescent="0.35">
      <c r="A927">
        <v>182</v>
      </c>
      <c r="B927" t="s">
        <v>99</v>
      </c>
      <c r="C927" s="79">
        <v>617.1</v>
      </c>
    </row>
    <row r="928" spans="1:3" hidden="1" x14ac:dyDescent="0.35">
      <c r="A928">
        <v>183</v>
      </c>
      <c r="B928" t="s">
        <v>99</v>
      </c>
      <c r="C928" s="79">
        <v>8308.6200000000008</v>
      </c>
    </row>
    <row r="929" spans="1:3" hidden="1" x14ac:dyDescent="0.35">
      <c r="A929">
        <v>184</v>
      </c>
      <c r="B929" t="s">
        <v>99</v>
      </c>
      <c r="C929" s="79">
        <v>4497.8999999999996</v>
      </c>
    </row>
    <row r="930" spans="1:3" hidden="1" x14ac:dyDescent="0.35">
      <c r="A930">
        <v>185</v>
      </c>
      <c r="B930" t="s">
        <v>99</v>
      </c>
      <c r="C930" s="79">
        <v>13297.02</v>
      </c>
    </row>
    <row r="931" spans="1:3" hidden="1" x14ac:dyDescent="0.35">
      <c r="A931">
        <v>186</v>
      </c>
      <c r="B931" t="s">
        <v>99</v>
      </c>
      <c r="C931" s="79">
        <v>6776.3</v>
      </c>
    </row>
    <row r="932" spans="1:3" hidden="1" x14ac:dyDescent="0.35">
      <c r="A932">
        <v>187</v>
      </c>
      <c r="B932" t="s">
        <v>99</v>
      </c>
      <c r="C932" s="79">
        <v>11680.52</v>
      </c>
    </row>
    <row r="933" spans="1:3" hidden="1" x14ac:dyDescent="0.35">
      <c r="A933">
        <v>188</v>
      </c>
      <c r="B933" t="s">
        <v>99</v>
      </c>
      <c r="C933" s="79">
        <v>927.47</v>
      </c>
    </row>
    <row r="934" spans="1:3" hidden="1" x14ac:dyDescent="0.35">
      <c r="A934">
        <v>189</v>
      </c>
      <c r="B934" t="s">
        <v>99</v>
      </c>
      <c r="C934" s="79">
        <v>1892.87</v>
      </c>
    </row>
    <row r="935" spans="1:3" hidden="1" x14ac:dyDescent="0.35">
      <c r="A935">
        <v>190</v>
      </c>
      <c r="B935" t="s">
        <v>99</v>
      </c>
      <c r="C935" s="79">
        <v>227.63</v>
      </c>
    </row>
    <row r="936" spans="1:3" hidden="1" x14ac:dyDescent="0.35">
      <c r="A936">
        <v>191</v>
      </c>
      <c r="B936" t="s">
        <v>99</v>
      </c>
      <c r="C936" s="79">
        <v>1237.83</v>
      </c>
    </row>
    <row r="937" spans="1:3" hidden="1" x14ac:dyDescent="0.35">
      <c r="A937">
        <v>192</v>
      </c>
      <c r="B937" t="s">
        <v>99</v>
      </c>
      <c r="C937" s="79">
        <v>31108.62</v>
      </c>
    </row>
    <row r="938" spans="1:3" hidden="1" x14ac:dyDescent="0.35">
      <c r="A938">
        <v>193</v>
      </c>
      <c r="B938" t="s">
        <v>99</v>
      </c>
      <c r="C938" s="79">
        <v>14664.63</v>
      </c>
    </row>
    <row r="939" spans="1:3" hidden="1" x14ac:dyDescent="0.35">
      <c r="A939">
        <v>194</v>
      </c>
      <c r="B939" t="s">
        <v>99</v>
      </c>
      <c r="C939" s="79">
        <v>5052.96</v>
      </c>
    </row>
    <row r="940" spans="1:3" hidden="1" x14ac:dyDescent="0.35">
      <c r="A940">
        <v>195</v>
      </c>
      <c r="B940" t="s">
        <v>99</v>
      </c>
      <c r="C940" s="79">
        <v>70754.509999999995</v>
      </c>
    </row>
    <row r="941" spans="1:3" hidden="1" x14ac:dyDescent="0.35">
      <c r="A941">
        <v>196</v>
      </c>
      <c r="B941" t="s">
        <v>99</v>
      </c>
      <c r="C941" s="79">
        <v>119996.87</v>
      </c>
    </row>
    <row r="942" spans="1:3" hidden="1" x14ac:dyDescent="0.35">
      <c r="A942">
        <v>197</v>
      </c>
      <c r="B942" t="s">
        <v>99</v>
      </c>
      <c r="C942" s="79">
        <v>16698</v>
      </c>
    </row>
    <row r="943" spans="1:3" hidden="1" x14ac:dyDescent="0.35">
      <c r="A943">
        <v>198</v>
      </c>
      <c r="B943" t="s">
        <v>99</v>
      </c>
      <c r="C943" s="79">
        <v>2058.21</v>
      </c>
    </row>
    <row r="944" spans="1:3" hidden="1" x14ac:dyDescent="0.35">
      <c r="A944">
        <v>199</v>
      </c>
      <c r="B944" t="s">
        <v>99</v>
      </c>
      <c r="C944" s="79">
        <v>4870.25</v>
      </c>
    </row>
    <row r="945" spans="1:3" hidden="1" x14ac:dyDescent="0.35">
      <c r="A945">
        <v>200</v>
      </c>
      <c r="B945" t="s">
        <v>99</v>
      </c>
      <c r="C945" s="79">
        <v>3339.6</v>
      </c>
    </row>
    <row r="946" spans="1:3" hidden="1" x14ac:dyDescent="0.35">
      <c r="A946">
        <v>201</v>
      </c>
      <c r="B946" t="s">
        <v>99</v>
      </c>
      <c r="C946" s="79">
        <v>12458.16</v>
      </c>
    </row>
    <row r="947" spans="1:3" hidden="1" x14ac:dyDescent="0.35">
      <c r="A947">
        <v>202</v>
      </c>
      <c r="B947" t="s">
        <v>99</v>
      </c>
      <c r="C947" s="79">
        <v>98409.4</v>
      </c>
    </row>
    <row r="948" spans="1:3" hidden="1" x14ac:dyDescent="0.35">
      <c r="A948">
        <v>203</v>
      </c>
      <c r="B948" t="s">
        <v>99</v>
      </c>
      <c r="C948" s="79">
        <v>114417</v>
      </c>
    </row>
    <row r="949" spans="1:3" hidden="1" x14ac:dyDescent="0.35">
      <c r="A949">
        <v>204</v>
      </c>
      <c r="B949" t="s">
        <v>99</v>
      </c>
      <c r="C949" s="79">
        <v>4348195.29</v>
      </c>
    </row>
    <row r="950" spans="1:3" hidden="1" x14ac:dyDescent="0.35">
      <c r="A950">
        <v>205</v>
      </c>
      <c r="B950" t="s">
        <v>99</v>
      </c>
      <c r="C950" s="79">
        <v>148.5</v>
      </c>
    </row>
    <row r="951" spans="1:3" hidden="1" x14ac:dyDescent="0.35">
      <c r="A951">
        <v>206</v>
      </c>
      <c r="B951" t="s">
        <v>99</v>
      </c>
      <c r="C951" s="79">
        <v>415591</v>
      </c>
    </row>
    <row r="952" spans="1:3" hidden="1" x14ac:dyDescent="0.35">
      <c r="A952">
        <v>207</v>
      </c>
      <c r="B952" t="s">
        <v>99</v>
      </c>
      <c r="C952" s="79">
        <v>11480</v>
      </c>
    </row>
    <row r="953" spans="1:3" hidden="1" x14ac:dyDescent="0.35">
      <c r="A953">
        <v>208</v>
      </c>
      <c r="B953" t="s">
        <v>99</v>
      </c>
      <c r="C953" s="79">
        <v>20900</v>
      </c>
    </row>
    <row r="954" spans="1:3" hidden="1" x14ac:dyDescent="0.35">
      <c r="A954">
        <v>209</v>
      </c>
      <c r="B954" t="s">
        <v>99</v>
      </c>
      <c r="C954" s="79">
        <v>91021.14</v>
      </c>
    </row>
    <row r="955" spans="1:3" hidden="1" x14ac:dyDescent="0.35">
      <c r="A955">
        <v>210</v>
      </c>
      <c r="B955" t="s">
        <v>99</v>
      </c>
      <c r="C955" s="79">
        <v>30250</v>
      </c>
    </row>
    <row r="956" spans="1:3" hidden="1" x14ac:dyDescent="0.35">
      <c r="A956">
        <v>211</v>
      </c>
      <c r="B956" t="s">
        <v>99</v>
      </c>
      <c r="C956" s="79">
        <v>106020</v>
      </c>
    </row>
    <row r="957" spans="1:3" hidden="1" x14ac:dyDescent="0.35">
      <c r="A957">
        <v>212</v>
      </c>
      <c r="B957" t="s">
        <v>99</v>
      </c>
      <c r="C957" s="79">
        <v>360140.1</v>
      </c>
    </row>
    <row r="958" spans="1:3" hidden="1" x14ac:dyDescent="0.35">
      <c r="A958">
        <v>213</v>
      </c>
      <c r="B958" t="s">
        <v>99</v>
      </c>
      <c r="C958" s="79">
        <v>53676.81</v>
      </c>
    </row>
    <row r="959" spans="1:3" hidden="1" x14ac:dyDescent="0.35">
      <c r="A959">
        <v>214</v>
      </c>
      <c r="B959" t="s">
        <v>99</v>
      </c>
      <c r="C959" s="79">
        <v>138096.09</v>
      </c>
    </row>
    <row r="960" spans="1:3" hidden="1" x14ac:dyDescent="0.35">
      <c r="A960">
        <v>215</v>
      </c>
      <c r="B960" t="s">
        <v>99</v>
      </c>
      <c r="C960" s="79">
        <v>148043.5</v>
      </c>
    </row>
    <row r="961" spans="1:3" hidden="1" x14ac:dyDescent="0.35">
      <c r="A961">
        <v>216</v>
      </c>
      <c r="B961" t="s">
        <v>99</v>
      </c>
      <c r="C961" s="79">
        <v>22506</v>
      </c>
    </row>
    <row r="962" spans="1:3" hidden="1" x14ac:dyDescent="0.35">
      <c r="A962">
        <v>217</v>
      </c>
      <c r="B962" t="s">
        <v>99</v>
      </c>
      <c r="C962" s="79">
        <v>190698.38</v>
      </c>
    </row>
    <row r="963" spans="1:3" hidden="1" x14ac:dyDescent="0.35">
      <c r="A963">
        <v>218</v>
      </c>
      <c r="B963" t="s">
        <v>99</v>
      </c>
      <c r="C963" s="79">
        <v>130401.7</v>
      </c>
    </row>
    <row r="964" spans="1:3" hidden="1" x14ac:dyDescent="0.35">
      <c r="A964">
        <v>219</v>
      </c>
      <c r="B964" t="s">
        <v>99</v>
      </c>
      <c r="C964" s="79">
        <v>5691182.0800000001</v>
      </c>
    </row>
    <row r="965" spans="1:3" hidden="1" x14ac:dyDescent="0.35">
      <c r="A965">
        <v>220</v>
      </c>
      <c r="B965" t="s">
        <v>99</v>
      </c>
      <c r="C965" s="79">
        <v>30243.95</v>
      </c>
    </row>
    <row r="966" spans="1:3" hidden="1" x14ac:dyDescent="0.35">
      <c r="A966">
        <v>221</v>
      </c>
      <c r="B966" t="s">
        <v>99</v>
      </c>
      <c r="C966" s="79">
        <v>38804.699999999997</v>
      </c>
    </row>
    <row r="967" spans="1:3" hidden="1" x14ac:dyDescent="0.35">
      <c r="A967">
        <v>222</v>
      </c>
      <c r="B967" t="s">
        <v>99</v>
      </c>
      <c r="C967" s="79">
        <v>16129.54</v>
      </c>
    </row>
    <row r="968" spans="1:3" hidden="1" x14ac:dyDescent="0.35">
      <c r="A968">
        <v>223</v>
      </c>
      <c r="B968" t="s">
        <v>99</v>
      </c>
      <c r="C968" s="79">
        <v>5984.18</v>
      </c>
    </row>
    <row r="969" spans="1:3" hidden="1" x14ac:dyDescent="0.35">
      <c r="A969">
        <v>224</v>
      </c>
      <c r="B969" t="s">
        <v>99</v>
      </c>
      <c r="C969" s="79">
        <v>3799.88</v>
      </c>
    </row>
    <row r="970" spans="1:3" hidden="1" x14ac:dyDescent="0.35">
      <c r="A970">
        <v>225</v>
      </c>
      <c r="B970" t="s">
        <v>99</v>
      </c>
      <c r="C970" s="79">
        <v>94380</v>
      </c>
    </row>
    <row r="971" spans="1:3" hidden="1" x14ac:dyDescent="0.35">
      <c r="A971">
        <v>226</v>
      </c>
      <c r="B971" t="s">
        <v>99</v>
      </c>
      <c r="C971" s="79">
        <v>24805</v>
      </c>
    </row>
    <row r="972" spans="1:3" hidden="1" x14ac:dyDescent="0.35">
      <c r="A972">
        <v>227</v>
      </c>
      <c r="B972" t="s">
        <v>99</v>
      </c>
      <c r="C972" s="79">
        <v>65856</v>
      </c>
    </row>
    <row r="973" spans="1:3" hidden="1" x14ac:dyDescent="0.35">
      <c r="A973">
        <v>228</v>
      </c>
      <c r="B973" t="s">
        <v>99</v>
      </c>
      <c r="C973" s="79">
        <v>162003.48000000001</v>
      </c>
    </row>
    <row r="974" spans="1:3" hidden="1" x14ac:dyDescent="0.35">
      <c r="A974">
        <v>229</v>
      </c>
      <c r="B974" t="s">
        <v>99</v>
      </c>
      <c r="C974" s="79">
        <v>160010.4</v>
      </c>
    </row>
    <row r="975" spans="1:3" hidden="1" x14ac:dyDescent="0.35">
      <c r="A975">
        <v>230</v>
      </c>
      <c r="B975" t="s">
        <v>99</v>
      </c>
      <c r="C975" s="79">
        <v>27878.400000000001</v>
      </c>
    </row>
    <row r="976" spans="1:3" hidden="1" x14ac:dyDescent="0.35">
      <c r="A976">
        <v>231</v>
      </c>
      <c r="B976" t="s">
        <v>99</v>
      </c>
      <c r="C976" s="79">
        <v>83031.77</v>
      </c>
    </row>
    <row r="977" spans="1:3" hidden="1" x14ac:dyDescent="0.35">
      <c r="A977">
        <v>232</v>
      </c>
      <c r="B977" t="s">
        <v>99</v>
      </c>
      <c r="C977" s="79">
        <v>1185.56</v>
      </c>
    </row>
    <row r="978" spans="1:3" hidden="1" x14ac:dyDescent="0.35">
      <c r="A978">
        <v>233</v>
      </c>
      <c r="B978" t="s">
        <v>99</v>
      </c>
      <c r="C978" s="79">
        <v>1459.26</v>
      </c>
    </row>
    <row r="979" spans="1:3" hidden="1" x14ac:dyDescent="0.35">
      <c r="A979">
        <v>234</v>
      </c>
      <c r="B979" t="s">
        <v>99</v>
      </c>
      <c r="C979" s="79">
        <v>5025.8599999999997</v>
      </c>
    </row>
    <row r="980" spans="1:3" hidden="1" x14ac:dyDescent="0.35">
      <c r="A980">
        <v>235</v>
      </c>
      <c r="B980" t="s">
        <v>99</v>
      </c>
      <c r="C980" s="79">
        <v>133342</v>
      </c>
    </row>
    <row r="981" spans="1:3" hidden="1" x14ac:dyDescent="0.35">
      <c r="A981">
        <v>236</v>
      </c>
      <c r="B981" t="s">
        <v>99</v>
      </c>
      <c r="C981" s="79">
        <v>24506.5</v>
      </c>
    </row>
    <row r="982" spans="1:3" hidden="1" x14ac:dyDescent="0.35">
      <c r="A982">
        <v>237</v>
      </c>
      <c r="B982" t="s">
        <v>99</v>
      </c>
      <c r="C982" s="79">
        <v>20211</v>
      </c>
    </row>
    <row r="983" spans="1:3" hidden="1" x14ac:dyDescent="0.35">
      <c r="A983">
        <v>238</v>
      </c>
      <c r="B983" t="s">
        <v>99</v>
      </c>
      <c r="C983" s="79">
        <v>8954</v>
      </c>
    </row>
    <row r="984" spans="1:3" hidden="1" x14ac:dyDescent="0.35">
      <c r="A984">
        <v>239</v>
      </c>
      <c r="B984" t="s">
        <v>99</v>
      </c>
      <c r="C984" s="79">
        <v>11071.5</v>
      </c>
    </row>
    <row r="985" spans="1:3" hidden="1" x14ac:dyDescent="0.35">
      <c r="A985">
        <v>240</v>
      </c>
      <c r="B985" t="s">
        <v>99</v>
      </c>
      <c r="C985" s="79">
        <v>30440.5</v>
      </c>
    </row>
    <row r="986" spans="1:3" hidden="1" x14ac:dyDescent="0.35">
      <c r="A986">
        <v>241</v>
      </c>
      <c r="B986" t="s">
        <v>99</v>
      </c>
      <c r="C986" s="79">
        <v>11966.9</v>
      </c>
    </row>
    <row r="987" spans="1:3" hidden="1" x14ac:dyDescent="0.35">
      <c r="A987">
        <v>242</v>
      </c>
      <c r="B987" t="s">
        <v>99</v>
      </c>
      <c r="C987" s="79">
        <v>7154.13</v>
      </c>
    </row>
    <row r="988" spans="1:3" hidden="1" x14ac:dyDescent="0.35">
      <c r="A988">
        <v>243</v>
      </c>
      <c r="B988" t="s">
        <v>99</v>
      </c>
      <c r="C988" s="79">
        <v>18730.8</v>
      </c>
    </row>
    <row r="989" spans="1:3" hidden="1" x14ac:dyDescent="0.35">
      <c r="A989">
        <v>244</v>
      </c>
      <c r="B989" t="s">
        <v>99</v>
      </c>
      <c r="C989" s="79">
        <v>7906.14</v>
      </c>
    </row>
    <row r="990" spans="1:3" hidden="1" x14ac:dyDescent="0.35">
      <c r="A990">
        <v>245</v>
      </c>
      <c r="B990" t="s">
        <v>99</v>
      </c>
      <c r="C990" s="79">
        <v>26336.86</v>
      </c>
    </row>
    <row r="991" spans="1:3" hidden="1" x14ac:dyDescent="0.35">
      <c r="A991">
        <v>246</v>
      </c>
      <c r="B991" t="s">
        <v>99</v>
      </c>
      <c r="C991" s="79">
        <v>6222.43</v>
      </c>
    </row>
    <row r="992" spans="1:3" hidden="1" x14ac:dyDescent="0.35">
      <c r="A992">
        <v>247</v>
      </c>
      <c r="B992" t="s">
        <v>99</v>
      </c>
      <c r="C992" s="79">
        <v>5229.74</v>
      </c>
    </row>
    <row r="993" spans="1:3" hidden="1" x14ac:dyDescent="0.35">
      <c r="A993">
        <v>248</v>
      </c>
      <c r="B993" t="s">
        <v>99</v>
      </c>
      <c r="C993" s="79">
        <v>665.5</v>
      </c>
    </row>
    <row r="994" spans="1:3" hidden="1" x14ac:dyDescent="0.35">
      <c r="A994">
        <v>249</v>
      </c>
      <c r="B994" t="s">
        <v>99</v>
      </c>
      <c r="C994" s="79">
        <v>6050</v>
      </c>
    </row>
    <row r="995" spans="1:3" hidden="1" x14ac:dyDescent="0.35">
      <c r="A995">
        <v>250</v>
      </c>
      <c r="B995" t="s">
        <v>99</v>
      </c>
      <c r="C995" s="79">
        <v>4603.5</v>
      </c>
    </row>
    <row r="996" spans="1:3" hidden="1" x14ac:dyDescent="0.35">
      <c r="A996">
        <v>251</v>
      </c>
      <c r="B996" t="s">
        <v>99</v>
      </c>
      <c r="C996" s="79">
        <v>12586.31</v>
      </c>
    </row>
    <row r="997" spans="1:3" hidden="1" x14ac:dyDescent="0.35">
      <c r="A997">
        <v>252</v>
      </c>
      <c r="B997" t="s">
        <v>99</v>
      </c>
      <c r="C997" s="79">
        <v>19759.3</v>
      </c>
    </row>
    <row r="998" spans="1:3" hidden="1" x14ac:dyDescent="0.35">
      <c r="A998">
        <v>253</v>
      </c>
      <c r="B998" t="s">
        <v>99</v>
      </c>
      <c r="C998" s="79">
        <v>9690.89</v>
      </c>
    </row>
    <row r="999" spans="1:3" hidden="1" x14ac:dyDescent="0.35">
      <c r="A999">
        <v>254</v>
      </c>
      <c r="B999" t="s">
        <v>99</v>
      </c>
      <c r="C999" s="79">
        <v>4577.91</v>
      </c>
    </row>
    <row r="1000" spans="1:3" hidden="1" x14ac:dyDescent="0.35">
      <c r="A1000">
        <v>255</v>
      </c>
      <c r="B1000" t="s">
        <v>99</v>
      </c>
      <c r="C1000" s="79">
        <v>4567.99</v>
      </c>
    </row>
    <row r="1001" spans="1:3" hidden="1" x14ac:dyDescent="0.35">
      <c r="A1001">
        <v>256</v>
      </c>
      <c r="B1001" t="s">
        <v>99</v>
      </c>
      <c r="C1001" s="79">
        <v>96751.21</v>
      </c>
    </row>
    <row r="1002" spans="1:3" hidden="1" x14ac:dyDescent="0.35">
      <c r="A1002">
        <v>257</v>
      </c>
      <c r="B1002" t="s">
        <v>99</v>
      </c>
      <c r="C1002" s="79">
        <v>116211.96</v>
      </c>
    </row>
    <row r="1003" spans="1:3" hidden="1" x14ac:dyDescent="0.35">
      <c r="A1003">
        <v>258</v>
      </c>
      <c r="B1003" t="s">
        <v>99</v>
      </c>
      <c r="C1003" s="79">
        <v>156024</v>
      </c>
    </row>
    <row r="1004" spans="1:3" hidden="1" x14ac:dyDescent="0.35">
      <c r="A1004">
        <v>259</v>
      </c>
      <c r="B1004" t="s">
        <v>99</v>
      </c>
      <c r="C1004" s="79">
        <v>33759</v>
      </c>
    </row>
    <row r="1005" spans="1:3" hidden="1" x14ac:dyDescent="0.35">
      <c r="A1005">
        <v>260</v>
      </c>
      <c r="B1005" t="s">
        <v>99</v>
      </c>
      <c r="C1005" s="79">
        <v>32786.620000000003</v>
      </c>
    </row>
    <row r="1006" spans="1:3" hidden="1" x14ac:dyDescent="0.35">
      <c r="A1006">
        <v>261</v>
      </c>
      <c r="B1006" t="s">
        <v>99</v>
      </c>
      <c r="C1006" s="79">
        <v>2208.25</v>
      </c>
    </row>
    <row r="1007" spans="1:3" hidden="1" x14ac:dyDescent="0.35">
      <c r="A1007">
        <v>262</v>
      </c>
      <c r="B1007" t="s">
        <v>99</v>
      </c>
      <c r="C1007" s="79">
        <v>4436.79</v>
      </c>
    </row>
    <row r="1008" spans="1:3" hidden="1" x14ac:dyDescent="0.35">
      <c r="A1008">
        <v>263</v>
      </c>
      <c r="B1008" t="s">
        <v>99</v>
      </c>
      <c r="C1008" s="79">
        <v>5059.08</v>
      </c>
    </row>
    <row r="1009" spans="1:3" hidden="1" x14ac:dyDescent="0.35">
      <c r="A1009">
        <v>264</v>
      </c>
      <c r="B1009" t="s">
        <v>99</v>
      </c>
      <c r="C1009" s="79">
        <v>21930.57</v>
      </c>
    </row>
    <row r="1010" spans="1:3" hidden="1" x14ac:dyDescent="0.35">
      <c r="A1010">
        <v>265</v>
      </c>
      <c r="B1010" t="s">
        <v>99</v>
      </c>
      <c r="C1010" s="79">
        <v>33702.9</v>
      </c>
    </row>
    <row r="1011" spans="1:3" hidden="1" x14ac:dyDescent="0.35">
      <c r="A1011">
        <v>266</v>
      </c>
      <c r="B1011" t="s">
        <v>99</v>
      </c>
      <c r="C1011" s="79">
        <v>17557.32</v>
      </c>
    </row>
    <row r="1012" spans="1:3" hidden="1" x14ac:dyDescent="0.35">
      <c r="A1012">
        <v>267</v>
      </c>
      <c r="B1012" t="s">
        <v>99</v>
      </c>
      <c r="C1012" s="79">
        <v>24305.64</v>
      </c>
    </row>
    <row r="1013" spans="1:3" hidden="1" x14ac:dyDescent="0.35">
      <c r="A1013">
        <v>268</v>
      </c>
      <c r="B1013" t="s">
        <v>99</v>
      </c>
      <c r="C1013" s="79">
        <v>8368.4500000000007</v>
      </c>
    </row>
    <row r="1014" spans="1:3" hidden="1" x14ac:dyDescent="0.35">
      <c r="A1014">
        <v>269</v>
      </c>
      <c r="B1014" t="s">
        <v>99</v>
      </c>
      <c r="C1014" s="79">
        <v>42229</v>
      </c>
    </row>
    <row r="1015" spans="1:3" hidden="1" x14ac:dyDescent="0.35">
      <c r="A1015">
        <v>270</v>
      </c>
      <c r="B1015" t="s">
        <v>99</v>
      </c>
      <c r="C1015" s="79">
        <v>57475</v>
      </c>
    </row>
    <row r="1016" spans="1:3" hidden="1" x14ac:dyDescent="0.35">
      <c r="A1016">
        <v>271</v>
      </c>
      <c r="B1016" t="s">
        <v>99</v>
      </c>
      <c r="C1016" s="79">
        <v>31339</v>
      </c>
    </row>
    <row r="1017" spans="1:3" hidden="1" x14ac:dyDescent="0.35">
      <c r="A1017">
        <v>272</v>
      </c>
      <c r="B1017" t="s">
        <v>99</v>
      </c>
      <c r="C1017" s="79">
        <v>34793.53</v>
      </c>
    </row>
    <row r="1018" spans="1:3" hidden="1" x14ac:dyDescent="0.35">
      <c r="A1018">
        <v>273</v>
      </c>
      <c r="B1018" t="s">
        <v>99</v>
      </c>
      <c r="C1018" s="79">
        <v>44627.83</v>
      </c>
    </row>
    <row r="1019" spans="1:3" hidden="1" x14ac:dyDescent="0.35">
      <c r="A1019">
        <v>274</v>
      </c>
      <c r="B1019" t="s">
        <v>99</v>
      </c>
      <c r="C1019" s="79">
        <v>21332.3</v>
      </c>
    </row>
    <row r="1020" spans="1:3" hidden="1" x14ac:dyDescent="0.35">
      <c r="A1020">
        <v>275</v>
      </c>
      <c r="B1020" t="s">
        <v>99</v>
      </c>
      <c r="C1020" s="79">
        <v>4011.15</v>
      </c>
    </row>
    <row r="1021" spans="1:3" hidden="1" x14ac:dyDescent="0.35">
      <c r="A1021">
        <v>276</v>
      </c>
      <c r="B1021" t="s">
        <v>99</v>
      </c>
      <c r="C1021" s="80">
        <v>49597.9</v>
      </c>
    </row>
    <row r="1022" spans="1:3" hidden="1" x14ac:dyDescent="0.35">
      <c r="A1022">
        <v>277</v>
      </c>
      <c r="B1022" t="s">
        <v>99</v>
      </c>
      <c r="C1022" s="79">
        <v>2175</v>
      </c>
    </row>
    <row r="1023" spans="1:3" hidden="1" x14ac:dyDescent="0.35">
      <c r="A1023">
        <v>278</v>
      </c>
      <c r="B1023" t="s">
        <v>99</v>
      </c>
      <c r="C1023" s="79">
        <v>1684.78</v>
      </c>
    </row>
    <row r="1024" spans="1:3" hidden="1" x14ac:dyDescent="0.35">
      <c r="A1024">
        <v>279</v>
      </c>
      <c r="B1024" t="s">
        <v>99</v>
      </c>
      <c r="C1024" s="79">
        <v>21743.7</v>
      </c>
    </row>
    <row r="1025" spans="1:3" hidden="1" x14ac:dyDescent="0.35">
      <c r="A1025">
        <v>280</v>
      </c>
      <c r="B1025" t="s">
        <v>99</v>
      </c>
      <c r="C1025" s="79">
        <v>204441.60000000001</v>
      </c>
    </row>
    <row r="1026" spans="1:3" hidden="1" x14ac:dyDescent="0.35">
      <c r="A1026">
        <v>281</v>
      </c>
      <c r="B1026" t="s">
        <v>99</v>
      </c>
      <c r="C1026" s="79">
        <v>32307</v>
      </c>
    </row>
    <row r="1027" spans="1:3" hidden="1" x14ac:dyDescent="0.35">
      <c r="A1027">
        <v>282</v>
      </c>
      <c r="B1027" t="s">
        <v>99</v>
      </c>
      <c r="C1027" s="79">
        <v>47419.9</v>
      </c>
    </row>
    <row r="1028" spans="1:3" hidden="1" x14ac:dyDescent="0.35">
      <c r="A1028">
        <v>283</v>
      </c>
      <c r="B1028" t="s">
        <v>99</v>
      </c>
      <c r="C1028" s="79">
        <v>1261703.74</v>
      </c>
    </row>
    <row r="1029" spans="1:3" hidden="1" x14ac:dyDescent="0.35">
      <c r="A1029">
        <v>284</v>
      </c>
      <c r="B1029" t="s">
        <v>99</v>
      </c>
      <c r="C1029" s="79">
        <v>8390.64</v>
      </c>
    </row>
    <row r="1030" spans="1:3" hidden="1" x14ac:dyDescent="0.35">
      <c r="A1030">
        <v>285</v>
      </c>
      <c r="B1030" t="s">
        <v>99</v>
      </c>
      <c r="C1030" s="79">
        <v>56144</v>
      </c>
    </row>
    <row r="1031" spans="1:3" hidden="1" x14ac:dyDescent="0.35">
      <c r="A1031">
        <v>286</v>
      </c>
      <c r="B1031" t="s">
        <v>99</v>
      </c>
      <c r="C1031" s="79">
        <v>129627.35</v>
      </c>
    </row>
    <row r="1032" spans="1:3" hidden="1" x14ac:dyDescent="0.35">
      <c r="A1032">
        <v>287</v>
      </c>
      <c r="B1032" t="s">
        <v>99</v>
      </c>
      <c r="C1032" s="79">
        <v>103655.17</v>
      </c>
    </row>
    <row r="1033" spans="1:3" hidden="1" x14ac:dyDescent="0.35">
      <c r="A1033">
        <v>288</v>
      </c>
      <c r="B1033" t="s">
        <v>99</v>
      </c>
      <c r="C1033" s="79">
        <v>31244.400000000001</v>
      </c>
    </row>
    <row r="1034" spans="1:3" hidden="1" x14ac:dyDescent="0.35">
      <c r="A1034">
        <v>289</v>
      </c>
      <c r="B1034" t="s">
        <v>99</v>
      </c>
      <c r="C1034" s="79">
        <v>5791.5</v>
      </c>
    </row>
    <row r="1035" spans="1:3" hidden="1" x14ac:dyDescent="0.35">
      <c r="A1035">
        <v>290</v>
      </c>
      <c r="B1035" t="s">
        <v>99</v>
      </c>
      <c r="C1035" s="79">
        <v>8712</v>
      </c>
    </row>
    <row r="1036" spans="1:3" hidden="1" x14ac:dyDescent="0.35">
      <c r="A1036">
        <v>291</v>
      </c>
      <c r="B1036" t="s">
        <v>99</v>
      </c>
      <c r="C1036" s="79">
        <v>26136</v>
      </c>
    </row>
    <row r="1037" spans="1:3" hidden="1" x14ac:dyDescent="0.35">
      <c r="A1037">
        <v>292</v>
      </c>
      <c r="B1037" t="s">
        <v>99</v>
      </c>
      <c r="C1037" s="79">
        <v>126225</v>
      </c>
    </row>
    <row r="1038" spans="1:3" hidden="1" x14ac:dyDescent="0.35">
      <c r="A1038">
        <v>293</v>
      </c>
      <c r="B1038" t="s">
        <v>99</v>
      </c>
      <c r="C1038" s="79">
        <v>2494.8000000000002</v>
      </c>
    </row>
    <row r="1039" spans="1:3" hidden="1" x14ac:dyDescent="0.35">
      <c r="A1039">
        <v>294</v>
      </c>
      <c r="B1039" t="s">
        <v>99</v>
      </c>
      <c r="C1039" s="79">
        <v>57827.22</v>
      </c>
    </row>
    <row r="1040" spans="1:3" hidden="1" x14ac:dyDescent="0.35">
      <c r="A1040">
        <v>295</v>
      </c>
      <c r="B1040" t="s">
        <v>99</v>
      </c>
      <c r="C1040" s="79">
        <v>101.2</v>
      </c>
    </row>
    <row r="1041" spans="1:3" hidden="1" x14ac:dyDescent="0.35">
      <c r="A1041">
        <v>296</v>
      </c>
      <c r="B1041" t="s">
        <v>99</v>
      </c>
      <c r="C1041" s="79">
        <v>4273.5</v>
      </c>
    </row>
    <row r="1042" spans="1:3" hidden="1" x14ac:dyDescent="0.35">
      <c r="A1042">
        <v>297</v>
      </c>
      <c r="B1042" t="s">
        <v>99</v>
      </c>
      <c r="C1042" s="79">
        <v>8314.44</v>
      </c>
    </row>
    <row r="1043" spans="1:3" hidden="1" x14ac:dyDescent="0.35">
      <c r="A1043">
        <v>298</v>
      </c>
      <c r="B1043" t="s">
        <v>99</v>
      </c>
      <c r="C1043" s="79">
        <v>9545.69</v>
      </c>
    </row>
    <row r="1044" spans="1:3" hidden="1" x14ac:dyDescent="0.35">
      <c r="A1044">
        <v>299</v>
      </c>
      <c r="B1044" t="s">
        <v>99</v>
      </c>
      <c r="C1044" s="79">
        <v>80186.7</v>
      </c>
    </row>
    <row r="1045" spans="1:3" hidden="1" x14ac:dyDescent="0.35">
      <c r="A1045">
        <v>300</v>
      </c>
      <c r="B1045" t="s">
        <v>99</v>
      </c>
      <c r="C1045" s="79">
        <v>99792</v>
      </c>
    </row>
    <row r="1046" spans="1:3" hidden="1" x14ac:dyDescent="0.35">
      <c r="A1046">
        <v>301</v>
      </c>
      <c r="B1046" t="s">
        <v>99</v>
      </c>
      <c r="C1046" s="79">
        <v>79749.89</v>
      </c>
    </row>
    <row r="1047" spans="1:3" hidden="1" x14ac:dyDescent="0.35">
      <c r="A1047">
        <v>302</v>
      </c>
      <c r="B1047" t="s">
        <v>99</v>
      </c>
      <c r="C1047" s="79">
        <v>339.24</v>
      </c>
    </row>
    <row r="1048" spans="1:3" hidden="1" x14ac:dyDescent="0.35">
      <c r="A1048">
        <v>303</v>
      </c>
      <c r="B1048" t="s">
        <v>99</v>
      </c>
      <c r="C1048" s="79">
        <v>29188.59</v>
      </c>
    </row>
    <row r="1049" spans="1:3" hidden="1" x14ac:dyDescent="0.35">
      <c r="A1049">
        <v>304</v>
      </c>
      <c r="B1049" t="s">
        <v>99</v>
      </c>
      <c r="C1049" s="79">
        <v>34522.629999999997</v>
      </c>
    </row>
    <row r="1050" spans="1:3" hidden="1" x14ac:dyDescent="0.35">
      <c r="A1050">
        <v>305</v>
      </c>
      <c r="B1050" t="s">
        <v>99</v>
      </c>
      <c r="C1050" s="79">
        <v>30937.759999999998</v>
      </c>
    </row>
    <row r="1051" spans="1:3" hidden="1" x14ac:dyDescent="0.35">
      <c r="A1051">
        <v>306</v>
      </c>
      <c r="B1051" t="s">
        <v>99</v>
      </c>
      <c r="C1051" s="79">
        <v>7575.82</v>
      </c>
    </row>
    <row r="1052" spans="1:3" hidden="1" x14ac:dyDescent="0.35">
      <c r="A1052">
        <v>307</v>
      </c>
      <c r="B1052" t="s">
        <v>99</v>
      </c>
      <c r="C1052" s="79">
        <v>7933.37</v>
      </c>
    </row>
    <row r="1053" spans="1:3" hidden="1" x14ac:dyDescent="0.35">
      <c r="A1053">
        <v>308</v>
      </c>
      <c r="B1053" t="s">
        <v>99</v>
      </c>
      <c r="C1053" s="79">
        <v>9923.0400000000009</v>
      </c>
    </row>
    <row r="1054" spans="1:3" hidden="1" x14ac:dyDescent="0.35">
      <c r="A1054">
        <v>309</v>
      </c>
      <c r="B1054" t="s">
        <v>99</v>
      </c>
      <c r="C1054" s="79">
        <v>9662.76</v>
      </c>
    </row>
    <row r="1055" spans="1:3" hidden="1" x14ac:dyDescent="0.35">
      <c r="A1055">
        <v>310</v>
      </c>
      <c r="B1055" t="s">
        <v>99</v>
      </c>
      <c r="C1055" s="79">
        <v>109795.09</v>
      </c>
    </row>
    <row r="1056" spans="1:3" hidden="1" x14ac:dyDescent="0.35">
      <c r="A1056">
        <v>311</v>
      </c>
      <c r="B1056" t="s">
        <v>99</v>
      </c>
      <c r="C1056" s="79">
        <v>9628.8799999999992</v>
      </c>
    </row>
    <row r="1057" spans="1:3" hidden="1" x14ac:dyDescent="0.35">
      <c r="A1057">
        <v>312</v>
      </c>
      <c r="B1057" t="s">
        <v>99</v>
      </c>
      <c r="C1057" s="79">
        <v>92492.4</v>
      </c>
    </row>
    <row r="1058" spans="1:3" hidden="1" x14ac:dyDescent="0.35">
      <c r="A1058">
        <v>313</v>
      </c>
      <c r="B1058" t="s">
        <v>99</v>
      </c>
      <c r="C1058" s="79">
        <v>93170</v>
      </c>
    </row>
    <row r="1059" spans="1:3" hidden="1" x14ac:dyDescent="0.35">
      <c r="A1059">
        <v>314</v>
      </c>
      <c r="B1059" t="s">
        <v>99</v>
      </c>
      <c r="C1059" s="79">
        <v>30420</v>
      </c>
    </row>
    <row r="1060" spans="1:3" hidden="1" x14ac:dyDescent="0.35">
      <c r="A1060">
        <v>315</v>
      </c>
      <c r="B1060" t="s">
        <v>99</v>
      </c>
      <c r="C1060" s="79">
        <v>3422.64</v>
      </c>
    </row>
    <row r="1061" spans="1:3" hidden="1" x14ac:dyDescent="0.35">
      <c r="A1061">
        <v>316</v>
      </c>
      <c r="B1061" t="s">
        <v>99</v>
      </c>
      <c r="C1061" s="79">
        <v>7726.09</v>
      </c>
    </row>
    <row r="1062" spans="1:3" hidden="1" x14ac:dyDescent="0.35">
      <c r="A1062">
        <v>317</v>
      </c>
      <c r="B1062" t="s">
        <v>99</v>
      </c>
      <c r="C1062" s="79">
        <v>3260.03</v>
      </c>
    </row>
    <row r="1063" spans="1:3" hidden="1" x14ac:dyDescent="0.35">
      <c r="A1063">
        <v>318</v>
      </c>
      <c r="B1063" t="s">
        <v>99</v>
      </c>
      <c r="C1063" s="79">
        <v>2204.7800000000002</v>
      </c>
    </row>
    <row r="1064" spans="1:3" hidden="1" x14ac:dyDescent="0.35">
      <c r="A1064">
        <v>319</v>
      </c>
      <c r="B1064" t="s">
        <v>99</v>
      </c>
      <c r="C1064" s="79">
        <v>6195.28</v>
      </c>
    </row>
    <row r="1065" spans="1:3" hidden="1" x14ac:dyDescent="0.35">
      <c r="A1065">
        <v>320</v>
      </c>
      <c r="B1065" t="s">
        <v>99</v>
      </c>
      <c r="C1065" s="79">
        <v>10988.66</v>
      </c>
    </row>
    <row r="1066" spans="1:3" hidden="1" x14ac:dyDescent="0.35">
      <c r="A1066">
        <v>321</v>
      </c>
      <c r="B1066" t="s">
        <v>99</v>
      </c>
      <c r="C1066" s="79">
        <v>26145.89</v>
      </c>
    </row>
    <row r="1067" spans="1:3" hidden="1" x14ac:dyDescent="0.35">
      <c r="A1067">
        <v>322</v>
      </c>
      <c r="B1067" t="s">
        <v>99</v>
      </c>
      <c r="C1067" s="79">
        <v>16253.95</v>
      </c>
    </row>
    <row r="1068" spans="1:3" hidden="1" x14ac:dyDescent="0.35">
      <c r="A1068">
        <v>323</v>
      </c>
      <c r="B1068" t="s">
        <v>99</v>
      </c>
      <c r="C1068" s="79">
        <v>102297</v>
      </c>
    </row>
    <row r="1069" spans="1:3" hidden="1" x14ac:dyDescent="0.35">
      <c r="A1069">
        <v>324</v>
      </c>
      <c r="B1069" t="s">
        <v>99</v>
      </c>
      <c r="C1069" s="79">
        <v>9359.25</v>
      </c>
    </row>
    <row r="1070" spans="1:3" hidden="1" x14ac:dyDescent="0.35">
      <c r="A1070">
        <v>325</v>
      </c>
      <c r="B1070" t="s">
        <v>99</v>
      </c>
      <c r="C1070" s="79">
        <v>2620.87</v>
      </c>
    </row>
    <row r="1071" spans="1:3" hidden="1" x14ac:dyDescent="0.35">
      <c r="A1071">
        <v>326</v>
      </c>
      <c r="B1071" t="s">
        <v>99</v>
      </c>
      <c r="C1071" s="79">
        <v>33274.93</v>
      </c>
    </row>
    <row r="1072" spans="1:3" hidden="1" x14ac:dyDescent="0.35">
      <c r="A1072">
        <v>327</v>
      </c>
      <c r="B1072" t="s">
        <v>99</v>
      </c>
      <c r="C1072" s="79">
        <v>578.57000000000005</v>
      </c>
    </row>
    <row r="1073" spans="1:3" hidden="1" x14ac:dyDescent="0.35">
      <c r="A1073">
        <v>328</v>
      </c>
      <c r="B1073" t="s">
        <v>99</v>
      </c>
      <c r="C1073" s="79">
        <v>71474.41</v>
      </c>
    </row>
    <row r="1074" spans="1:3" hidden="1" x14ac:dyDescent="0.35">
      <c r="A1074">
        <v>329</v>
      </c>
      <c r="B1074" t="s">
        <v>99</v>
      </c>
      <c r="C1074" s="79">
        <v>730345.15</v>
      </c>
    </row>
    <row r="1075" spans="1:3" hidden="1" x14ac:dyDescent="0.35">
      <c r="A1075">
        <v>330</v>
      </c>
      <c r="B1075" t="s">
        <v>99</v>
      </c>
      <c r="C1075" s="79">
        <v>37758</v>
      </c>
    </row>
    <row r="1076" spans="1:3" hidden="1" x14ac:dyDescent="0.35">
      <c r="A1076">
        <v>331</v>
      </c>
      <c r="B1076" t="s">
        <v>99</v>
      </c>
      <c r="C1076" s="79">
        <v>135520</v>
      </c>
    </row>
    <row r="1077" spans="1:3" hidden="1" x14ac:dyDescent="0.35">
      <c r="A1077">
        <v>332</v>
      </c>
      <c r="B1077" t="s">
        <v>99</v>
      </c>
      <c r="C1077" s="79">
        <v>84340.03</v>
      </c>
    </row>
    <row r="1078" spans="1:3" hidden="1" x14ac:dyDescent="0.35">
      <c r="A1078">
        <v>333</v>
      </c>
      <c r="B1078" t="s">
        <v>99</v>
      </c>
      <c r="C1078" s="79">
        <v>82280</v>
      </c>
    </row>
    <row r="1079" spans="1:3" hidden="1" x14ac:dyDescent="0.35">
      <c r="A1079">
        <v>334</v>
      </c>
      <c r="B1079" t="s">
        <v>99</v>
      </c>
      <c r="C1079" s="79">
        <v>31190.89</v>
      </c>
    </row>
    <row r="1080" spans="1:3" hidden="1" x14ac:dyDescent="0.35">
      <c r="A1080">
        <v>335</v>
      </c>
      <c r="B1080" t="s">
        <v>99</v>
      </c>
      <c r="C1080" s="79">
        <v>9899.82</v>
      </c>
    </row>
    <row r="1081" spans="1:3" hidden="1" x14ac:dyDescent="0.35">
      <c r="A1081">
        <v>336</v>
      </c>
      <c r="B1081" t="s">
        <v>99</v>
      </c>
      <c r="C1081" s="79">
        <v>17399.669999999998</v>
      </c>
    </row>
    <row r="1082" spans="1:3" hidden="1" x14ac:dyDescent="0.35">
      <c r="A1082">
        <v>337</v>
      </c>
      <c r="B1082" t="s">
        <v>99</v>
      </c>
      <c r="C1082" s="79">
        <v>1661085.25</v>
      </c>
    </row>
    <row r="1083" spans="1:3" hidden="1" x14ac:dyDescent="0.35">
      <c r="A1083">
        <v>338</v>
      </c>
      <c r="B1083" t="s">
        <v>99</v>
      </c>
      <c r="C1083" s="79">
        <v>26158.7</v>
      </c>
    </row>
    <row r="1084" spans="1:3" hidden="1" x14ac:dyDescent="0.35">
      <c r="A1084">
        <v>339</v>
      </c>
      <c r="B1084" t="s">
        <v>99</v>
      </c>
      <c r="C1084" s="79">
        <v>551469.6</v>
      </c>
    </row>
    <row r="1085" spans="1:3" hidden="1" x14ac:dyDescent="0.35">
      <c r="A1085">
        <v>340</v>
      </c>
      <c r="B1085" t="s">
        <v>99</v>
      </c>
      <c r="C1085" s="79">
        <v>61155.839999999997</v>
      </c>
    </row>
    <row r="1086" spans="1:3" hidden="1" x14ac:dyDescent="0.35">
      <c r="A1086">
        <v>341</v>
      </c>
      <c r="B1086" t="s">
        <v>99</v>
      </c>
      <c r="C1086" s="79">
        <v>732984.12</v>
      </c>
    </row>
    <row r="1087" spans="1:3" hidden="1" x14ac:dyDescent="0.35">
      <c r="A1087">
        <v>342</v>
      </c>
      <c r="B1087" t="s">
        <v>99</v>
      </c>
      <c r="C1087" s="79">
        <v>557821.68000000005</v>
      </c>
    </row>
    <row r="1088" spans="1:3" hidden="1" x14ac:dyDescent="0.35">
      <c r="A1088">
        <v>343</v>
      </c>
      <c r="B1088" t="s">
        <v>99</v>
      </c>
      <c r="C1088" s="79">
        <v>670191.01</v>
      </c>
    </row>
    <row r="1089" spans="1:3" hidden="1" x14ac:dyDescent="0.35">
      <c r="A1089">
        <v>344</v>
      </c>
      <c r="B1089" t="s">
        <v>99</v>
      </c>
      <c r="C1089" s="79">
        <v>10086.98</v>
      </c>
    </row>
    <row r="1090" spans="1:3" hidden="1" x14ac:dyDescent="0.35">
      <c r="A1090">
        <v>345</v>
      </c>
      <c r="B1090" t="s">
        <v>99</v>
      </c>
      <c r="C1090" s="79">
        <v>34579.160000000003</v>
      </c>
    </row>
    <row r="1091" spans="1:3" hidden="1" x14ac:dyDescent="0.35">
      <c r="A1091">
        <v>346</v>
      </c>
      <c r="B1091" t="s">
        <v>99</v>
      </c>
      <c r="C1091" s="79">
        <v>1722599.42</v>
      </c>
    </row>
    <row r="1092" spans="1:3" hidden="1" x14ac:dyDescent="0.35">
      <c r="A1092">
        <v>347</v>
      </c>
      <c r="B1092" t="s">
        <v>99</v>
      </c>
      <c r="C1092" s="79">
        <v>3418360.47</v>
      </c>
    </row>
    <row r="1093" spans="1:3" hidden="1" x14ac:dyDescent="0.35">
      <c r="A1093">
        <v>348</v>
      </c>
      <c r="B1093" t="s">
        <v>99</v>
      </c>
      <c r="C1093" s="79">
        <v>889670.74</v>
      </c>
    </row>
    <row r="1094" spans="1:3" hidden="1" x14ac:dyDescent="0.35">
      <c r="A1094">
        <v>349</v>
      </c>
      <c r="B1094" t="s">
        <v>99</v>
      </c>
      <c r="C1094" s="79">
        <v>171761.23</v>
      </c>
    </row>
    <row r="1095" spans="1:3" hidden="1" x14ac:dyDescent="0.35">
      <c r="A1095">
        <v>350</v>
      </c>
      <c r="B1095" t="s">
        <v>99</v>
      </c>
      <c r="C1095" s="79">
        <v>945263.31</v>
      </c>
    </row>
    <row r="1096" spans="1:3" hidden="1" x14ac:dyDescent="0.35">
      <c r="A1096">
        <v>351</v>
      </c>
      <c r="B1096" t="s">
        <v>99</v>
      </c>
      <c r="C1096" s="79">
        <v>3590.91</v>
      </c>
    </row>
    <row r="1097" spans="1:3" hidden="1" x14ac:dyDescent="0.35">
      <c r="A1097">
        <v>352</v>
      </c>
      <c r="B1097" t="s">
        <v>99</v>
      </c>
      <c r="C1097" s="79">
        <v>17497.95</v>
      </c>
    </row>
    <row r="1098" spans="1:3" hidden="1" x14ac:dyDescent="0.35">
      <c r="A1098">
        <v>353</v>
      </c>
      <c r="B1098" t="s">
        <v>99</v>
      </c>
      <c r="C1098" s="79">
        <v>90590.42</v>
      </c>
    </row>
    <row r="1099" spans="1:3" hidden="1" x14ac:dyDescent="0.35">
      <c r="A1099">
        <v>354</v>
      </c>
      <c r="B1099" t="s">
        <v>99</v>
      </c>
      <c r="C1099" s="79">
        <v>126829.9</v>
      </c>
    </row>
    <row r="1100" spans="1:3" hidden="1" x14ac:dyDescent="0.35">
      <c r="A1100">
        <v>355</v>
      </c>
      <c r="B1100" t="s">
        <v>99</v>
      </c>
      <c r="C1100" s="79">
        <v>749388.19</v>
      </c>
    </row>
    <row r="1101" spans="1:3" hidden="1" x14ac:dyDescent="0.35">
      <c r="A1101">
        <v>356</v>
      </c>
      <c r="B1101" t="s">
        <v>99</v>
      </c>
      <c r="C1101" s="79">
        <v>174603170.31999999</v>
      </c>
    </row>
    <row r="1102" spans="1:3" hidden="1" x14ac:dyDescent="0.35">
      <c r="A1102">
        <v>357</v>
      </c>
      <c r="B1102" t="s">
        <v>99</v>
      </c>
      <c r="C1102" s="79">
        <v>253301.1</v>
      </c>
    </row>
    <row r="1103" spans="1:3" hidden="1" x14ac:dyDescent="0.35">
      <c r="A1103">
        <v>358</v>
      </c>
      <c r="B1103" t="s">
        <v>99</v>
      </c>
      <c r="C1103" s="79">
        <v>14400</v>
      </c>
    </row>
    <row r="1104" spans="1:3" hidden="1" x14ac:dyDescent="0.35">
      <c r="A1104">
        <v>359</v>
      </c>
      <c r="B1104" t="s">
        <v>99</v>
      </c>
      <c r="C1104" s="79">
        <v>91223.65</v>
      </c>
    </row>
    <row r="1105" spans="1:3" hidden="1" x14ac:dyDescent="0.35">
      <c r="A1105">
        <v>360</v>
      </c>
      <c r="B1105" t="s">
        <v>99</v>
      </c>
      <c r="C1105" s="79">
        <v>28962.44</v>
      </c>
    </row>
    <row r="1106" spans="1:3" hidden="1" x14ac:dyDescent="0.35">
      <c r="A1106">
        <v>361</v>
      </c>
      <c r="B1106" t="s">
        <v>99</v>
      </c>
      <c r="C1106" s="79">
        <v>113608.72</v>
      </c>
    </row>
    <row r="1107" spans="1:3" hidden="1" x14ac:dyDescent="0.35">
      <c r="A1107">
        <v>362</v>
      </c>
      <c r="B1107" t="s">
        <v>99</v>
      </c>
      <c r="C1107" s="79">
        <v>320166</v>
      </c>
    </row>
    <row r="1108" spans="1:3" hidden="1" x14ac:dyDescent="0.35">
      <c r="A1108">
        <v>363</v>
      </c>
      <c r="B1108" t="s">
        <v>99</v>
      </c>
      <c r="C1108" s="79">
        <v>4200000</v>
      </c>
    </row>
    <row r="1109" spans="1:3" hidden="1" x14ac:dyDescent="0.35">
      <c r="A1109">
        <v>364</v>
      </c>
      <c r="B1109" t="s">
        <v>99</v>
      </c>
      <c r="C1109" s="79">
        <v>991848</v>
      </c>
    </row>
    <row r="1110" spans="1:3" hidden="1" x14ac:dyDescent="0.35">
      <c r="A1110">
        <v>365</v>
      </c>
      <c r="B1110" t="s">
        <v>99</v>
      </c>
      <c r="C1110" s="79">
        <v>53018.78</v>
      </c>
    </row>
    <row r="1111" spans="1:3" hidden="1" x14ac:dyDescent="0.35">
      <c r="A1111">
        <v>366</v>
      </c>
      <c r="B1111" t="s">
        <v>99</v>
      </c>
      <c r="C1111" s="79">
        <v>96096</v>
      </c>
    </row>
    <row r="1112" spans="1:3" hidden="1" x14ac:dyDescent="0.35">
      <c r="A1112">
        <v>367</v>
      </c>
      <c r="B1112" t="s">
        <v>99</v>
      </c>
      <c r="C1112" s="79">
        <v>862265.43</v>
      </c>
    </row>
    <row r="1113" spans="1:3" hidden="1" x14ac:dyDescent="0.35">
      <c r="A1113">
        <v>368</v>
      </c>
      <c r="B1113" t="s">
        <v>99</v>
      </c>
      <c r="C1113" s="79">
        <v>993466.97</v>
      </c>
    </row>
    <row r="1114" spans="1:3" hidden="1" x14ac:dyDescent="0.35">
      <c r="A1114">
        <v>369</v>
      </c>
      <c r="B1114" t="s">
        <v>99</v>
      </c>
      <c r="C1114" s="79">
        <v>-8547324.7200000007</v>
      </c>
    </row>
    <row r="1115" spans="1:3" hidden="1" x14ac:dyDescent="0.35">
      <c r="A1115">
        <v>370</v>
      </c>
      <c r="B1115" t="s">
        <v>99</v>
      </c>
      <c r="C1115" s="79">
        <v>973663.19</v>
      </c>
    </row>
    <row r="1116" spans="1:3" hidden="1" x14ac:dyDescent="0.35">
      <c r="A1116">
        <v>371</v>
      </c>
      <c r="B1116" t="s">
        <v>99</v>
      </c>
      <c r="C1116" s="79">
        <v>194025</v>
      </c>
    </row>
    <row r="1117" spans="1:3" hidden="1" x14ac:dyDescent="0.35">
      <c r="A1117">
        <v>372</v>
      </c>
      <c r="B1117" t="s">
        <v>99</v>
      </c>
      <c r="C1117" s="79">
        <v>822054.48</v>
      </c>
    </row>
    <row r="1118" spans="1:3" hidden="1" x14ac:dyDescent="0.35">
      <c r="A1118">
        <v>373</v>
      </c>
      <c r="B1118" t="s">
        <v>99</v>
      </c>
      <c r="C1118" s="79">
        <v>523788.26</v>
      </c>
    </row>
    <row r="1119" spans="1:3" hidden="1" x14ac:dyDescent="0.35">
      <c r="A1119">
        <v>374</v>
      </c>
      <c r="B1119" t="s">
        <v>99</v>
      </c>
      <c r="C1119" s="79">
        <v>3724301.16</v>
      </c>
    </row>
    <row r="1120" spans="1:3" hidden="1" x14ac:dyDescent="0.35">
      <c r="A1120">
        <v>375</v>
      </c>
      <c r="B1120" t="s">
        <v>99</v>
      </c>
      <c r="C1120" s="79">
        <v>936542.04</v>
      </c>
    </row>
    <row r="1121" spans="1:6" hidden="1" x14ac:dyDescent="0.35">
      <c r="A1121">
        <v>376</v>
      </c>
      <c r="B1121" t="s">
        <v>99</v>
      </c>
      <c r="C1121" s="80">
        <v>291225.2</v>
      </c>
    </row>
    <row r="1122" spans="1:6" hidden="1" x14ac:dyDescent="0.35">
      <c r="A1122">
        <v>377</v>
      </c>
      <c r="B1122" t="s">
        <v>99</v>
      </c>
      <c r="C1122" s="79">
        <v>14404103.59</v>
      </c>
    </row>
    <row r="1123" spans="1:6" hidden="1" x14ac:dyDescent="0.35">
      <c r="A1123">
        <v>378</v>
      </c>
      <c r="B1123" t="s">
        <v>99</v>
      </c>
      <c r="C1123" s="80">
        <v>186162.98</v>
      </c>
    </row>
    <row r="1124" spans="1:6" hidden="1" x14ac:dyDescent="0.35">
      <c r="A1124">
        <v>379</v>
      </c>
      <c r="B1124" t="s">
        <v>99</v>
      </c>
      <c r="C1124" s="108">
        <v>11749.63</v>
      </c>
    </row>
    <row r="1125" spans="1:6" hidden="1" x14ac:dyDescent="0.35">
      <c r="A1125">
        <v>380</v>
      </c>
      <c r="B1125" t="s">
        <v>99</v>
      </c>
      <c r="C1125" s="79">
        <v>136582.13</v>
      </c>
    </row>
    <row r="1126" spans="1:6" x14ac:dyDescent="0.35">
      <c r="A1126" s="10">
        <v>380</v>
      </c>
      <c r="B1126" s="10" t="s">
        <v>99</v>
      </c>
      <c r="C1126" s="103">
        <f>SUM(C746:C1125)</f>
        <v>591696929.06999981</v>
      </c>
      <c r="D1126" s="61">
        <f t="shared" ref="D1126:D1127" si="0">C1126/1000000</f>
        <v>591.69692906999978</v>
      </c>
    </row>
    <row r="1127" spans="1:6" x14ac:dyDescent="0.35">
      <c r="A1127" s="10">
        <f>SUBTOTAL(9,A3:A1126)</f>
        <v>1112</v>
      </c>
      <c r="B1127" s="10" t="s">
        <v>127</v>
      </c>
      <c r="C1127" s="103">
        <f>SUBTOTAL(9,C1126,C745,C669,C657,C636,C630,C588,C470,C163,C132,C128,C69,C3)</f>
        <v>775588808.3299998</v>
      </c>
      <c r="D1127" s="61">
        <f t="shared" si="0"/>
        <v>775.58880832999978</v>
      </c>
    </row>
    <row r="1129" spans="1:6" x14ac:dyDescent="0.35">
      <c r="B1129" s="184" t="s">
        <v>1640</v>
      </c>
      <c r="C1129" s="185"/>
      <c r="D1129" s="185"/>
      <c r="E1129" s="185"/>
      <c r="F1129" s="186"/>
    </row>
    <row r="1130" spans="1:6" x14ac:dyDescent="0.35">
      <c r="B1130" s="187"/>
      <c r="C1130" s="188"/>
      <c r="D1130" s="188"/>
      <c r="E1130" s="188"/>
      <c r="F1130" s="189"/>
    </row>
    <row r="1131" spans="1:6" x14ac:dyDescent="0.35">
      <c r="B1131" s="190" t="s">
        <v>147</v>
      </c>
      <c r="C1131" s="175" t="s">
        <v>1628</v>
      </c>
      <c r="D1131" s="177"/>
      <c r="E1131" s="175" t="s">
        <v>233</v>
      </c>
      <c r="F1131" s="177"/>
    </row>
    <row r="1132" spans="1:6" x14ac:dyDescent="0.35">
      <c r="B1132" s="191"/>
      <c r="C1132" s="190" t="s">
        <v>143</v>
      </c>
      <c r="D1132" s="190" t="s">
        <v>178</v>
      </c>
      <c r="E1132" s="190" t="s">
        <v>143</v>
      </c>
      <c r="F1132" s="190" t="s">
        <v>178</v>
      </c>
    </row>
    <row r="1133" spans="1:6" x14ac:dyDescent="0.35">
      <c r="B1133" s="192"/>
      <c r="C1133" s="192"/>
      <c r="D1133" s="192"/>
      <c r="E1133" s="192"/>
      <c r="F1133" s="192"/>
    </row>
    <row r="1134" spans="1:6" ht="26.5" customHeight="1" x14ac:dyDescent="0.35">
      <c r="B1134" s="26" t="s">
        <v>153</v>
      </c>
      <c r="C1134" s="27">
        <f>A1126</f>
        <v>380</v>
      </c>
      <c r="D1134" s="28">
        <f>D1126</f>
        <v>591.69692906999978</v>
      </c>
      <c r="E1134" s="27">
        <v>797</v>
      </c>
      <c r="F1134" s="28">
        <v>122.47619146000011</v>
      </c>
    </row>
    <row r="1135" spans="1:6" x14ac:dyDescent="0.35">
      <c r="B1135" s="26" t="s">
        <v>151</v>
      </c>
      <c r="C1135" s="27">
        <f>A470</f>
        <v>306</v>
      </c>
      <c r="D1135" s="28">
        <v>42.42</v>
      </c>
      <c r="E1135" s="27">
        <v>145</v>
      </c>
      <c r="F1135" s="28">
        <v>11.681464470000002</v>
      </c>
    </row>
    <row r="1136" spans="1:6" x14ac:dyDescent="0.35">
      <c r="B1136" s="26" t="s">
        <v>150</v>
      </c>
      <c r="C1136" s="27">
        <f>A588</f>
        <v>117</v>
      </c>
      <c r="D1136" s="28">
        <v>39.409999999999997</v>
      </c>
      <c r="E1136" s="27">
        <v>79</v>
      </c>
      <c r="F1136" s="28">
        <v>19.0546747</v>
      </c>
    </row>
    <row r="1137" spans="2:6" x14ac:dyDescent="0.35">
      <c r="B1137" s="26" t="s">
        <v>175</v>
      </c>
      <c r="C1137" s="27">
        <f>A745</f>
        <v>75</v>
      </c>
      <c r="D1137" s="28">
        <f>D745</f>
        <v>5.2816034600000012</v>
      </c>
      <c r="E1137" s="27">
        <v>71</v>
      </c>
      <c r="F1137" s="28">
        <v>13.054615850000001</v>
      </c>
    </row>
    <row r="1138" spans="2:6" ht="31" customHeight="1" x14ac:dyDescent="0.35">
      <c r="B1138" s="26" t="s">
        <v>152</v>
      </c>
      <c r="C1138" s="27">
        <f>A69</f>
        <v>65</v>
      </c>
      <c r="D1138" s="28">
        <f>D69</f>
        <v>26.891659169999993</v>
      </c>
      <c r="E1138" s="27">
        <v>38</v>
      </c>
      <c r="F1138" s="28">
        <v>10.066566880000002</v>
      </c>
    </row>
    <row r="1139" spans="2:6" x14ac:dyDescent="0.35">
      <c r="B1139" s="26" t="s">
        <v>176</v>
      </c>
      <c r="C1139" s="27">
        <f>A128</f>
        <v>58</v>
      </c>
      <c r="D1139" s="28">
        <f>D128</f>
        <v>52.287727820000015</v>
      </c>
      <c r="E1139" s="27">
        <v>645</v>
      </c>
      <c r="F1139" s="28">
        <v>315.49898895000007</v>
      </c>
    </row>
    <row r="1140" spans="2:6" ht="24.5" customHeight="1" x14ac:dyDescent="0.35">
      <c r="B1140" s="26" t="s">
        <v>149</v>
      </c>
      <c r="C1140" s="27">
        <f>A630</f>
        <v>41</v>
      </c>
      <c r="D1140" s="28">
        <f>D630</f>
        <v>6.7380926100000007</v>
      </c>
      <c r="E1140" s="27">
        <v>43</v>
      </c>
      <c r="F1140" s="28">
        <v>5.75</v>
      </c>
    </row>
    <row r="1141" spans="2:6" x14ac:dyDescent="0.35">
      <c r="B1141" s="26" t="s">
        <v>166</v>
      </c>
      <c r="C1141" s="27">
        <f>A163</f>
        <v>30</v>
      </c>
      <c r="D1141" s="28">
        <f>D163</f>
        <v>2.5559748600000001</v>
      </c>
      <c r="E1141" s="27">
        <v>23</v>
      </c>
      <c r="F1141" s="28">
        <v>4.1215291600000006</v>
      </c>
    </row>
    <row r="1142" spans="2:6" x14ac:dyDescent="0.35">
      <c r="B1142" s="26" t="s">
        <v>95</v>
      </c>
      <c r="C1142" s="27">
        <f>A657</f>
        <v>20</v>
      </c>
      <c r="D1142" s="28">
        <f>D657</f>
        <v>0.94149326</v>
      </c>
      <c r="E1142" s="27">
        <v>7</v>
      </c>
      <c r="F1142" s="28">
        <v>0.35720316999999996</v>
      </c>
    </row>
    <row r="1143" spans="2:6" x14ac:dyDescent="0.35">
      <c r="B1143" s="26" t="s">
        <v>183</v>
      </c>
      <c r="C1143" s="27">
        <f>A669</f>
        <v>11</v>
      </c>
      <c r="D1143" s="28">
        <f>D669</f>
        <v>6.5292783400000003</v>
      </c>
      <c r="E1143" s="27">
        <v>7</v>
      </c>
      <c r="F1143" s="28">
        <v>0.70649549</v>
      </c>
    </row>
    <row r="1144" spans="2:6" x14ac:dyDescent="0.35">
      <c r="B1144" s="26" t="s">
        <v>154</v>
      </c>
      <c r="C1144" s="27">
        <f>A636</f>
        <v>5</v>
      </c>
      <c r="D1144" s="28">
        <f>D636</f>
        <v>0.45769090999999995</v>
      </c>
      <c r="E1144" s="27">
        <v>2</v>
      </c>
      <c r="F1144" s="28">
        <v>7.0120000000000002E-2</v>
      </c>
    </row>
    <row r="1145" spans="2:6" x14ac:dyDescent="0.35">
      <c r="B1145" s="26" t="s">
        <v>148</v>
      </c>
      <c r="C1145" s="27">
        <f>A132</f>
        <v>3</v>
      </c>
      <c r="D1145" s="28">
        <f>D132</f>
        <v>3.8666949999999999E-2</v>
      </c>
      <c r="E1145" s="27">
        <v>1</v>
      </c>
      <c r="F1145" s="28">
        <v>7.0000000000000001E-3</v>
      </c>
    </row>
    <row r="1146" spans="2:6" x14ac:dyDescent="0.35">
      <c r="B1146" s="26" t="s">
        <v>155</v>
      </c>
      <c r="C1146" s="27">
        <f>A3</f>
        <v>1</v>
      </c>
      <c r="D1146" s="28">
        <f>D3</f>
        <v>0.328515</v>
      </c>
      <c r="E1146" s="27"/>
      <c r="F1146" s="28"/>
    </row>
    <row r="1147" spans="2:6" x14ac:dyDescent="0.35">
      <c r="B1147" s="107" t="s">
        <v>146</v>
      </c>
      <c r="C1147" s="30">
        <f>SUBTOTAL(9,C1134:C1146)</f>
        <v>1112</v>
      </c>
      <c r="D1147" s="31">
        <v>775.59</v>
      </c>
      <c r="E1147" s="30">
        <f>SUBTOTAL(9,E1134:E1146)</f>
        <v>1858</v>
      </c>
      <c r="F1147" s="31">
        <v>502.85</v>
      </c>
    </row>
  </sheetData>
  <autoFilter ref="B1:D1126">
    <filterColumn colId="2">
      <colorFilter dxfId="4"/>
    </filterColumn>
  </autoFilter>
  <sortState ref="A2:C1114">
    <sortCondition ref="B1"/>
  </sortState>
  <mergeCells count="8">
    <mergeCell ref="B1129:F1130"/>
    <mergeCell ref="B1131:B1133"/>
    <mergeCell ref="C1131:D1131"/>
    <mergeCell ref="E1131:F1131"/>
    <mergeCell ref="C1132:C1133"/>
    <mergeCell ref="D1132:D1133"/>
    <mergeCell ref="E1132:E1133"/>
    <mergeCell ref="F1132:F1133"/>
  </mergeCells>
  <pageMargins left="0.70866141732283472" right="0.70866141732283472" top="0.74803149606299213" bottom="0.74803149606299213" header="0.31496062992125984" footer="0.31496062992125984"/>
  <pageSetup paperSize="9" scale="1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CONTRATOS 2017</vt:lpstr>
      <vt:lpstr>TOTAL 17</vt:lpstr>
      <vt:lpstr>TOTAL TIPO CTO 17</vt:lpstr>
      <vt:lpstr>JCCM TIPO CTO 17</vt:lpstr>
      <vt:lpstr>OEAP TIPO CTO 17</vt:lpstr>
      <vt:lpstr>TOTAL ADJUDICACION 17</vt:lpstr>
      <vt:lpstr>JCCM ADJUDICACION 17</vt:lpstr>
      <vt:lpstr>OEAP ADJUDICACION 17</vt:lpstr>
      <vt:lpstr>SECCIONES PRESUPUESTARIAS 17</vt:lpstr>
      <vt:lpstr>OEAP 17</vt:lpstr>
      <vt:lpstr>BAJAS 17</vt:lpstr>
      <vt:lpstr>DERIVADOS JCCM 17</vt:lpstr>
      <vt:lpstr>DERIVADOS SESCAM 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 Ruiz Olmos</dc:creator>
  <cp:lastModifiedBy>rrgl02 Rita Garcia Lozano tfno:9252 65022</cp:lastModifiedBy>
  <cp:lastPrinted>2018-08-02T11:52:36Z</cp:lastPrinted>
  <dcterms:created xsi:type="dcterms:W3CDTF">2016-03-08T12:38:11Z</dcterms:created>
  <dcterms:modified xsi:type="dcterms:W3CDTF">2019-01-28T13:21:28Z</dcterms:modified>
</cp:coreProperties>
</file>