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PÁGINA 6" sheetId="1" r:id="rId1"/>
    <sheet name="PÁGINA 7" sheetId="4" r:id="rId2"/>
    <sheet name="PÁGINA 10" sheetId="2" r:id="rId3"/>
    <sheet name="PÁGINA 12" sheetId="3" r:id="rId4"/>
    <sheet name="PÁGINA 13" sheetId="5" r:id="rId5"/>
    <sheet name="PÁGINA 18" sheetId="6" r:id="rId6"/>
    <sheet name="PÁGINA 19" sheetId="7" r:id="rId7"/>
    <sheet name="PÁGINA 20" sheetId="8" r:id="rId8"/>
    <sheet name="PÁGINA 25" sheetId="9" r:id="rId9"/>
    <sheet name="PÁGINA 28" sheetId="10" r:id="rId10"/>
    <sheet name="PÁGINA 31" sheetId="11" r:id="rId11"/>
    <sheet name="PÁGINA 35" sheetId="12" r:id="rId12"/>
    <sheet name="PÁGINA 36" sheetId="13" r:id="rId13"/>
    <sheet name="PÁGINA 37" sheetId="14" r:id="rId14"/>
  </sheets>
  <definedNames>
    <definedName name="OLE_LINK1" localSheetId="12">'PÁGINA 36'!$C$5</definedName>
  </definedNames>
  <calcPr calcId="152511"/>
</workbook>
</file>

<file path=xl/calcChain.xml><?xml version="1.0" encoding="utf-8"?>
<calcChain xmlns="http://schemas.openxmlformats.org/spreadsheetml/2006/main">
  <c r="J15" i="8" l="1"/>
  <c r="I15" i="8"/>
  <c r="H15" i="8"/>
</calcChain>
</file>

<file path=xl/sharedStrings.xml><?xml version="1.0" encoding="utf-8"?>
<sst xmlns="http://schemas.openxmlformats.org/spreadsheetml/2006/main" count="266" uniqueCount="108">
  <si>
    <t xml:space="preserve">CONTRATOS FORMALIZADOS POR LA TOTALIDAD DEL SECTOR PÚBLICO REGIONAL 
EJERCICIOS 2015-2016
</t>
  </si>
  <si>
    <t xml:space="preserve">SECTOR PÚBLICO </t>
  </si>
  <si>
    <t>Ejercicio 2016</t>
  </si>
  <si>
    <t>Ejercicio 2015</t>
  </si>
  <si>
    <t>Numero Contratos</t>
  </si>
  <si>
    <t>% sobre el total de contratos formalizados</t>
  </si>
  <si>
    <t>Importe *</t>
  </si>
  <si>
    <t>% sobre el total del importe de adjudicación</t>
  </si>
  <si>
    <t>JCCM y OOAA</t>
  </si>
  <si>
    <t>Universidad de CLM</t>
  </si>
  <si>
    <t>Entes, Fundaciones y Empresas Públicas dependientes de la JCCM</t>
  </si>
  <si>
    <t>Total</t>
  </si>
  <si>
    <t>CONTRATOS FORMALIZADOS POR LA TOTALIDAD DEL SECTOR PÚBLICO REGIONAL POR TIPO DE CONTRATO                                                                                                                                           EJERCICIOS 2015-2016</t>
  </si>
  <si>
    <t>Tipos contractuales</t>
  </si>
  <si>
    <t>Nº Contratos</t>
  </si>
  <si>
    <t>Obras</t>
  </si>
  <si>
    <t>Suministros</t>
  </si>
  <si>
    <t>Servicios</t>
  </si>
  <si>
    <t>Gestión Servicios Públicos</t>
  </si>
  <si>
    <t>Consultoría y Asistencia (1)</t>
  </si>
  <si>
    <t>Administrativos Especiales</t>
  </si>
  <si>
    <t>Privados</t>
  </si>
  <si>
    <t>Concesión Obra Pública</t>
  </si>
  <si>
    <t>CONTRATOS FORMALIZADOS POR JCCM Y OOAA POR TIPO DE CONTRATO                                                                                                                                           EJERCICIOS 2015-2016</t>
  </si>
  <si>
    <t>Consultoría y Asistencia</t>
  </si>
  <si>
    <t>COMPARATIVA DEL VOLUMEN  DE CONTRATOS EJERCICIOS 2015-2016</t>
  </si>
  <si>
    <t>Variación Absoluta</t>
  </si>
  <si>
    <t>Variación Relativa</t>
  </si>
  <si>
    <t>Número</t>
  </si>
  <si>
    <t>CONTRATOS FORMALIZADOS POR ENTES, EMPRESAS PÚBLICAS, FUNDACIONES Y UNIVERSIDAD DE CASTILLA LA MANCHA POR TIPO DE CONTRATO EJERCICIOS 2015-2016</t>
  </si>
  <si>
    <t>CONTRATOS FORMALIZADOS POR LA TOTALIDAD DEL SECTOR PÚBLICO POR PTO. DE ADJUDICACIÓN                                                                                                                EJERCICIOS 2015-2016</t>
  </si>
  <si>
    <t>Procedimiento de adjudicación</t>
  </si>
  <si>
    <t xml:space="preserve">Número Contratos </t>
  </si>
  <si>
    <t>Dialogo Competitivo</t>
  </si>
  <si>
    <t>Abierto</t>
  </si>
  <si>
    <t>Sis. Contratación Centralizada Estatal</t>
  </si>
  <si>
    <t>Derivado A.M.</t>
  </si>
  <si>
    <t>Negociado con publicidad</t>
  </si>
  <si>
    <t>Negociado sin publicidad</t>
  </si>
  <si>
    <t>Otros</t>
  </si>
  <si>
    <t>CONTRATOS FORMALIZADOS POR JCCM Y OOAA  POR PTO. DE ADJUDICACIÓN                                                                                                                EJERCICIOS 2015-2016</t>
  </si>
  <si>
    <t>CONTRATOS FORMALIZADOS POR ENTES, EMPRESAS PÚBLICAS, FUNDACIONES Y UNIVERSIDAD DE CASTILLA LA MANCHA POR PTO. DE ADJUDICACIÓN-EJERCICIOS 2015-2016</t>
  </si>
  <si>
    <t>CONTRATOS FORMALIZADOS POR JCCM Y OOAA EJERCICIOS 2015-2016</t>
  </si>
  <si>
    <t>Secciones Presupuestarias</t>
  </si>
  <si>
    <t>Consejo Consultivo</t>
  </si>
  <si>
    <t>Presidencia</t>
  </si>
  <si>
    <t>Hacienda y Administraciones Públicas</t>
  </si>
  <si>
    <t>Fomento</t>
  </si>
  <si>
    <t>Educación, Cultura y Deportes</t>
  </si>
  <si>
    <t>Economía, Empresas y Empleo</t>
  </si>
  <si>
    <t>Agricultura, Medio Ambiente y Desarrollo Rural</t>
  </si>
  <si>
    <t>Sanidad</t>
  </si>
  <si>
    <t>Bienestar Social</t>
  </si>
  <si>
    <t>IRIAF</t>
  </si>
  <si>
    <t>Servicio de Salud de Castilla la Mancha</t>
  </si>
  <si>
    <t>Instituto de la Mujer</t>
  </si>
  <si>
    <t>Agencia del Agua</t>
  </si>
  <si>
    <t>CONTRATOS FORMALIZADOS POR ENTES, EMPRESAS PÚBLICAS, FUNDACIONES Y UNIVERSIDAD DE CASTILLA LA MANCHA                                                                                                          EJERCICIOS 2015-2016</t>
  </si>
  <si>
    <t>ENTES PÚBLICOS</t>
  </si>
  <si>
    <t>Insfraestructuras del Agua de Castilla La Mancha</t>
  </si>
  <si>
    <t>Fundación Sociosanitaria de Castilla La Mancha</t>
  </si>
  <si>
    <t>Gestión Ambiental de Castilla La Mancha</t>
  </si>
  <si>
    <t>Instituto de Sistemas Fotovoltaicos, S.A.</t>
  </si>
  <si>
    <t>Radio Televisión de Castilla La Mancha</t>
  </si>
  <si>
    <t>Universidad de Castilla La Mancha</t>
  </si>
  <si>
    <t>Gestión de Infraestructuras de Castilla La Mancha</t>
  </si>
  <si>
    <t>Instituto de Promoción Exterior</t>
  </si>
  <si>
    <t>Fundación Impulsa de Castilla La Mancha</t>
  </si>
  <si>
    <t>Fundación Cultura y Deporte</t>
  </si>
  <si>
    <t>Carácter de los contratos</t>
  </si>
  <si>
    <t>Presupuesto Licitación</t>
  </si>
  <si>
    <t>Baja Total</t>
  </si>
  <si>
    <t>Porcentaje Baja</t>
  </si>
  <si>
    <t>Contratos Administrativos</t>
  </si>
  <si>
    <t xml:space="preserve">Consultoría y Asistencia </t>
  </si>
  <si>
    <t>Contratos Privados</t>
  </si>
  <si>
    <t>CONTRATOS DERIVADOS ACUERDOS MARCO MANTENIMIENTO, LIMPIEZA Y COMBUSTIBLE  EJERCICIO 2016</t>
  </si>
  <si>
    <t>SECCIONES PRESUPUESTARIAS</t>
  </si>
  <si>
    <t>MANTENIMIENTO</t>
  </si>
  <si>
    <t>LIMPIEZA</t>
  </si>
  <si>
    <t>COMBUSTIBLE</t>
  </si>
  <si>
    <t>CONTRATOS DERIVADOS ACUERDO MARCO PRODUCTOS SANITARIOS  EJERCICIO 2016</t>
  </si>
  <si>
    <t>ACUERDOS MARCO</t>
  </si>
  <si>
    <t>TROCARES</t>
  </si>
  <si>
    <t>TOTAL</t>
  </si>
  <si>
    <t>MEDICAMENTOS</t>
  </si>
  <si>
    <t>MICROTUBOS, TUBOS EXTRACCIÓN SANGRE Y MATERIAL RECOGIDA DE ORINA</t>
  </si>
  <si>
    <t>GUANTES USO SANITARIO Y NO SANITARIO</t>
  </si>
  <si>
    <t>MATERIAL FUNGIBLE DE ESTERILIZACIÓN</t>
  </si>
  <si>
    <t>CÁNULAS, TUBOS LARÍNGEOS Y TRAQUEALES</t>
  </si>
  <si>
    <t>APÓSITOS</t>
  </si>
  <si>
    <t>MATERIAL DE PROTECCIÓN E HIGIENE</t>
  </si>
  <si>
    <t>MATERIAL FUNGIBLE DE INFUSIÓN Y PRESIÓN VENOSA</t>
  </si>
  <si>
    <t>STENTS PERIFÉRICOS</t>
  </si>
  <si>
    <t>ESPARADRAPOS</t>
  </si>
  <si>
    <t>IMPLANTES OTORRINOLARINGOLOGÍA</t>
  </si>
  <si>
    <t>IMPLANTES Y MATERIAL DE NEUROCIRUGÍA</t>
  </si>
  <si>
    <t xml:space="preserve">SONDAS DE USO GENERAL Y GASTROSTOMIA </t>
  </si>
  <si>
    <t>IMPLANTES DE HOMBRO</t>
  </si>
  <si>
    <t>CONTRATOS DERIVADOS DE ACUERDOS MARCO SUSCRITOS POR LA CONSEJERÍA DE HACIENDA Y ADMINISTRACIONES PÚBLICAS POR  IMPORTE INFERIOR A 18.000 EUROS (IVA EXCLUIDO)</t>
  </si>
  <si>
    <t>ACUERDO MARCO</t>
  </si>
  <si>
    <t>Nº CONTRATOS</t>
  </si>
  <si>
    <t>Acuerdo marco de homologación de los servicios de limpieza para los edificios de la Junta de Comunidades de Castilla-La Mancha y sus Organismos Autónomos</t>
  </si>
  <si>
    <t>Acuerdo marco de homologación de los servicios de mantenimiento para los edificios de la Junta de Comunidades de Castilla-La Mancha y sus Organismos Autónomos</t>
  </si>
  <si>
    <t xml:space="preserve">Acuerdo marco para la contratación de suministro de combustible de automoción para los vehículos de la Administración de la Junta de Comunidades de Castilla-La Mancha y sus Organismos Autónomos </t>
  </si>
  <si>
    <t xml:space="preserve"> * 52.811</t>
  </si>
  <si>
    <r>
      <t>Acuerdo marco para la contratación de suministros de material no inventariable de oficina, papel de oficina y consumibles de informática en el ámbito de la Administración de la Junta de Comunidades de Castilla-La Mancha y sus Organismos Autónomos</t>
    </r>
    <r>
      <rPr>
        <b/>
        <sz val="9"/>
        <color theme="1"/>
        <rFont val="Arial Narrow"/>
        <family val="2"/>
      </rPr>
      <t xml:space="preserve"> </t>
    </r>
  </si>
  <si>
    <t>* Este número no se corresponde con el número de contratos derivados suscritos, sino que resulta de dividir el importe total del gasto a que ascienden los 76 contratos derivados de combustible suscritos en este periodo (2.640.584,66 €), entre 50 € (importe medio a que asciende el repostaje de un vehículo), lo que nos da el resultado del número de contratos menores que se hubiesen suscrito en caso de no existir dicho acuerdo marco.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</si>
</sst>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 Narrow"/>
      <family val="2"/>
    </font>
    <font>
      <b/>
      <sz val="12"/>
      <color rgb="FF002060"/>
      <name val="Arial Narrow"/>
      <family val="2"/>
    </font>
    <font>
      <b/>
      <sz val="11"/>
      <color rgb="FF003366"/>
      <name val="Arial"/>
      <family val="2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12"/>
      <color rgb="FF000000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rgb="FF000099"/>
      <name val="Arial"/>
      <family val="2"/>
    </font>
    <font>
      <b/>
      <sz val="11"/>
      <color rgb="FF000099"/>
      <name val="Arial"/>
      <family val="2"/>
    </font>
    <font>
      <b/>
      <i/>
      <sz val="11"/>
      <color rgb="FF000099"/>
      <name val="Arial Narrow"/>
      <family val="2"/>
    </font>
    <font>
      <b/>
      <sz val="11"/>
      <color rgb="FF000099"/>
      <name val="Arial Narrow"/>
      <family val="2"/>
    </font>
    <font>
      <b/>
      <sz val="10"/>
      <color rgb="FF000099"/>
      <name val="Arial Narrow"/>
      <family val="2"/>
    </font>
    <font>
      <sz val="11"/>
      <color rgb="FF00009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 Narrow"/>
      <family val="2"/>
    </font>
    <font>
      <sz val="11"/>
      <color rgb="FF002060"/>
      <name val="Arial Narrow"/>
      <family val="2"/>
    </font>
    <font>
      <b/>
      <sz val="9"/>
      <color rgb="FF000099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2" fontId="2" fillId="0" borderId="7" xfId="0" applyNumberFormat="1" applyFont="1" applyFill="1" applyBorder="1" applyAlignment="1">
      <alignment horizontal="right" vertical="center" wrapText="1"/>
    </xf>
    <xf numFmtId="0" fontId="6" fillId="5" borderId="7" xfId="0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4" fontId="7" fillId="0" borderId="7" xfId="0" applyNumberFormat="1" applyFont="1" applyFill="1" applyBorder="1" applyAlignment="1">
      <alignment horizontal="right" vertical="center" wrapText="1"/>
    </xf>
    <xf numFmtId="2" fontId="7" fillId="0" borderId="7" xfId="0" applyNumberFormat="1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right" vertical="center" wrapText="1"/>
    </xf>
    <xf numFmtId="1" fontId="3" fillId="5" borderId="7" xfId="0" applyNumberFormat="1" applyFont="1" applyFill="1" applyBorder="1" applyAlignment="1">
      <alignment horizontal="right" vertical="center" wrapText="1"/>
    </xf>
    <xf numFmtId="4" fontId="3" fillId="5" borderId="7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2" fontId="10" fillId="0" borderId="7" xfId="0" applyNumberFormat="1" applyFont="1" applyFill="1" applyBorder="1" applyAlignment="1">
      <alignment horizontal="right" vertical="center" wrapText="1"/>
    </xf>
    <xf numFmtId="4" fontId="10" fillId="0" borderId="7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wrapText="1"/>
    </xf>
    <xf numFmtId="3" fontId="8" fillId="3" borderId="7" xfId="0" applyNumberFormat="1" applyFont="1" applyFill="1" applyBorder="1" applyAlignment="1">
      <alignment horizontal="right" vertical="center" wrapText="1"/>
    </xf>
    <xf numFmtId="4" fontId="8" fillId="3" borderId="7" xfId="0" applyNumberFormat="1" applyFont="1" applyFill="1" applyBorder="1" applyAlignment="1">
      <alignment horizontal="right" vertical="center" wrapText="1"/>
    </xf>
    <xf numFmtId="3" fontId="12" fillId="0" borderId="7" xfId="0" applyNumberFormat="1" applyFont="1" applyBorder="1"/>
    <xf numFmtId="3" fontId="11" fillId="3" borderId="7" xfId="0" applyNumberFormat="1" applyFont="1" applyFill="1" applyBorder="1"/>
    <xf numFmtId="2" fontId="12" fillId="0" borderId="7" xfId="0" applyNumberFormat="1" applyFont="1" applyBorder="1"/>
    <xf numFmtId="4" fontId="12" fillId="0" borderId="7" xfId="0" applyNumberFormat="1" applyFont="1" applyBorder="1"/>
    <xf numFmtId="4" fontId="11" fillId="3" borderId="7" xfId="0" applyNumberFormat="1" applyFont="1" applyFill="1" applyBorder="1"/>
    <xf numFmtId="0" fontId="13" fillId="0" borderId="0" xfId="0" applyFont="1" applyAlignment="1">
      <alignment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10" fontId="15" fillId="0" borderId="19" xfId="0" applyNumberFormat="1" applyFont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right" wrapText="1"/>
    </xf>
    <xf numFmtId="4" fontId="10" fillId="0" borderId="7" xfId="0" applyNumberFormat="1" applyFont="1" applyFill="1" applyBorder="1" applyAlignment="1">
      <alignment horizontal="right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wrapText="1"/>
    </xf>
    <xf numFmtId="4" fontId="0" fillId="0" borderId="7" xfId="0" applyNumberFormat="1" applyBorder="1" applyAlignment="1">
      <alignment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top" wrapText="1"/>
    </xf>
    <xf numFmtId="3" fontId="20" fillId="3" borderId="7" xfId="0" applyNumberFormat="1" applyFont="1" applyFill="1" applyBorder="1" applyAlignment="1">
      <alignment horizontal="center" wrapText="1"/>
    </xf>
    <xf numFmtId="2" fontId="20" fillId="3" borderId="7" xfId="0" applyNumberFormat="1" applyFont="1" applyFill="1" applyBorder="1" applyAlignment="1">
      <alignment horizontal="center" wrapText="1"/>
    </xf>
    <xf numFmtId="4" fontId="20" fillId="3" borderId="7" xfId="0" applyNumberFormat="1" applyFont="1" applyFill="1" applyBorder="1" applyAlignment="1">
      <alignment horizont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vertical="center" wrapText="1"/>
    </xf>
    <xf numFmtId="4" fontId="10" fillId="0" borderId="6" xfId="0" applyNumberFormat="1" applyFont="1" applyFill="1" applyBorder="1" applyAlignment="1">
      <alignment horizontal="right" vertical="center" wrapText="1"/>
    </xf>
    <xf numFmtId="2" fontId="10" fillId="0" borderId="6" xfId="0" applyNumberFormat="1" applyFont="1" applyFill="1" applyBorder="1" applyAlignment="1">
      <alignment horizontal="right" vertical="center" wrapText="1"/>
    </xf>
    <xf numFmtId="10" fontId="10" fillId="0" borderId="6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 vertical="center" wrapText="1"/>
    </xf>
    <xf numFmtId="4" fontId="8" fillId="3" borderId="40" xfId="0" applyNumberFormat="1" applyFont="1" applyFill="1" applyBorder="1" applyAlignment="1">
      <alignment horizontal="right" vertical="center" wrapText="1"/>
    </xf>
    <xf numFmtId="10" fontId="8" fillId="3" borderId="40" xfId="0" applyNumberFormat="1" applyFont="1" applyFill="1" applyBorder="1" applyAlignment="1">
      <alignment horizontal="right" vertical="center" wrapTex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left" vertical="center" wrapText="1"/>
    </xf>
    <xf numFmtId="3" fontId="20" fillId="8" borderId="7" xfId="0" applyNumberFormat="1" applyFont="1" applyFill="1" applyBorder="1" applyAlignment="1">
      <alignment horizontal="center" wrapText="1"/>
    </xf>
    <xf numFmtId="4" fontId="20" fillId="8" borderId="7" xfId="0" applyNumberFormat="1" applyFont="1" applyFill="1" applyBorder="1" applyAlignment="1">
      <alignment horizontal="center" wrapText="1"/>
    </xf>
    <xf numFmtId="0" fontId="27" fillId="8" borderId="7" xfId="0" applyFont="1" applyFill="1" applyBorder="1"/>
    <xf numFmtId="0" fontId="12" fillId="0" borderId="7" xfId="0" applyFont="1" applyFill="1" applyBorder="1" applyAlignment="1">
      <alignment horizontal="center"/>
    </xf>
    <xf numFmtId="4" fontId="12" fillId="0" borderId="7" xfId="0" applyNumberFormat="1" applyFont="1" applyFill="1" applyBorder="1"/>
    <xf numFmtId="3" fontId="27" fillId="8" borderId="7" xfId="0" applyNumberFormat="1" applyFont="1" applyFill="1" applyBorder="1" applyAlignment="1">
      <alignment horizontal="center"/>
    </xf>
    <xf numFmtId="4" fontId="27" fillId="8" borderId="7" xfId="0" applyNumberFormat="1" applyFont="1" applyFill="1" applyBorder="1"/>
    <xf numFmtId="0" fontId="20" fillId="2" borderId="17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8" fillId="7" borderId="17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0" fontId="28" fillId="7" borderId="17" xfId="0" applyFont="1" applyFill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6" xfId="0" applyNumberFormat="1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wrapText="1"/>
    </xf>
    <xf numFmtId="4" fontId="11" fillId="6" borderId="9" xfId="0" applyNumberFormat="1" applyFont="1" applyFill="1" applyBorder="1" applyAlignment="1">
      <alignment horizontal="center" wrapText="1"/>
    </xf>
    <xf numFmtId="4" fontId="11" fillId="6" borderId="10" xfId="0" applyNumberFormat="1" applyFont="1" applyFill="1" applyBorder="1" applyAlignment="1">
      <alignment horizontal="center" wrapText="1"/>
    </xf>
    <xf numFmtId="4" fontId="11" fillId="6" borderId="11" xfId="0" applyNumberFormat="1" applyFont="1" applyFill="1" applyBorder="1" applyAlignment="1">
      <alignment horizontal="center" wrapText="1"/>
    </xf>
    <xf numFmtId="4" fontId="11" fillId="6" borderId="12" xfId="0" applyNumberFormat="1" applyFont="1" applyFill="1" applyBorder="1" applyAlignment="1">
      <alignment horizontal="center" wrapText="1"/>
    </xf>
    <xf numFmtId="4" fontId="11" fillId="6" borderId="13" xfId="0" applyNumberFormat="1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center" wrapText="1"/>
    </xf>
    <xf numFmtId="0" fontId="8" fillId="3" borderId="3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" fontId="8" fillId="2" borderId="27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33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 wrapText="1"/>
    </xf>
    <xf numFmtId="4" fontId="23" fillId="3" borderId="33" xfId="0" applyNumberFormat="1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horizontal="left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1"/>
  <sheetViews>
    <sheetView workbookViewId="0">
      <selection activeCell="M5" sqref="M5"/>
    </sheetView>
  </sheetViews>
  <sheetFormatPr baseColWidth="10" defaultColWidth="8.7109375" defaultRowHeight="15" x14ac:dyDescent="0.25"/>
  <cols>
    <col min="2" max="2" width="8.7109375" customWidth="1"/>
    <col min="3" max="3" width="13.85546875" customWidth="1"/>
    <col min="4" max="4" width="10.140625" customWidth="1"/>
    <col min="5" max="5" width="9.5703125" customWidth="1"/>
    <col min="8" max="8" width="10" customWidth="1"/>
    <col min="9" max="9" width="10.140625" customWidth="1"/>
    <col min="10" max="10" width="8.7109375" customWidth="1"/>
    <col min="11" max="11" width="10.28515625" customWidth="1"/>
  </cols>
  <sheetData>
    <row r="4" spans="3:11" ht="14.45" customHeight="1" x14ac:dyDescent="0.25">
      <c r="C4" s="82" t="s">
        <v>0</v>
      </c>
      <c r="D4" s="83"/>
      <c r="E4" s="83"/>
      <c r="F4" s="83"/>
      <c r="G4" s="83"/>
      <c r="H4" s="83"/>
      <c r="I4" s="83"/>
      <c r="J4" s="83"/>
      <c r="K4" s="84"/>
    </row>
    <row r="5" spans="3:11" ht="14.45" customHeight="1" x14ac:dyDescent="0.25">
      <c r="C5" s="85" t="s">
        <v>1</v>
      </c>
      <c r="D5" s="90" t="s">
        <v>2</v>
      </c>
      <c r="E5" s="91"/>
      <c r="F5" s="91"/>
      <c r="G5" s="92"/>
      <c r="H5" s="90" t="s">
        <v>3</v>
      </c>
      <c r="I5" s="91"/>
      <c r="J5" s="91"/>
      <c r="K5" s="92"/>
    </row>
    <row r="6" spans="3:11" ht="14.45" customHeight="1" x14ac:dyDescent="0.25">
      <c r="C6" s="89"/>
      <c r="D6" s="85" t="s">
        <v>4</v>
      </c>
      <c r="E6" s="93" t="s">
        <v>5</v>
      </c>
      <c r="F6" s="95" t="s">
        <v>6</v>
      </c>
      <c r="G6" s="87" t="s">
        <v>7</v>
      </c>
      <c r="H6" s="85" t="s">
        <v>4</v>
      </c>
      <c r="I6" s="87" t="s">
        <v>5</v>
      </c>
      <c r="J6" s="85" t="s">
        <v>6</v>
      </c>
      <c r="K6" s="87" t="s">
        <v>7</v>
      </c>
    </row>
    <row r="7" spans="3:11" ht="38.450000000000003" customHeight="1" x14ac:dyDescent="0.25">
      <c r="C7" s="86"/>
      <c r="D7" s="86"/>
      <c r="E7" s="94"/>
      <c r="F7" s="96"/>
      <c r="G7" s="88"/>
      <c r="H7" s="86"/>
      <c r="I7" s="88"/>
      <c r="J7" s="86"/>
      <c r="K7" s="88"/>
    </row>
    <row r="8" spans="3:11" ht="37.5" customHeight="1" x14ac:dyDescent="0.25">
      <c r="C8" s="2" t="s">
        <v>8</v>
      </c>
      <c r="D8" s="3">
        <v>1858</v>
      </c>
      <c r="E8" s="1">
        <v>86.822429906542055</v>
      </c>
      <c r="F8" s="4">
        <v>502.85136829999948</v>
      </c>
      <c r="G8" s="1">
        <v>91.12</v>
      </c>
      <c r="H8" s="3">
        <v>1797</v>
      </c>
      <c r="I8" s="5">
        <v>83.503717472118964</v>
      </c>
      <c r="J8" s="4">
        <v>2337.4016231599958</v>
      </c>
      <c r="K8" s="5">
        <v>97.034190832099739</v>
      </c>
    </row>
    <row r="9" spans="3:11" ht="50.45" customHeight="1" x14ac:dyDescent="0.25">
      <c r="C9" s="2" t="s">
        <v>9</v>
      </c>
      <c r="D9" s="3">
        <v>49</v>
      </c>
      <c r="E9" s="1">
        <v>2.2897196261682242</v>
      </c>
      <c r="F9" s="4">
        <v>15.91656394</v>
      </c>
      <c r="G9" s="1">
        <v>2.883995092051022</v>
      </c>
      <c r="H9" s="3">
        <v>222</v>
      </c>
      <c r="I9" s="5">
        <v>10.315985130111525</v>
      </c>
      <c r="J9" s="4">
        <v>22.178640529999981</v>
      </c>
      <c r="K9" s="5">
        <v>0.92071743951092866</v>
      </c>
    </row>
    <row r="10" spans="3:11" ht="50.1" customHeight="1" x14ac:dyDescent="0.25">
      <c r="C10" s="2" t="s">
        <v>10</v>
      </c>
      <c r="D10" s="3">
        <v>233</v>
      </c>
      <c r="E10" s="1">
        <v>10.88785046728972</v>
      </c>
      <c r="F10" s="4">
        <v>33.1249605</v>
      </c>
      <c r="G10" s="1">
        <v>6.0020632509948619</v>
      </c>
      <c r="H10" s="3">
        <v>133</v>
      </c>
      <c r="I10" s="5">
        <v>6.1802973977695164</v>
      </c>
      <c r="J10" s="4">
        <v>49.263055470000005</v>
      </c>
      <c r="K10" s="5">
        <v>2.0450917283893277</v>
      </c>
    </row>
    <row r="11" spans="3:11" ht="46.5" customHeight="1" x14ac:dyDescent="0.25">
      <c r="C11" s="6" t="s">
        <v>11</v>
      </c>
      <c r="D11" s="7">
        <v>2140</v>
      </c>
      <c r="E11" s="8">
        <v>100</v>
      </c>
      <c r="F11" s="9">
        <v>551.89289273999952</v>
      </c>
      <c r="G11" s="7">
        <v>100.00605834304589</v>
      </c>
      <c r="H11" s="7">
        <v>2152</v>
      </c>
      <c r="I11" s="8">
        <v>100.00000000000001</v>
      </c>
      <c r="J11" s="9">
        <v>2408.8433191599956</v>
      </c>
      <c r="K11" s="7">
        <v>99.999999999999986</v>
      </c>
    </row>
  </sheetData>
  <mergeCells count="12">
    <mergeCell ref="C4:K4"/>
    <mergeCell ref="J6:J7"/>
    <mergeCell ref="K6:K7"/>
    <mergeCell ref="C5:C7"/>
    <mergeCell ref="D5:G5"/>
    <mergeCell ref="H5:K5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19"/>
  <sheetViews>
    <sheetView workbookViewId="0">
      <selection activeCell="J7" sqref="J7"/>
    </sheetView>
  </sheetViews>
  <sheetFormatPr baseColWidth="10" defaultRowHeight="15" x14ac:dyDescent="0.25"/>
  <cols>
    <col min="3" max="3" width="40.140625" customWidth="1"/>
    <col min="4" max="4" width="14.7109375" customWidth="1"/>
  </cols>
  <sheetData>
    <row r="4" spans="3:7" x14ac:dyDescent="0.25">
      <c r="C4" s="154" t="s">
        <v>57</v>
      </c>
      <c r="D4" s="154"/>
      <c r="E4" s="154"/>
      <c r="F4" s="154"/>
      <c r="G4" s="154"/>
    </row>
    <row r="5" spans="3:7" ht="27.95" customHeight="1" x14ac:dyDescent="0.25">
      <c r="C5" s="154"/>
      <c r="D5" s="154"/>
      <c r="E5" s="154"/>
      <c r="F5" s="154"/>
      <c r="G5" s="154"/>
    </row>
    <row r="6" spans="3:7" ht="16.5" x14ac:dyDescent="0.25">
      <c r="C6" s="131" t="s">
        <v>58</v>
      </c>
      <c r="D6" s="134" t="s">
        <v>2</v>
      </c>
      <c r="E6" s="134"/>
      <c r="F6" s="134" t="s">
        <v>3</v>
      </c>
      <c r="G6" s="134"/>
    </row>
    <row r="7" spans="3:7" x14ac:dyDescent="0.25">
      <c r="C7" s="132"/>
      <c r="D7" s="123" t="s">
        <v>32</v>
      </c>
      <c r="E7" s="123" t="s">
        <v>6</v>
      </c>
      <c r="F7" s="123" t="s">
        <v>32</v>
      </c>
      <c r="G7" s="123" t="s">
        <v>6</v>
      </c>
    </row>
    <row r="8" spans="3:7" x14ac:dyDescent="0.25">
      <c r="C8" s="133"/>
      <c r="D8" s="123"/>
      <c r="E8" s="123"/>
      <c r="F8" s="123"/>
      <c r="G8" s="123"/>
    </row>
    <row r="9" spans="3:7" ht="33" x14ac:dyDescent="0.25">
      <c r="C9" s="43" t="s">
        <v>59</v>
      </c>
      <c r="D9" s="44">
        <v>100</v>
      </c>
      <c r="E9" s="45">
        <v>10.443945740000002</v>
      </c>
      <c r="F9" s="44">
        <v>41</v>
      </c>
      <c r="G9" s="45">
        <v>39.701781329999996</v>
      </c>
    </row>
    <row r="10" spans="3:7" ht="33" x14ac:dyDescent="0.25">
      <c r="C10" s="43" t="s">
        <v>60</v>
      </c>
      <c r="D10" s="44">
        <v>7</v>
      </c>
      <c r="E10" s="45">
        <v>1.2196471100000001</v>
      </c>
      <c r="F10" s="44">
        <v>6</v>
      </c>
      <c r="G10" s="45">
        <v>0.50259138999999997</v>
      </c>
    </row>
    <row r="11" spans="3:7" ht="16.5" x14ac:dyDescent="0.25">
      <c r="C11" s="43" t="s">
        <v>61</v>
      </c>
      <c r="D11" s="44">
        <v>56</v>
      </c>
      <c r="E11" s="45">
        <v>15.707828169999996</v>
      </c>
      <c r="F11" s="44">
        <v>59</v>
      </c>
      <c r="G11" s="45">
        <v>4.8966159299999985</v>
      </c>
    </row>
    <row r="12" spans="3:7" ht="16.5" x14ac:dyDescent="0.25">
      <c r="C12" s="43" t="s">
        <v>62</v>
      </c>
      <c r="D12" s="44">
        <v>1</v>
      </c>
      <c r="E12" s="45">
        <v>4.0500000000000001E-2</v>
      </c>
      <c r="F12" s="44">
        <v>2</v>
      </c>
      <c r="G12" s="45">
        <v>7.3380689999999998E-2</v>
      </c>
    </row>
    <row r="13" spans="3:7" ht="16.5" x14ac:dyDescent="0.25">
      <c r="C13" s="43" t="s">
        <v>63</v>
      </c>
      <c r="D13" s="44">
        <v>6</v>
      </c>
      <c r="E13" s="45">
        <v>1.8492514699999998</v>
      </c>
      <c r="F13" s="44">
        <v>9</v>
      </c>
      <c r="G13" s="45">
        <v>2.9796128</v>
      </c>
    </row>
    <row r="14" spans="3:7" ht="16.5" x14ac:dyDescent="0.25">
      <c r="C14" s="43" t="s">
        <v>64</v>
      </c>
      <c r="D14" s="44">
        <v>49</v>
      </c>
      <c r="E14" s="45">
        <v>15.91656394</v>
      </c>
      <c r="F14" s="44">
        <v>222</v>
      </c>
      <c r="G14" s="45">
        <v>22.178640529999981</v>
      </c>
    </row>
    <row r="15" spans="3:7" ht="33" x14ac:dyDescent="0.25">
      <c r="C15" s="43" t="s">
        <v>65</v>
      </c>
      <c r="D15" s="44">
        <v>2</v>
      </c>
      <c r="E15" s="45">
        <v>0.12</v>
      </c>
      <c r="F15" s="44">
        <v>1</v>
      </c>
      <c r="G15" s="45">
        <v>0.43082845000000003</v>
      </c>
    </row>
    <row r="16" spans="3:7" ht="16.5" x14ac:dyDescent="0.25">
      <c r="C16" s="43" t="s">
        <v>66</v>
      </c>
      <c r="D16" s="44">
        <v>10</v>
      </c>
      <c r="E16" s="45">
        <v>0.50139469999999997</v>
      </c>
      <c r="F16" s="44">
        <v>7</v>
      </c>
      <c r="G16" s="45">
        <v>0.22</v>
      </c>
    </row>
    <row r="17" spans="3:7" ht="16.5" x14ac:dyDescent="0.25">
      <c r="C17" s="43" t="s">
        <v>67</v>
      </c>
      <c r="D17" s="44">
        <v>51</v>
      </c>
      <c r="E17" s="45">
        <v>3.2370762700000002</v>
      </c>
      <c r="F17" s="44"/>
      <c r="G17" s="45"/>
    </row>
    <row r="18" spans="3:7" ht="16.5" x14ac:dyDescent="0.25">
      <c r="C18" s="43" t="s">
        <v>68</v>
      </c>
      <c r="D18" s="44"/>
      <c r="E18" s="45"/>
      <c r="F18" s="44">
        <v>8</v>
      </c>
      <c r="G18" s="45">
        <v>0.45</v>
      </c>
    </row>
    <row r="19" spans="3:7" ht="16.5" x14ac:dyDescent="0.3">
      <c r="C19" s="53" t="s">
        <v>11</v>
      </c>
      <c r="D19" s="49">
        <v>282</v>
      </c>
      <c r="E19" s="51">
        <v>49.036207399999995</v>
      </c>
      <c r="F19" s="49">
        <v>355</v>
      </c>
      <c r="G19" s="51">
        <v>71.441695999999979</v>
      </c>
    </row>
  </sheetData>
  <mergeCells count="8">
    <mergeCell ref="C4:G5"/>
    <mergeCell ref="C6:C8"/>
    <mergeCell ref="D6:E6"/>
    <mergeCell ref="F6:G6"/>
    <mergeCell ref="D7:D8"/>
    <mergeCell ref="E7:E8"/>
    <mergeCell ref="F7:F8"/>
    <mergeCell ref="G7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7"/>
  <sheetViews>
    <sheetView workbookViewId="0">
      <selection activeCell="B9" sqref="B9"/>
    </sheetView>
  </sheetViews>
  <sheetFormatPr baseColWidth="10" defaultRowHeight="15" x14ac:dyDescent="0.25"/>
  <cols>
    <col min="3" max="4" width="17.28515625" customWidth="1"/>
    <col min="5" max="5" width="15.28515625" customWidth="1"/>
    <col min="6" max="6" width="13.5703125" customWidth="1"/>
    <col min="7" max="7" width="12.42578125" customWidth="1"/>
    <col min="8" max="8" width="12" customWidth="1"/>
    <col min="9" max="9" width="12.85546875" customWidth="1"/>
    <col min="12" max="12" width="13.5703125" customWidth="1"/>
  </cols>
  <sheetData>
    <row r="3" spans="3:12" ht="15.75" thickBot="1" x14ac:dyDescent="0.3"/>
    <row r="4" spans="3:12" x14ac:dyDescent="0.25">
      <c r="C4" s="163" t="s">
        <v>12</v>
      </c>
      <c r="D4" s="164"/>
      <c r="E4" s="164"/>
      <c r="F4" s="164"/>
      <c r="G4" s="164"/>
      <c r="H4" s="164"/>
      <c r="I4" s="165"/>
      <c r="J4" s="164"/>
      <c r="K4" s="164"/>
      <c r="L4" s="166"/>
    </row>
    <row r="5" spans="3:12" x14ac:dyDescent="0.25">
      <c r="C5" s="167"/>
      <c r="D5" s="168"/>
      <c r="E5" s="168"/>
      <c r="F5" s="168"/>
      <c r="G5" s="168"/>
      <c r="H5" s="168"/>
      <c r="I5" s="169"/>
      <c r="J5" s="168"/>
      <c r="K5" s="168"/>
      <c r="L5" s="170"/>
    </row>
    <row r="6" spans="3:12" ht="16.5" x14ac:dyDescent="0.25">
      <c r="C6" s="171" t="s">
        <v>69</v>
      </c>
      <c r="D6" s="117" t="s">
        <v>13</v>
      </c>
      <c r="E6" s="174" t="s">
        <v>2</v>
      </c>
      <c r="F6" s="175"/>
      <c r="G6" s="175"/>
      <c r="H6" s="176"/>
      <c r="I6" s="177" t="s">
        <v>3</v>
      </c>
      <c r="J6" s="175"/>
      <c r="K6" s="175"/>
      <c r="L6" s="176"/>
    </row>
    <row r="7" spans="3:12" x14ac:dyDescent="0.25">
      <c r="C7" s="172"/>
      <c r="D7" s="180"/>
      <c r="E7" s="178" t="s">
        <v>70</v>
      </c>
      <c r="F7" s="161" t="s">
        <v>6</v>
      </c>
      <c r="G7" s="117" t="s">
        <v>71</v>
      </c>
      <c r="H7" s="181" t="s">
        <v>72</v>
      </c>
      <c r="I7" s="178" t="s">
        <v>70</v>
      </c>
      <c r="J7" s="161" t="s">
        <v>6</v>
      </c>
      <c r="K7" s="117" t="s">
        <v>71</v>
      </c>
      <c r="L7" s="161" t="s">
        <v>72</v>
      </c>
    </row>
    <row r="8" spans="3:12" ht="15.75" thickBot="1" x14ac:dyDescent="0.3">
      <c r="C8" s="173"/>
      <c r="D8" s="160"/>
      <c r="E8" s="179"/>
      <c r="F8" s="162"/>
      <c r="G8" s="160"/>
      <c r="H8" s="182"/>
      <c r="I8" s="179"/>
      <c r="J8" s="162"/>
      <c r="K8" s="160"/>
      <c r="L8" s="162"/>
    </row>
    <row r="9" spans="3:12" ht="16.5" x14ac:dyDescent="0.25">
      <c r="C9" s="155" t="s">
        <v>73</v>
      </c>
      <c r="D9" s="54" t="s">
        <v>15</v>
      </c>
      <c r="E9" s="55">
        <v>16.557295319999998</v>
      </c>
      <c r="F9" s="56">
        <v>11.043083799999998</v>
      </c>
      <c r="G9" s="55">
        <v>5.52</v>
      </c>
      <c r="H9" s="55">
        <v>33.30381812625663</v>
      </c>
      <c r="I9" s="55">
        <v>49.202745369999967</v>
      </c>
      <c r="J9" s="56">
        <v>34.15347898000001</v>
      </c>
      <c r="K9" s="55">
        <v>15.049266389999957</v>
      </c>
      <c r="L9" s="57">
        <v>0.30580000000000002</v>
      </c>
    </row>
    <row r="10" spans="3:12" ht="16.5" x14ac:dyDescent="0.25">
      <c r="C10" s="156"/>
      <c r="D10" s="58" t="s">
        <v>16</v>
      </c>
      <c r="E10" s="13">
        <v>115.84134002000009</v>
      </c>
      <c r="F10" s="56">
        <v>104.89276469000016</v>
      </c>
      <c r="G10" s="13">
        <v>10.948575329999926</v>
      </c>
      <c r="H10" s="55">
        <v>9.451354178145424</v>
      </c>
      <c r="I10" s="13">
        <v>120.15429121999989</v>
      </c>
      <c r="J10" s="56">
        <v>101.84457509000001</v>
      </c>
      <c r="K10" s="13">
        <v>18.309716129999885</v>
      </c>
      <c r="L10" s="57">
        <v>0.1525</v>
      </c>
    </row>
    <row r="11" spans="3:12" ht="16.5" x14ac:dyDescent="0.25">
      <c r="C11" s="156"/>
      <c r="D11" s="58" t="s">
        <v>17</v>
      </c>
      <c r="E11" s="13">
        <v>183.35869308000019</v>
      </c>
      <c r="F11" s="56">
        <v>157.73267908000014</v>
      </c>
      <c r="G11" s="13">
        <v>25.626014000000055</v>
      </c>
      <c r="H11" s="55">
        <v>13.975892590388018</v>
      </c>
      <c r="I11" s="13">
        <v>394.41853999</v>
      </c>
      <c r="J11" s="56">
        <v>222.75353527999994</v>
      </c>
      <c r="K11" s="13">
        <v>171.66500471000006</v>
      </c>
      <c r="L11" s="57">
        <v>0.43519999999999998</v>
      </c>
    </row>
    <row r="12" spans="3:12" ht="33" x14ac:dyDescent="0.25">
      <c r="C12" s="156"/>
      <c r="D12" s="58" t="s">
        <v>18</v>
      </c>
      <c r="E12" s="13">
        <v>294.3400295699999</v>
      </c>
      <c r="F12" s="56">
        <v>277.79104271999978</v>
      </c>
      <c r="G12" s="13">
        <v>16.548986850000119</v>
      </c>
      <c r="H12" s="55">
        <v>5.6224044259886989</v>
      </c>
      <c r="I12" s="13">
        <v>111.12435371000008</v>
      </c>
      <c r="J12" s="56">
        <v>107.7560627200001</v>
      </c>
      <c r="K12" s="13">
        <v>3.3682909899999771</v>
      </c>
      <c r="L12" s="57">
        <v>3.0200000000000001E-2</v>
      </c>
    </row>
    <row r="13" spans="3:12" ht="33" x14ac:dyDescent="0.25">
      <c r="C13" s="156"/>
      <c r="D13" s="58" t="s">
        <v>74</v>
      </c>
      <c r="E13" s="13">
        <v>0</v>
      </c>
      <c r="F13" s="56">
        <v>0</v>
      </c>
      <c r="G13" s="13">
        <v>0</v>
      </c>
      <c r="H13" s="55">
        <v>0</v>
      </c>
      <c r="I13" s="13">
        <v>5.37288E-3</v>
      </c>
      <c r="J13" s="56">
        <v>5.37288E-3</v>
      </c>
      <c r="K13" s="13">
        <v>0</v>
      </c>
      <c r="L13" s="57">
        <v>0</v>
      </c>
    </row>
    <row r="14" spans="3:12" ht="33" x14ac:dyDescent="0.25">
      <c r="C14" s="156"/>
      <c r="D14" s="58" t="s">
        <v>22</v>
      </c>
      <c r="E14" s="13"/>
      <c r="F14" s="56"/>
      <c r="G14" s="13"/>
      <c r="H14" s="55"/>
      <c r="I14" s="13">
        <v>1947.0553465599999</v>
      </c>
      <c r="J14" s="56">
        <v>1940.5711302499999</v>
      </c>
      <c r="K14" s="13">
        <v>6.4842163099999652</v>
      </c>
      <c r="L14" s="57">
        <v>3.3E-3</v>
      </c>
    </row>
    <row r="15" spans="3:12" ht="33" x14ac:dyDescent="0.25">
      <c r="C15" s="157"/>
      <c r="D15" s="59" t="s">
        <v>20</v>
      </c>
      <c r="E15" s="13">
        <v>0</v>
      </c>
      <c r="F15" s="56">
        <v>0</v>
      </c>
      <c r="G15" s="13">
        <v>0</v>
      </c>
      <c r="H15" s="55">
        <v>0</v>
      </c>
      <c r="I15" s="13">
        <v>1.8158520000000001E-2</v>
      </c>
      <c r="J15" s="56">
        <v>1.8158520000000001E-2</v>
      </c>
      <c r="K15" s="13">
        <v>0</v>
      </c>
      <c r="L15" s="57">
        <v>0</v>
      </c>
    </row>
    <row r="16" spans="3:12" ht="17.25" thickBot="1" x14ac:dyDescent="0.3">
      <c r="C16" s="60" t="s">
        <v>75</v>
      </c>
      <c r="D16" s="61" t="s">
        <v>21</v>
      </c>
      <c r="E16" s="62">
        <v>0.51298432999999999</v>
      </c>
      <c r="F16" s="56">
        <v>0.44</v>
      </c>
      <c r="G16" s="62">
        <v>7.2984329999999986E-2</v>
      </c>
      <c r="H16" s="55">
        <v>14.227399499707913</v>
      </c>
      <c r="I16" s="62">
        <v>1.7934979900000001</v>
      </c>
      <c r="J16" s="56">
        <v>1.7410054399999999</v>
      </c>
      <c r="K16" s="62">
        <v>5.2492550000000193E-2</v>
      </c>
      <c r="L16" s="57">
        <v>2.7900000000000001E-2</v>
      </c>
    </row>
    <row r="17" spans="3:12" ht="17.25" thickBot="1" x14ac:dyDescent="0.35">
      <c r="C17" s="158" t="s">
        <v>11</v>
      </c>
      <c r="D17" s="159"/>
      <c r="E17" s="63">
        <v>610.6103423200002</v>
      </c>
      <c r="F17" s="63">
        <v>551.89289274000009</v>
      </c>
      <c r="G17" s="63">
        <v>58.716560510000093</v>
      </c>
      <c r="H17" s="63">
        <v>9.6161898203205141</v>
      </c>
      <c r="I17" s="63">
        <v>2623.7723062399996</v>
      </c>
      <c r="J17" s="63">
        <v>2408.8433191600002</v>
      </c>
      <c r="K17" s="63">
        <v>214.92898707999984</v>
      </c>
      <c r="L17" s="64">
        <v>8.1900000000000001E-2</v>
      </c>
    </row>
  </sheetData>
  <mergeCells count="15">
    <mergeCell ref="C9:C15"/>
    <mergeCell ref="C17:D17"/>
    <mergeCell ref="K7:K8"/>
    <mergeCell ref="L7:L8"/>
    <mergeCell ref="C4:L5"/>
    <mergeCell ref="C6:C8"/>
    <mergeCell ref="E6:H6"/>
    <mergeCell ref="I6:L6"/>
    <mergeCell ref="E7:E8"/>
    <mergeCell ref="D6:D8"/>
    <mergeCell ref="F7:F8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1"/>
  <sheetViews>
    <sheetView workbookViewId="0">
      <selection activeCell="K6" sqref="K6"/>
    </sheetView>
  </sheetViews>
  <sheetFormatPr baseColWidth="10" defaultRowHeight="15" x14ac:dyDescent="0.25"/>
  <cols>
    <col min="3" max="3" width="31.7109375" customWidth="1"/>
    <col min="4" max="4" width="15" customWidth="1"/>
    <col min="5" max="5" width="10.28515625" customWidth="1"/>
  </cols>
  <sheetData>
    <row r="4" spans="3:9" x14ac:dyDescent="0.25">
      <c r="C4" s="139" t="s">
        <v>76</v>
      </c>
      <c r="D4" s="140"/>
      <c r="E4" s="140"/>
      <c r="F4" s="140"/>
      <c r="G4" s="140"/>
      <c r="H4" s="140"/>
      <c r="I4" s="141"/>
    </row>
    <row r="5" spans="3:9" x14ac:dyDescent="0.25">
      <c r="C5" s="142"/>
      <c r="D5" s="143"/>
      <c r="E5" s="143"/>
      <c r="F5" s="143"/>
      <c r="G5" s="143"/>
      <c r="H5" s="143"/>
      <c r="I5" s="144"/>
    </row>
    <row r="6" spans="3:9" ht="16.5" x14ac:dyDescent="0.25">
      <c r="C6" s="185" t="s">
        <v>77</v>
      </c>
      <c r="D6" s="188" t="s">
        <v>78</v>
      </c>
      <c r="E6" s="189"/>
      <c r="F6" s="188" t="s">
        <v>79</v>
      </c>
      <c r="G6" s="189"/>
      <c r="H6" s="188" t="s">
        <v>80</v>
      </c>
      <c r="I6" s="189"/>
    </row>
    <row r="7" spans="3:9" x14ac:dyDescent="0.25">
      <c r="C7" s="186"/>
      <c r="D7" s="183" t="s">
        <v>32</v>
      </c>
      <c r="E7" s="183" t="s">
        <v>6</v>
      </c>
      <c r="F7" s="183" t="s">
        <v>32</v>
      </c>
      <c r="G7" s="183" t="s">
        <v>6</v>
      </c>
      <c r="H7" s="183" t="s">
        <v>32</v>
      </c>
      <c r="I7" s="183" t="s">
        <v>6</v>
      </c>
    </row>
    <row r="8" spans="3:9" x14ac:dyDescent="0.25">
      <c r="C8" s="187"/>
      <c r="D8" s="184"/>
      <c r="E8" s="184"/>
      <c r="F8" s="184"/>
      <c r="G8" s="184"/>
      <c r="H8" s="184"/>
      <c r="I8" s="184"/>
    </row>
    <row r="9" spans="3:9" ht="16.5" x14ac:dyDescent="0.25">
      <c r="C9" s="65" t="s">
        <v>44</v>
      </c>
      <c r="D9" s="41"/>
      <c r="E9" s="42"/>
      <c r="F9" s="41"/>
      <c r="G9" s="42"/>
      <c r="H9" s="41">
        <v>1</v>
      </c>
      <c r="I9" s="42">
        <v>7</v>
      </c>
    </row>
    <row r="10" spans="3:9" ht="16.5" x14ac:dyDescent="0.25">
      <c r="C10" s="65" t="s">
        <v>45</v>
      </c>
      <c r="D10" s="41"/>
      <c r="E10" s="42"/>
      <c r="F10" s="41">
        <v>1</v>
      </c>
      <c r="G10" s="42">
        <v>40.795749999999998</v>
      </c>
      <c r="H10" s="41"/>
      <c r="I10" s="42"/>
    </row>
    <row r="11" spans="3:9" ht="33" x14ac:dyDescent="0.25">
      <c r="C11" s="65" t="s">
        <v>46</v>
      </c>
      <c r="D11" s="41">
        <v>2</v>
      </c>
      <c r="E11" s="42">
        <v>103.79548999999999</v>
      </c>
      <c r="F11" s="41">
        <v>10</v>
      </c>
      <c r="G11" s="42">
        <v>495.63473999999997</v>
      </c>
      <c r="H11" s="41">
        <v>2</v>
      </c>
      <c r="I11" s="42">
        <v>468.358</v>
      </c>
    </row>
    <row r="12" spans="3:9" ht="16.5" x14ac:dyDescent="0.25">
      <c r="C12" s="65" t="s">
        <v>47</v>
      </c>
      <c r="D12" s="41"/>
      <c r="E12" s="42"/>
      <c r="F12" s="41">
        <v>2</v>
      </c>
      <c r="G12" s="42">
        <v>69.747479999999996</v>
      </c>
      <c r="H12" s="41">
        <v>12</v>
      </c>
      <c r="I12" s="42">
        <v>1090</v>
      </c>
    </row>
    <row r="13" spans="3:9" ht="16.5" x14ac:dyDescent="0.25">
      <c r="C13" s="65" t="s">
        <v>48</v>
      </c>
      <c r="D13" s="41"/>
      <c r="E13" s="42"/>
      <c r="F13" s="41">
        <v>58</v>
      </c>
      <c r="G13" s="42">
        <v>4219.6264300000003</v>
      </c>
      <c r="H13" s="41">
        <v>2</v>
      </c>
      <c r="I13" s="42">
        <v>90</v>
      </c>
    </row>
    <row r="14" spans="3:9" ht="16.5" x14ac:dyDescent="0.25">
      <c r="C14" s="65" t="s">
        <v>49</v>
      </c>
      <c r="D14" s="41"/>
      <c r="E14" s="42"/>
      <c r="F14" s="41">
        <v>6</v>
      </c>
      <c r="G14" s="42">
        <v>2015.88328</v>
      </c>
      <c r="H14" s="41">
        <v>1</v>
      </c>
      <c r="I14" s="42">
        <v>52</v>
      </c>
    </row>
    <row r="15" spans="3:9" ht="33" x14ac:dyDescent="0.25">
      <c r="C15" s="65" t="s">
        <v>50</v>
      </c>
      <c r="D15" s="41"/>
      <c r="E15" s="42"/>
      <c r="F15" s="41">
        <v>9</v>
      </c>
      <c r="G15" s="42">
        <v>1227.67021</v>
      </c>
      <c r="H15" s="41">
        <v>14</v>
      </c>
      <c r="I15" s="42">
        <v>754.5</v>
      </c>
    </row>
    <row r="16" spans="3:9" ht="16.5" x14ac:dyDescent="0.25">
      <c r="C16" s="65" t="s">
        <v>52</v>
      </c>
      <c r="D16" s="41"/>
      <c r="E16" s="42"/>
      <c r="F16" s="41">
        <v>1</v>
      </c>
      <c r="G16" s="42">
        <v>1243.8296399999999</v>
      </c>
      <c r="H16" s="41">
        <v>12</v>
      </c>
      <c r="I16" s="42">
        <v>232.7</v>
      </c>
    </row>
    <row r="17" spans="3:9" ht="16.5" x14ac:dyDescent="0.25">
      <c r="C17" s="65" t="s">
        <v>51</v>
      </c>
      <c r="D17" s="41"/>
      <c r="E17" s="42"/>
      <c r="F17" s="41">
        <v>1</v>
      </c>
      <c r="G17" s="42">
        <v>2.8318400000000001</v>
      </c>
      <c r="H17" s="41">
        <v>14</v>
      </c>
      <c r="I17" s="42">
        <v>249.7</v>
      </c>
    </row>
    <row r="18" spans="3:9" ht="16.5" x14ac:dyDescent="0.25">
      <c r="C18" s="65" t="s">
        <v>53</v>
      </c>
      <c r="D18" s="41"/>
      <c r="E18" s="42"/>
      <c r="F18" s="41">
        <v>3</v>
      </c>
      <c r="G18" s="42">
        <v>70.823130000000006</v>
      </c>
      <c r="H18" s="41">
        <v>2</v>
      </c>
      <c r="I18" s="42">
        <v>83</v>
      </c>
    </row>
    <row r="19" spans="3:9" ht="33" x14ac:dyDescent="0.25">
      <c r="C19" s="65" t="s">
        <v>54</v>
      </c>
      <c r="D19" s="41"/>
      <c r="E19" s="42"/>
      <c r="F19" s="41">
        <v>3</v>
      </c>
      <c r="G19" s="42">
        <v>589.90647000000001</v>
      </c>
      <c r="H19" s="41">
        <v>15</v>
      </c>
      <c r="I19" s="42">
        <v>223.75646</v>
      </c>
    </row>
    <row r="20" spans="3:9" ht="16.5" x14ac:dyDescent="0.25">
      <c r="C20" s="65" t="s">
        <v>55</v>
      </c>
      <c r="D20" s="41"/>
      <c r="E20" s="42"/>
      <c r="F20" s="41"/>
      <c r="G20" s="42"/>
      <c r="H20" s="41">
        <v>1</v>
      </c>
      <c r="I20" s="42">
        <v>7.2</v>
      </c>
    </row>
    <row r="21" spans="3:9" ht="16.5" x14ac:dyDescent="0.3">
      <c r="C21" s="66" t="s">
        <v>11</v>
      </c>
      <c r="D21" s="67">
        <v>2</v>
      </c>
      <c r="E21" s="68">
        <v>103.79548999999999</v>
      </c>
      <c r="F21" s="67">
        <v>94</v>
      </c>
      <c r="G21" s="68">
        <v>9976.7489700000006</v>
      </c>
      <c r="H21" s="67">
        <v>76</v>
      </c>
      <c r="I21" s="68">
        <v>3258.22</v>
      </c>
    </row>
  </sheetData>
  <mergeCells count="11">
    <mergeCell ref="I7:I8"/>
    <mergeCell ref="C4:I5"/>
    <mergeCell ref="C6:C8"/>
    <mergeCell ref="D6:E6"/>
    <mergeCell ref="F6:G6"/>
    <mergeCell ref="H6:I6"/>
    <mergeCell ref="D7:D8"/>
    <mergeCell ref="E7:E8"/>
    <mergeCell ref="F7:F8"/>
    <mergeCell ref="G7:G8"/>
    <mergeCell ref="H7:H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2"/>
  <sheetViews>
    <sheetView topLeftCell="A4" workbookViewId="0">
      <selection activeCell="E7" sqref="E7"/>
    </sheetView>
  </sheetViews>
  <sheetFormatPr baseColWidth="10" defaultRowHeight="15" x14ac:dyDescent="0.25"/>
  <cols>
    <col min="3" max="3" width="67" customWidth="1"/>
    <col min="4" max="4" width="17.42578125" customWidth="1"/>
  </cols>
  <sheetData>
    <row r="4" spans="3:4" ht="15.75" thickBot="1" x14ac:dyDescent="0.3"/>
    <row r="5" spans="3:4" ht="51.6" customHeight="1" thickBot="1" x14ac:dyDescent="0.3">
      <c r="C5" s="190" t="s">
        <v>99</v>
      </c>
      <c r="D5" s="191"/>
    </row>
    <row r="6" spans="3:4" ht="17.25" thickBot="1" x14ac:dyDescent="0.3">
      <c r="C6" s="74" t="s">
        <v>100</v>
      </c>
      <c r="D6" s="75" t="s">
        <v>101</v>
      </c>
    </row>
    <row r="7" spans="3:4" ht="36" customHeight="1" thickBot="1" x14ac:dyDescent="0.3">
      <c r="C7" s="76" t="s">
        <v>102</v>
      </c>
      <c r="D7" s="77">
        <v>23</v>
      </c>
    </row>
    <row r="8" spans="3:4" ht="32.450000000000003" customHeight="1" thickBot="1" x14ac:dyDescent="0.3">
      <c r="C8" s="76" t="s">
        <v>103</v>
      </c>
      <c r="D8" s="77">
        <v>1</v>
      </c>
    </row>
    <row r="9" spans="3:4" ht="39.6" customHeight="1" thickBot="1" x14ac:dyDescent="0.3">
      <c r="C9" s="76" t="s">
        <v>104</v>
      </c>
      <c r="D9" s="78" t="s">
        <v>105</v>
      </c>
    </row>
    <row r="10" spans="3:4" ht="40.5" customHeight="1" thickBot="1" x14ac:dyDescent="0.3">
      <c r="C10" s="76" t="s">
        <v>106</v>
      </c>
      <c r="D10" s="79">
        <v>1618</v>
      </c>
    </row>
    <row r="11" spans="3:4" ht="15.75" thickBot="1" x14ac:dyDescent="0.3">
      <c r="C11" s="80" t="s">
        <v>84</v>
      </c>
      <c r="D11" s="81">
        <v>54453</v>
      </c>
    </row>
    <row r="12" spans="3:4" ht="45" customHeight="1" x14ac:dyDescent="0.25">
      <c r="C12" s="192" t="s">
        <v>107</v>
      </c>
      <c r="D12" s="192"/>
    </row>
  </sheetData>
  <mergeCells count="2">
    <mergeCell ref="C5:D5"/>
    <mergeCell ref="C12:D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3"/>
  <sheetViews>
    <sheetView workbookViewId="0">
      <selection activeCell="H4" sqref="H4"/>
    </sheetView>
  </sheetViews>
  <sheetFormatPr baseColWidth="10" defaultRowHeight="15" x14ac:dyDescent="0.25"/>
  <cols>
    <col min="3" max="3" width="64.85546875" customWidth="1"/>
    <col min="4" max="4" width="14.28515625" customWidth="1"/>
    <col min="5" max="5" width="12.5703125" customWidth="1"/>
  </cols>
  <sheetData>
    <row r="4" spans="3:5" x14ac:dyDescent="0.25">
      <c r="C4" s="193" t="s">
        <v>81</v>
      </c>
      <c r="D4" s="193"/>
      <c r="E4" s="193"/>
    </row>
    <row r="5" spans="3:5" x14ac:dyDescent="0.25">
      <c r="C5" s="193"/>
      <c r="D5" s="193"/>
      <c r="E5" s="193"/>
    </row>
    <row r="6" spans="3:5" x14ac:dyDescent="0.25">
      <c r="C6" s="194" t="s">
        <v>82</v>
      </c>
      <c r="D6" s="196" t="s">
        <v>32</v>
      </c>
      <c r="E6" s="196" t="s">
        <v>6</v>
      </c>
    </row>
    <row r="7" spans="3:5" x14ac:dyDescent="0.25">
      <c r="C7" s="195"/>
      <c r="D7" s="197"/>
      <c r="E7" s="197"/>
    </row>
    <row r="8" spans="3:5" ht="16.5" x14ac:dyDescent="0.3">
      <c r="C8" s="69" t="s">
        <v>85</v>
      </c>
      <c r="D8" s="70">
        <v>363</v>
      </c>
      <c r="E8" s="71">
        <v>21689.078570000001</v>
      </c>
    </row>
    <row r="9" spans="3:5" ht="16.5" x14ac:dyDescent="0.3">
      <c r="C9" s="69" t="s">
        <v>86</v>
      </c>
      <c r="D9" s="70">
        <v>29</v>
      </c>
      <c r="E9" s="71">
        <v>1238.6657299999999</v>
      </c>
    </row>
    <row r="10" spans="3:5" ht="16.5" x14ac:dyDescent="0.3">
      <c r="C10" s="69" t="s">
        <v>87</v>
      </c>
      <c r="D10" s="70">
        <v>4</v>
      </c>
      <c r="E10" s="71">
        <v>726.36062000000004</v>
      </c>
    </row>
    <row r="11" spans="3:5" ht="16.5" x14ac:dyDescent="0.3">
      <c r="C11" s="69" t="s">
        <v>88</v>
      </c>
      <c r="D11" s="70">
        <v>21</v>
      </c>
      <c r="E11" s="71">
        <v>285.21178999999995</v>
      </c>
    </row>
    <row r="12" spans="3:5" ht="16.5" x14ac:dyDescent="0.3">
      <c r="C12" s="69" t="s">
        <v>89</v>
      </c>
      <c r="D12" s="70">
        <v>14</v>
      </c>
      <c r="E12" s="71">
        <v>334.57074000000006</v>
      </c>
    </row>
    <row r="13" spans="3:5" ht="16.5" x14ac:dyDescent="0.3">
      <c r="C13" s="69" t="s">
        <v>90</v>
      </c>
      <c r="D13" s="70">
        <v>7</v>
      </c>
      <c r="E13" s="71">
        <v>85.322219999999987</v>
      </c>
    </row>
    <row r="14" spans="3:5" ht="16.5" x14ac:dyDescent="0.3">
      <c r="C14" s="69" t="s">
        <v>91</v>
      </c>
      <c r="D14" s="70">
        <v>34</v>
      </c>
      <c r="E14" s="71">
        <v>151.05144000000004</v>
      </c>
    </row>
    <row r="15" spans="3:5" ht="16.5" x14ac:dyDescent="0.3">
      <c r="C15" s="69" t="s">
        <v>92</v>
      </c>
      <c r="D15" s="70">
        <v>9</v>
      </c>
      <c r="E15" s="71">
        <v>121.63723999999999</v>
      </c>
    </row>
    <row r="16" spans="3:5" ht="16.5" x14ac:dyDescent="0.3">
      <c r="C16" s="69" t="s">
        <v>93</v>
      </c>
      <c r="D16" s="70">
        <v>6</v>
      </c>
      <c r="E16" s="71">
        <v>158.79632999999998</v>
      </c>
    </row>
    <row r="17" spans="3:5" ht="16.5" x14ac:dyDescent="0.3">
      <c r="C17" s="69" t="s">
        <v>94</v>
      </c>
      <c r="D17" s="70">
        <v>17</v>
      </c>
      <c r="E17" s="71">
        <v>89.218360000000004</v>
      </c>
    </row>
    <row r="18" spans="3:5" ht="16.5" x14ac:dyDescent="0.3">
      <c r="C18" s="69" t="s">
        <v>95</v>
      </c>
      <c r="D18" s="70">
        <v>21</v>
      </c>
      <c r="E18" s="71">
        <v>1084.26666</v>
      </c>
    </row>
    <row r="19" spans="3:5" ht="16.5" x14ac:dyDescent="0.3">
      <c r="C19" s="69" t="s">
        <v>96</v>
      </c>
      <c r="D19" s="70">
        <v>5</v>
      </c>
      <c r="E19" s="71">
        <v>373.89814000000001</v>
      </c>
    </row>
    <row r="20" spans="3:5" ht="16.5" x14ac:dyDescent="0.3">
      <c r="C20" s="69" t="s">
        <v>97</v>
      </c>
      <c r="D20" s="70">
        <v>8</v>
      </c>
      <c r="E20" s="71">
        <v>41.408700000000003</v>
      </c>
    </row>
    <row r="21" spans="3:5" ht="16.5" x14ac:dyDescent="0.3">
      <c r="C21" s="69" t="s">
        <v>98</v>
      </c>
      <c r="D21" s="70">
        <v>1</v>
      </c>
      <c r="E21" s="71">
        <v>32.521830000000001</v>
      </c>
    </row>
    <row r="22" spans="3:5" ht="16.5" x14ac:dyDescent="0.3">
      <c r="C22" s="69" t="s">
        <v>83</v>
      </c>
      <c r="D22" s="70">
        <v>6</v>
      </c>
      <c r="E22" s="71">
        <v>63.899430000000009</v>
      </c>
    </row>
    <row r="23" spans="3:5" ht="16.5" x14ac:dyDescent="0.3">
      <c r="C23" s="69" t="s">
        <v>84</v>
      </c>
      <c r="D23" s="72">
        <v>545</v>
      </c>
      <c r="E23" s="73">
        <v>26475.919999999998</v>
      </c>
    </row>
  </sheetData>
  <mergeCells count="4">
    <mergeCell ref="C4:E5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8"/>
  <sheetViews>
    <sheetView workbookViewId="0">
      <selection activeCell="L7" sqref="L7"/>
    </sheetView>
  </sheetViews>
  <sheetFormatPr baseColWidth="10" defaultRowHeight="15" x14ac:dyDescent="0.25"/>
  <sheetData>
    <row r="3" spans="3:11" ht="15.75" thickBot="1" x14ac:dyDescent="0.3"/>
    <row r="4" spans="3:11" ht="32.450000000000003" customHeight="1" thickBot="1" x14ac:dyDescent="0.3">
      <c r="C4" s="97" t="s">
        <v>25</v>
      </c>
      <c r="D4" s="98"/>
      <c r="E4" s="98"/>
      <c r="F4" s="98"/>
      <c r="G4" s="98"/>
      <c r="H4" s="98"/>
      <c r="I4" s="98"/>
      <c r="J4" s="99"/>
      <c r="K4" s="24"/>
    </row>
    <row r="5" spans="3:11" x14ac:dyDescent="0.25">
      <c r="C5" s="100" t="s">
        <v>2</v>
      </c>
      <c r="D5" s="101"/>
      <c r="E5" s="100" t="s">
        <v>3</v>
      </c>
      <c r="F5" s="101"/>
      <c r="G5" s="100" t="s">
        <v>26</v>
      </c>
      <c r="H5" s="104"/>
      <c r="I5" s="107" t="s">
        <v>27</v>
      </c>
      <c r="J5" s="104"/>
      <c r="K5" s="24"/>
    </row>
    <row r="6" spans="3:11" ht="15.75" thickBot="1" x14ac:dyDescent="0.3">
      <c r="C6" s="102"/>
      <c r="D6" s="103"/>
      <c r="E6" s="102"/>
      <c r="F6" s="103"/>
      <c r="G6" s="105"/>
      <c r="H6" s="106"/>
      <c r="I6" s="108"/>
      <c r="J6" s="106"/>
      <c r="K6" s="24"/>
    </row>
    <row r="7" spans="3:11" ht="15.75" thickBot="1" x14ac:dyDescent="0.3">
      <c r="C7" s="32" t="s">
        <v>28</v>
      </c>
      <c r="D7" s="33" t="s">
        <v>6</v>
      </c>
      <c r="E7" s="33" t="s">
        <v>28</v>
      </c>
      <c r="F7" s="33" t="s">
        <v>6</v>
      </c>
      <c r="G7" s="33" t="s">
        <v>28</v>
      </c>
      <c r="H7" s="33" t="s">
        <v>6</v>
      </c>
      <c r="I7" s="33" t="s">
        <v>28</v>
      </c>
      <c r="J7" s="33" t="s">
        <v>6</v>
      </c>
      <c r="K7" s="24"/>
    </row>
    <row r="8" spans="3:11" ht="41.1" customHeight="1" thickBot="1" x14ac:dyDescent="0.3">
      <c r="C8" s="25">
        <v>2140</v>
      </c>
      <c r="D8" s="26">
        <v>551.89</v>
      </c>
      <c r="E8" s="27">
        <v>2152</v>
      </c>
      <c r="F8" s="28">
        <v>2408.84</v>
      </c>
      <c r="G8" s="29">
        <v>-12</v>
      </c>
      <c r="H8" s="30">
        <v>-1856.95</v>
      </c>
      <c r="I8" s="31">
        <v>-5.4999999999999997E-3</v>
      </c>
      <c r="J8" s="31">
        <v>-0.77080000000000004</v>
      </c>
      <c r="K8" s="24"/>
    </row>
  </sheetData>
  <mergeCells count="5">
    <mergeCell ref="C4:J4"/>
    <mergeCell ref="C5:D6"/>
    <mergeCell ref="E5:F6"/>
    <mergeCell ref="G5:H6"/>
    <mergeCell ref="I5:J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6"/>
  <sheetViews>
    <sheetView workbookViewId="0">
      <selection activeCell="D8" sqref="D8"/>
    </sheetView>
  </sheetViews>
  <sheetFormatPr baseColWidth="10" defaultColWidth="8.7109375" defaultRowHeight="15" x14ac:dyDescent="0.25"/>
  <cols>
    <col min="3" max="3" width="15.28515625" customWidth="1"/>
    <col min="4" max="4" width="11.42578125"/>
    <col min="5" max="5" width="10.85546875" customWidth="1"/>
    <col min="6" max="7" width="10.85546875"/>
    <col min="8" max="8" width="10.85546875" customWidth="1"/>
    <col min="9" max="10" width="10.85546875"/>
    <col min="11" max="11" width="13.140625" customWidth="1"/>
  </cols>
  <sheetData>
    <row r="3" spans="3:11" x14ac:dyDescent="0.25">
      <c r="C3" s="111" t="s">
        <v>12</v>
      </c>
      <c r="D3" s="112"/>
      <c r="E3" s="112"/>
      <c r="F3" s="112"/>
      <c r="G3" s="112"/>
      <c r="H3" s="112"/>
      <c r="I3" s="112"/>
      <c r="J3" s="112"/>
      <c r="K3" s="113"/>
    </row>
    <row r="4" spans="3:11" x14ac:dyDescent="0.25">
      <c r="C4" s="114"/>
      <c r="D4" s="115"/>
      <c r="E4" s="115"/>
      <c r="F4" s="115"/>
      <c r="G4" s="115"/>
      <c r="H4" s="115"/>
      <c r="I4" s="115"/>
      <c r="J4" s="115"/>
      <c r="K4" s="116"/>
    </row>
    <row r="5" spans="3:11" ht="16.5" x14ac:dyDescent="0.25">
      <c r="C5" s="109" t="s">
        <v>13</v>
      </c>
      <c r="D5" s="109" t="s">
        <v>2</v>
      </c>
      <c r="E5" s="109"/>
      <c r="F5" s="109"/>
      <c r="G5" s="109"/>
      <c r="H5" s="109" t="s">
        <v>3</v>
      </c>
      <c r="I5" s="109"/>
      <c r="J5" s="109"/>
      <c r="K5" s="109"/>
    </row>
    <row r="6" spans="3:11" x14ac:dyDescent="0.25">
      <c r="C6" s="109"/>
      <c r="D6" s="109" t="s">
        <v>14</v>
      </c>
      <c r="E6" s="110" t="s">
        <v>5</v>
      </c>
      <c r="F6" s="109" t="s">
        <v>6</v>
      </c>
      <c r="G6" s="110" t="s">
        <v>7</v>
      </c>
      <c r="H6" s="109" t="s">
        <v>14</v>
      </c>
      <c r="I6" s="110" t="s">
        <v>5</v>
      </c>
      <c r="J6" s="109" t="s">
        <v>6</v>
      </c>
      <c r="K6" s="110" t="s">
        <v>7</v>
      </c>
    </row>
    <row r="7" spans="3:11" ht="36" customHeight="1" x14ac:dyDescent="0.25">
      <c r="C7" s="109"/>
      <c r="D7" s="109"/>
      <c r="E7" s="110"/>
      <c r="F7" s="109"/>
      <c r="G7" s="110"/>
      <c r="H7" s="109"/>
      <c r="I7" s="110"/>
      <c r="J7" s="109"/>
      <c r="K7" s="110"/>
    </row>
    <row r="8" spans="3:11" ht="16.5" x14ac:dyDescent="0.25">
      <c r="C8" s="10" t="s">
        <v>15</v>
      </c>
      <c r="D8" s="11">
        <v>54</v>
      </c>
      <c r="E8" s="12">
        <v>2.5233644859813085</v>
      </c>
      <c r="F8" s="13">
        <v>11.043083799999998</v>
      </c>
      <c r="G8" s="12">
        <v>2.0009469129370467</v>
      </c>
      <c r="H8" s="11">
        <v>76</v>
      </c>
      <c r="I8" s="12">
        <v>3.5315985130111525</v>
      </c>
      <c r="J8" s="13">
        <v>34.15347898000001</v>
      </c>
      <c r="K8" s="12">
        <v>1.4178372959479091</v>
      </c>
    </row>
    <row r="9" spans="3:11" ht="16.5" x14ac:dyDescent="0.25">
      <c r="C9" s="10" t="s">
        <v>16</v>
      </c>
      <c r="D9" s="11">
        <v>938</v>
      </c>
      <c r="E9" s="12">
        <v>43.831775700934578</v>
      </c>
      <c r="F9" s="13">
        <v>104.89276469000016</v>
      </c>
      <c r="G9" s="12">
        <v>19.006000271037333</v>
      </c>
      <c r="H9" s="11">
        <v>975</v>
      </c>
      <c r="I9" s="12">
        <v>45.306691449814124</v>
      </c>
      <c r="J9" s="13">
        <v>101.84457509000001</v>
      </c>
      <c r="K9" s="12">
        <v>4.2279451834797923</v>
      </c>
    </row>
    <row r="10" spans="3:11" ht="16.5" x14ac:dyDescent="0.25">
      <c r="C10" s="10" t="s">
        <v>17</v>
      </c>
      <c r="D10" s="11">
        <v>518</v>
      </c>
      <c r="E10" s="12">
        <v>24.205607476635514</v>
      </c>
      <c r="F10" s="13">
        <v>157.73267908000014</v>
      </c>
      <c r="G10" s="12">
        <v>28.580306279520968</v>
      </c>
      <c r="H10" s="11">
        <v>773</v>
      </c>
      <c r="I10" s="12">
        <v>35.92007434944238</v>
      </c>
      <c r="J10" s="13">
        <v>222.75353527999994</v>
      </c>
      <c r="K10" s="12">
        <v>9.2473235394021991</v>
      </c>
    </row>
    <row r="11" spans="3:11" ht="33" x14ac:dyDescent="0.25">
      <c r="C11" s="10" t="s">
        <v>18</v>
      </c>
      <c r="D11" s="11">
        <v>619</v>
      </c>
      <c r="E11" s="12">
        <v>28.925233644859812</v>
      </c>
      <c r="F11" s="13">
        <v>277.79104271999978</v>
      </c>
      <c r="G11" s="12">
        <v>50.334230857882929</v>
      </c>
      <c r="H11" s="11">
        <v>312</v>
      </c>
      <c r="I11" s="12">
        <v>14.49814126394052</v>
      </c>
      <c r="J11" s="13">
        <v>107.7560627200001</v>
      </c>
      <c r="K11" s="12">
        <v>4.4733529102082183</v>
      </c>
    </row>
    <row r="12" spans="3:11" ht="33" x14ac:dyDescent="0.25">
      <c r="C12" s="10" t="s">
        <v>19</v>
      </c>
      <c r="D12" s="11">
        <v>1</v>
      </c>
      <c r="E12" s="12">
        <v>4.6728971962616821E-2</v>
      </c>
      <c r="F12" s="13">
        <v>0</v>
      </c>
      <c r="G12" s="12">
        <v>0</v>
      </c>
      <c r="H12" s="11">
        <v>1</v>
      </c>
      <c r="I12" s="12">
        <v>4.6468401486988845E-2</v>
      </c>
      <c r="J12" s="13">
        <v>5.37288E-3</v>
      </c>
      <c r="K12" s="12">
        <v>2.2304813091262422E-4</v>
      </c>
    </row>
    <row r="13" spans="3:11" ht="33" x14ac:dyDescent="0.25">
      <c r="C13" s="14" t="s">
        <v>20</v>
      </c>
      <c r="D13" s="11">
        <v>3</v>
      </c>
      <c r="E13" s="12">
        <v>0.14018691588785046</v>
      </c>
      <c r="F13" s="13">
        <v>0</v>
      </c>
      <c r="G13" s="12">
        <v>0</v>
      </c>
      <c r="H13" s="11">
        <v>3</v>
      </c>
      <c r="I13" s="12">
        <v>0.13940520446096655</v>
      </c>
      <c r="J13" s="13">
        <v>1.8158520000000001E-2</v>
      </c>
      <c r="K13" s="12">
        <v>7.5382736002656031E-4</v>
      </c>
    </row>
    <row r="14" spans="3:11" ht="16.5" x14ac:dyDescent="0.25">
      <c r="C14" s="15" t="s">
        <v>21</v>
      </c>
      <c r="D14" s="11">
        <v>7</v>
      </c>
      <c r="E14" s="12">
        <v>0.32710280373831774</v>
      </c>
      <c r="F14" s="13">
        <v>0.44</v>
      </c>
      <c r="G14" s="12">
        <v>7.9725614478475731E-2</v>
      </c>
      <c r="H14" s="11">
        <v>11</v>
      </c>
      <c r="I14" s="12">
        <v>0.51115241635687736</v>
      </c>
      <c r="J14" s="13">
        <v>1.7410054399999999</v>
      </c>
      <c r="K14" s="12">
        <v>7.2275578330562182E-2</v>
      </c>
    </row>
    <row r="15" spans="3:11" ht="33" x14ac:dyDescent="0.25">
      <c r="C15" s="10" t="s">
        <v>22</v>
      </c>
      <c r="D15" s="11"/>
      <c r="E15" s="12"/>
      <c r="F15" s="13"/>
      <c r="G15" s="12"/>
      <c r="H15" s="11">
        <v>1</v>
      </c>
      <c r="I15" s="12">
        <v>4.6468401486988845E-2</v>
      </c>
      <c r="J15" s="13">
        <v>1940.5711302499999</v>
      </c>
      <c r="K15" s="12">
        <v>80.560288617140372</v>
      </c>
    </row>
    <row r="16" spans="3:11" ht="16.5" x14ac:dyDescent="0.3">
      <c r="C16" s="16" t="s">
        <v>11</v>
      </c>
      <c r="D16" s="17">
        <v>2140</v>
      </c>
      <c r="E16" s="17">
        <v>100.00000000000001</v>
      </c>
      <c r="F16" s="18">
        <v>551.89289273999998</v>
      </c>
      <c r="G16" s="17">
        <v>100.00120993585675</v>
      </c>
      <c r="H16" s="17">
        <v>2152</v>
      </c>
      <c r="I16" s="17">
        <v>100.00000000000001</v>
      </c>
      <c r="J16" s="18">
        <v>2408.8433191600002</v>
      </c>
      <c r="K16" s="17">
        <v>100</v>
      </c>
    </row>
  </sheetData>
  <mergeCells count="12">
    <mergeCell ref="J6:J7"/>
    <mergeCell ref="K6:K7"/>
    <mergeCell ref="C3:K4"/>
    <mergeCell ref="C5:C7"/>
    <mergeCell ref="D5:G5"/>
    <mergeCell ref="H5:K5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7"/>
  <sheetViews>
    <sheetView workbookViewId="0">
      <selection activeCell="F21" sqref="F21"/>
    </sheetView>
  </sheetViews>
  <sheetFormatPr baseColWidth="10" defaultColWidth="8.7109375" defaultRowHeight="15" x14ac:dyDescent="0.25"/>
  <cols>
    <col min="3" max="3" width="20.85546875" customWidth="1"/>
    <col min="4" max="4" width="15.85546875" customWidth="1"/>
    <col min="5" max="5" width="11.42578125"/>
    <col min="6" max="7" width="10.85546875"/>
    <col min="8" max="8" width="10" customWidth="1"/>
    <col min="9" max="9" width="12.5703125" customWidth="1"/>
    <col min="10" max="10" width="10.85546875"/>
    <col min="11" max="11" width="12.42578125" customWidth="1"/>
  </cols>
  <sheetData>
    <row r="4" spans="3:11" x14ac:dyDescent="0.25">
      <c r="C4" s="111" t="s">
        <v>23</v>
      </c>
      <c r="D4" s="112"/>
      <c r="E4" s="112"/>
      <c r="F4" s="112"/>
      <c r="G4" s="112"/>
      <c r="H4" s="112"/>
      <c r="I4" s="112"/>
      <c r="J4" s="112"/>
      <c r="K4" s="113"/>
    </row>
    <row r="5" spans="3:11" x14ac:dyDescent="0.25">
      <c r="C5" s="114"/>
      <c r="D5" s="115"/>
      <c r="E5" s="115"/>
      <c r="F5" s="115"/>
      <c r="G5" s="115"/>
      <c r="H5" s="115"/>
      <c r="I5" s="115"/>
      <c r="J5" s="115"/>
      <c r="K5" s="116"/>
    </row>
    <row r="6" spans="3:11" ht="16.5" x14ac:dyDescent="0.25">
      <c r="C6" s="109" t="s">
        <v>13</v>
      </c>
      <c r="D6" s="109" t="s">
        <v>2</v>
      </c>
      <c r="E6" s="109"/>
      <c r="F6" s="109"/>
      <c r="G6" s="109"/>
      <c r="H6" s="109" t="s">
        <v>3</v>
      </c>
      <c r="I6" s="109"/>
      <c r="J6" s="109"/>
      <c r="K6" s="109"/>
    </row>
    <row r="7" spans="3:11" x14ac:dyDescent="0.25">
      <c r="C7" s="109"/>
      <c r="D7" s="117" t="s">
        <v>14</v>
      </c>
      <c r="E7" s="110" t="s">
        <v>5</v>
      </c>
      <c r="F7" s="109" t="s">
        <v>6</v>
      </c>
      <c r="G7" s="110" t="s">
        <v>7</v>
      </c>
      <c r="H7" s="109" t="s">
        <v>14</v>
      </c>
      <c r="I7" s="110" t="s">
        <v>5</v>
      </c>
      <c r="J7" s="109" t="s">
        <v>6</v>
      </c>
      <c r="K7" s="110" t="s">
        <v>7</v>
      </c>
    </row>
    <row r="8" spans="3:11" ht="27.95" customHeight="1" x14ac:dyDescent="0.25">
      <c r="C8" s="109"/>
      <c r="D8" s="118"/>
      <c r="E8" s="110"/>
      <c r="F8" s="109"/>
      <c r="G8" s="110"/>
      <c r="H8" s="109"/>
      <c r="I8" s="110"/>
      <c r="J8" s="109"/>
      <c r="K8" s="110"/>
    </row>
    <row r="9" spans="3:11" ht="16.5" x14ac:dyDescent="0.3">
      <c r="C9" s="10" t="s">
        <v>15</v>
      </c>
      <c r="D9" s="11">
        <v>31</v>
      </c>
      <c r="E9" s="12">
        <v>1.6684607104413347</v>
      </c>
      <c r="F9" s="13">
        <v>9.3803724699999993</v>
      </c>
      <c r="G9" s="12">
        <v>1.8654552535669819</v>
      </c>
      <c r="H9" s="19">
        <v>53</v>
      </c>
      <c r="I9" s="21">
        <v>2.9493600445186421</v>
      </c>
      <c r="J9" s="22">
        <v>26.94713836</v>
      </c>
      <c r="K9" s="21">
        <v>1.1528672733430121</v>
      </c>
    </row>
    <row r="10" spans="3:11" ht="16.5" x14ac:dyDescent="0.3">
      <c r="C10" s="10" t="s">
        <v>16</v>
      </c>
      <c r="D10" s="11">
        <v>867</v>
      </c>
      <c r="E10" s="12">
        <v>46.663078579117332</v>
      </c>
      <c r="F10" s="13">
        <v>86.087680510000169</v>
      </c>
      <c r="G10" s="12">
        <v>17.120078801601757</v>
      </c>
      <c r="H10" s="19">
        <v>750</v>
      </c>
      <c r="I10" s="21">
        <v>41.736227045075125</v>
      </c>
      <c r="J10" s="22">
        <v>85.330198470000056</v>
      </c>
      <c r="K10" s="21">
        <v>3.66</v>
      </c>
    </row>
    <row r="11" spans="3:11" ht="16.5" x14ac:dyDescent="0.3">
      <c r="C11" s="10" t="s">
        <v>17</v>
      </c>
      <c r="D11" s="11">
        <v>335</v>
      </c>
      <c r="E11" s="12">
        <v>18.030139935414425</v>
      </c>
      <c r="F11" s="13">
        <v>129.37</v>
      </c>
      <c r="G11" s="12">
        <v>25.727544074159823</v>
      </c>
      <c r="H11" s="19">
        <v>675</v>
      </c>
      <c r="I11" s="21">
        <v>37.56260434056761</v>
      </c>
      <c r="J11" s="22">
        <v>175.97</v>
      </c>
      <c r="K11" s="21">
        <v>7.528666041229755</v>
      </c>
    </row>
    <row r="12" spans="3:11" ht="33" x14ac:dyDescent="0.3">
      <c r="C12" s="10" t="s">
        <v>18</v>
      </c>
      <c r="D12" s="11">
        <v>619</v>
      </c>
      <c r="E12" s="12">
        <v>33.315392895586655</v>
      </c>
      <c r="F12" s="13">
        <v>277.79104271999978</v>
      </c>
      <c r="G12" s="12">
        <v>55.243729573978584</v>
      </c>
      <c r="H12" s="19">
        <v>312</v>
      </c>
      <c r="I12" s="21">
        <v>17.362270450751254</v>
      </c>
      <c r="J12" s="22">
        <v>107.7560627200001</v>
      </c>
      <c r="K12" s="21">
        <v>4.6100790575443176</v>
      </c>
    </row>
    <row r="13" spans="3:11" ht="33" x14ac:dyDescent="0.3">
      <c r="C13" s="14" t="s">
        <v>20</v>
      </c>
      <c r="D13" s="11">
        <v>3</v>
      </c>
      <c r="E13" s="12">
        <v>0.16146393972012918</v>
      </c>
      <c r="F13" s="13">
        <v>0</v>
      </c>
      <c r="G13" s="12">
        <v>0</v>
      </c>
      <c r="H13" s="19">
        <v>3</v>
      </c>
      <c r="I13" s="21">
        <v>0.1669449081803005</v>
      </c>
      <c r="J13" s="22">
        <v>1.8158520000000001E-2</v>
      </c>
      <c r="K13" s="21">
        <v>7.7686777574197878E-4</v>
      </c>
    </row>
    <row r="14" spans="3:11" ht="16.5" x14ac:dyDescent="0.3">
      <c r="C14" s="15" t="s">
        <v>21</v>
      </c>
      <c r="D14" s="11">
        <v>3</v>
      </c>
      <c r="E14" s="12">
        <v>0.16146393972012918</v>
      </c>
      <c r="F14" s="13">
        <v>0.21719085999999999</v>
      </c>
      <c r="G14" s="12">
        <v>4.3192296692855188E-2</v>
      </c>
      <c r="H14" s="19">
        <v>2</v>
      </c>
      <c r="I14" s="21">
        <v>0.11129660545353366</v>
      </c>
      <c r="J14" s="22">
        <v>0.79</v>
      </c>
      <c r="K14" s="21">
        <v>3.4157574893809675E-2</v>
      </c>
    </row>
    <row r="15" spans="3:11" ht="16.5" x14ac:dyDescent="0.3">
      <c r="C15" s="10" t="s">
        <v>24</v>
      </c>
      <c r="D15" s="11"/>
      <c r="E15" s="12"/>
      <c r="F15" s="13"/>
      <c r="G15" s="12"/>
      <c r="H15" s="19">
        <v>1</v>
      </c>
      <c r="I15" s="21">
        <v>5.5648302726766831E-2</v>
      </c>
      <c r="J15" s="22">
        <v>5.37288E-3</v>
      </c>
      <c r="K15" s="21">
        <v>2.2986550307671345E-4</v>
      </c>
    </row>
    <row r="16" spans="3:11" ht="16.5" x14ac:dyDescent="0.3">
      <c r="C16" s="10" t="s">
        <v>22</v>
      </c>
      <c r="D16" s="11"/>
      <c r="E16" s="12"/>
      <c r="F16" s="13"/>
      <c r="G16" s="12"/>
      <c r="H16" s="19">
        <v>1</v>
      </c>
      <c r="I16" s="21">
        <v>0.05</v>
      </c>
      <c r="J16" s="22">
        <v>1940.5711302499999</v>
      </c>
      <c r="K16" s="21">
        <v>83.022579903340983</v>
      </c>
    </row>
    <row r="17" spans="3:11" ht="16.5" x14ac:dyDescent="0.3">
      <c r="C17" s="16" t="s">
        <v>11</v>
      </c>
      <c r="D17" s="17">
        <v>1858</v>
      </c>
      <c r="E17" s="17">
        <v>100.00000000000003</v>
      </c>
      <c r="F17" s="18">
        <v>502.84628655999995</v>
      </c>
      <c r="G17" s="17">
        <v>100</v>
      </c>
      <c r="H17" s="20">
        <v>1797</v>
      </c>
      <c r="I17" s="20">
        <v>99.999999999999986</v>
      </c>
      <c r="J17" s="23">
        <v>2337.4</v>
      </c>
      <c r="K17" s="20">
        <v>100.00000000000001</v>
      </c>
    </row>
  </sheetData>
  <mergeCells count="12">
    <mergeCell ref="J7:J8"/>
    <mergeCell ref="K7:K8"/>
    <mergeCell ref="C4:K5"/>
    <mergeCell ref="C6:C8"/>
    <mergeCell ref="D6:G6"/>
    <mergeCell ref="H6:K6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5"/>
  <sheetViews>
    <sheetView tabSelected="1" workbookViewId="0">
      <selection activeCell="D10" sqref="D10"/>
    </sheetView>
  </sheetViews>
  <sheetFormatPr baseColWidth="10" defaultRowHeight="15" x14ac:dyDescent="0.25"/>
  <cols>
    <col min="3" max="3" width="19.85546875" customWidth="1"/>
    <col min="4" max="4" width="13.5703125" customWidth="1"/>
    <col min="5" max="5" width="12.5703125" customWidth="1"/>
    <col min="7" max="7" width="13" customWidth="1"/>
    <col min="9" max="9" width="13" customWidth="1"/>
    <col min="11" max="11" width="13.42578125" customWidth="1"/>
  </cols>
  <sheetData>
    <row r="5" spans="3:11" x14ac:dyDescent="0.25">
      <c r="C5" s="120" t="s">
        <v>29</v>
      </c>
      <c r="D5" s="120"/>
      <c r="E5" s="121"/>
      <c r="F5" s="120"/>
      <c r="G5" s="121"/>
      <c r="H5" s="120"/>
      <c r="I5" s="120"/>
      <c r="J5" s="120"/>
      <c r="K5" s="120"/>
    </row>
    <row r="6" spans="3:11" x14ac:dyDescent="0.25">
      <c r="C6" s="120"/>
      <c r="D6" s="120"/>
      <c r="E6" s="121"/>
      <c r="F6" s="120"/>
      <c r="G6" s="121"/>
      <c r="H6" s="120"/>
      <c r="I6" s="120"/>
      <c r="J6" s="120"/>
      <c r="K6" s="120"/>
    </row>
    <row r="7" spans="3:11" ht="16.5" x14ac:dyDescent="0.25">
      <c r="C7" s="109" t="s">
        <v>13</v>
      </c>
      <c r="D7" s="109" t="s">
        <v>2</v>
      </c>
      <c r="E7" s="109"/>
      <c r="F7" s="109"/>
      <c r="G7" s="109"/>
      <c r="H7" s="109" t="s">
        <v>3</v>
      </c>
      <c r="I7" s="109"/>
      <c r="J7" s="109"/>
      <c r="K7" s="109"/>
    </row>
    <row r="8" spans="3:11" x14ac:dyDescent="0.25">
      <c r="C8" s="109"/>
      <c r="D8" s="109" t="s">
        <v>14</v>
      </c>
      <c r="E8" s="122" t="s">
        <v>5</v>
      </c>
      <c r="F8" s="109" t="s">
        <v>6</v>
      </c>
      <c r="G8" s="119" t="s">
        <v>7</v>
      </c>
      <c r="H8" s="109" t="s">
        <v>14</v>
      </c>
      <c r="I8" s="122" t="s">
        <v>5</v>
      </c>
      <c r="J8" s="109" t="s">
        <v>6</v>
      </c>
      <c r="K8" s="119" t="s">
        <v>7</v>
      </c>
    </row>
    <row r="9" spans="3:11" ht="36.950000000000003" customHeight="1" x14ac:dyDescent="0.25">
      <c r="C9" s="109"/>
      <c r="D9" s="109"/>
      <c r="E9" s="122"/>
      <c r="F9" s="109"/>
      <c r="G9" s="119"/>
      <c r="H9" s="109"/>
      <c r="I9" s="122"/>
      <c r="J9" s="109"/>
      <c r="K9" s="119"/>
    </row>
    <row r="10" spans="3:11" ht="16.5" x14ac:dyDescent="0.25">
      <c r="C10" s="10" t="s">
        <v>15</v>
      </c>
      <c r="D10" s="37">
        <v>23</v>
      </c>
      <c r="E10" s="38">
        <v>8.1560283687943258</v>
      </c>
      <c r="F10" s="38">
        <v>1.6627113300000005</v>
      </c>
      <c r="G10" s="38">
        <v>3.3907667872790248</v>
      </c>
      <c r="H10" s="34">
        <v>23</v>
      </c>
      <c r="I10" s="13">
        <v>6.47887323943662</v>
      </c>
      <c r="J10" s="13">
        <v>7.2063406200000006</v>
      </c>
      <c r="K10" s="13">
        <v>10.087023437965419</v>
      </c>
    </row>
    <row r="11" spans="3:11" ht="16.5" x14ac:dyDescent="0.25">
      <c r="C11" s="10" t="s">
        <v>16</v>
      </c>
      <c r="D11" s="37">
        <v>71</v>
      </c>
      <c r="E11" s="38">
        <v>25.177304964539008</v>
      </c>
      <c r="F11" s="38">
        <v>18.8</v>
      </c>
      <c r="G11" s="38">
        <v>38.338835160788641</v>
      </c>
      <c r="H11" s="34">
        <v>225</v>
      </c>
      <c r="I11" s="13">
        <v>63.380281690140848</v>
      </c>
      <c r="J11" s="13">
        <v>16.51437661999999</v>
      </c>
      <c r="K11" s="13">
        <v>23.115879863770303</v>
      </c>
    </row>
    <row r="12" spans="3:11" ht="16.5" x14ac:dyDescent="0.25">
      <c r="C12" s="10" t="s">
        <v>17</v>
      </c>
      <c r="D12" s="37">
        <v>183</v>
      </c>
      <c r="E12" s="38">
        <v>64.893617021276597</v>
      </c>
      <c r="F12" s="38">
        <v>28.357597339999998</v>
      </c>
      <c r="G12" s="38">
        <v>57.829640956078634</v>
      </c>
      <c r="H12" s="34">
        <v>98</v>
      </c>
      <c r="I12" s="13">
        <v>27.6056338028169</v>
      </c>
      <c r="J12" s="13">
        <v>46.77837302999999</v>
      </c>
      <c r="K12" s="13">
        <v>65.477691109124848</v>
      </c>
    </row>
    <row r="13" spans="3:11" ht="16.5" x14ac:dyDescent="0.3">
      <c r="C13" s="10" t="s">
        <v>21</v>
      </c>
      <c r="D13" s="39">
        <v>4</v>
      </c>
      <c r="E13" s="38">
        <v>1.4184397163120568</v>
      </c>
      <c r="F13" s="40">
        <v>0.21613159000000001</v>
      </c>
      <c r="G13" s="38">
        <v>0.44075709585367845</v>
      </c>
      <c r="H13" s="35">
        <v>9</v>
      </c>
      <c r="I13" s="36">
        <v>2.535211267605634</v>
      </c>
      <c r="J13" s="36">
        <v>0.94260573000000003</v>
      </c>
      <c r="K13" s="36">
        <v>1.3194055891394296</v>
      </c>
    </row>
    <row r="14" spans="3:11" ht="33" x14ac:dyDescent="0.3">
      <c r="C14" s="10" t="s">
        <v>19</v>
      </c>
      <c r="D14" s="39">
        <v>1</v>
      </c>
      <c r="E14" s="38">
        <v>0.3546099290780142</v>
      </c>
      <c r="F14" s="40">
        <v>0</v>
      </c>
      <c r="G14" s="38">
        <v>0</v>
      </c>
      <c r="H14" s="35"/>
      <c r="I14" s="36"/>
      <c r="J14" s="36"/>
      <c r="K14" s="36"/>
    </row>
    <row r="15" spans="3:11" ht="16.5" x14ac:dyDescent="0.3">
      <c r="C15" s="16" t="s">
        <v>11</v>
      </c>
      <c r="D15" s="17">
        <v>282</v>
      </c>
      <c r="E15" s="17">
        <v>99.999999999999986</v>
      </c>
      <c r="F15" s="18">
        <v>49.036440260000006</v>
      </c>
      <c r="G15" s="17">
        <v>99.999999999999986</v>
      </c>
      <c r="H15" s="17">
        <v>355</v>
      </c>
      <c r="I15" s="17">
        <v>100</v>
      </c>
      <c r="J15" s="18">
        <v>71.441695999999979</v>
      </c>
      <c r="K15" s="17">
        <v>100.00000000000001</v>
      </c>
    </row>
  </sheetData>
  <mergeCells count="12">
    <mergeCell ref="J8:J9"/>
    <mergeCell ref="K8:K9"/>
    <mergeCell ref="C5:K6"/>
    <mergeCell ref="C7:C9"/>
    <mergeCell ref="D7:G7"/>
    <mergeCell ref="H7:K7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7"/>
  <sheetViews>
    <sheetView workbookViewId="0">
      <selection activeCell="C10" sqref="C10"/>
    </sheetView>
  </sheetViews>
  <sheetFormatPr baseColWidth="10" defaultRowHeight="15" x14ac:dyDescent="0.25"/>
  <cols>
    <col min="3" max="3" width="27.140625" customWidth="1"/>
    <col min="4" max="4" width="15.5703125" customWidth="1"/>
    <col min="5" max="5" width="14.7109375" customWidth="1"/>
    <col min="6" max="6" width="7.7109375" customWidth="1"/>
  </cols>
  <sheetData>
    <row r="5" spans="3:11" x14ac:dyDescent="0.25">
      <c r="C5" s="125" t="s">
        <v>30</v>
      </c>
      <c r="D5" s="126"/>
      <c r="E5" s="126"/>
      <c r="F5" s="126"/>
      <c r="G5" s="126"/>
      <c r="H5" s="126"/>
      <c r="I5" s="126"/>
      <c r="J5" s="126"/>
      <c r="K5" s="127"/>
    </row>
    <row r="6" spans="3:11" x14ac:dyDescent="0.25">
      <c r="C6" s="128"/>
      <c r="D6" s="129"/>
      <c r="E6" s="129"/>
      <c r="F6" s="129"/>
      <c r="G6" s="129"/>
      <c r="H6" s="129"/>
      <c r="I6" s="129"/>
      <c r="J6" s="129"/>
      <c r="K6" s="130"/>
    </row>
    <row r="7" spans="3:11" ht="16.5" x14ac:dyDescent="0.25">
      <c r="C7" s="131" t="s">
        <v>31</v>
      </c>
      <c r="D7" s="134" t="s">
        <v>2</v>
      </c>
      <c r="E7" s="134"/>
      <c r="F7" s="134"/>
      <c r="G7" s="134"/>
      <c r="H7" s="135" t="s">
        <v>3</v>
      </c>
      <c r="I7" s="136"/>
      <c r="J7" s="136"/>
      <c r="K7" s="137"/>
    </row>
    <row r="8" spans="3:11" x14ac:dyDescent="0.25">
      <c r="C8" s="132"/>
      <c r="D8" s="123" t="s">
        <v>32</v>
      </c>
      <c r="E8" s="124" t="s">
        <v>5</v>
      </c>
      <c r="F8" s="138" t="s">
        <v>6</v>
      </c>
      <c r="G8" s="124" t="s">
        <v>7</v>
      </c>
      <c r="H8" s="123" t="s">
        <v>32</v>
      </c>
      <c r="I8" s="124" t="s">
        <v>5</v>
      </c>
      <c r="J8" s="123" t="s">
        <v>6</v>
      </c>
      <c r="K8" s="124" t="s">
        <v>7</v>
      </c>
    </row>
    <row r="9" spans="3:11" ht="39" customHeight="1" x14ac:dyDescent="0.25">
      <c r="C9" s="133"/>
      <c r="D9" s="123"/>
      <c r="E9" s="124"/>
      <c r="F9" s="138"/>
      <c r="G9" s="124"/>
      <c r="H9" s="123"/>
      <c r="I9" s="124"/>
      <c r="J9" s="123"/>
      <c r="K9" s="124"/>
    </row>
    <row r="10" spans="3:11" ht="16.5" x14ac:dyDescent="0.25">
      <c r="C10" s="43" t="s">
        <v>33</v>
      </c>
      <c r="D10" s="44">
        <v>0</v>
      </c>
      <c r="E10" s="45">
        <v>0</v>
      </c>
      <c r="F10" s="46">
        <v>0</v>
      </c>
      <c r="G10" s="45">
        <v>0</v>
      </c>
      <c r="H10" s="44">
        <v>1</v>
      </c>
      <c r="I10" s="45">
        <v>4.6468401486988845E-2</v>
      </c>
      <c r="J10" s="45">
        <v>1.5499972200000001</v>
      </c>
      <c r="K10" s="45">
        <v>6.4346120300614179E-2</v>
      </c>
    </row>
    <row r="11" spans="3:11" ht="16.5" x14ac:dyDescent="0.25">
      <c r="C11" s="43" t="s">
        <v>34</v>
      </c>
      <c r="D11" s="44">
        <v>322</v>
      </c>
      <c r="E11" s="45">
        <v>15.046728971962617</v>
      </c>
      <c r="F11" s="46">
        <v>203.47571712000001</v>
      </c>
      <c r="G11" s="45">
        <v>36.868858460055357</v>
      </c>
      <c r="H11" s="44">
        <v>724</v>
      </c>
      <c r="I11" s="45">
        <v>33.643122676579928</v>
      </c>
      <c r="J11" s="45">
        <v>2208.4898171599984</v>
      </c>
      <c r="K11" s="45">
        <v>91.68258473241562</v>
      </c>
    </row>
    <row r="12" spans="3:11" ht="33" x14ac:dyDescent="0.25">
      <c r="C12" s="43" t="s">
        <v>35</v>
      </c>
      <c r="D12" s="44">
        <v>25</v>
      </c>
      <c r="E12" s="45">
        <v>1.1682242990654206</v>
      </c>
      <c r="F12" s="46">
        <v>4.4636999599999996</v>
      </c>
      <c r="G12" s="45">
        <v>0.80880177921347995</v>
      </c>
      <c r="H12" s="44">
        <v>19</v>
      </c>
      <c r="I12" s="45">
        <v>0.88289962825278812</v>
      </c>
      <c r="J12" s="45">
        <v>4.9734629800000008</v>
      </c>
      <c r="K12" s="45">
        <v>0.20646685238682627</v>
      </c>
    </row>
    <row r="13" spans="3:11" ht="16.5" x14ac:dyDescent="0.25">
      <c r="C13" s="43" t="s">
        <v>36</v>
      </c>
      <c r="D13" s="47">
        <v>1328</v>
      </c>
      <c r="E13" s="45">
        <v>62.056074766355138</v>
      </c>
      <c r="F13" s="46">
        <v>304.74</v>
      </c>
      <c r="G13" s="45">
        <v>55.217477968101583</v>
      </c>
      <c r="H13" s="44">
        <v>998</v>
      </c>
      <c r="I13" s="45">
        <v>46.375464684014872</v>
      </c>
      <c r="J13" s="45">
        <v>159.57383926000026</v>
      </c>
      <c r="K13" s="45">
        <v>6.6245005638492991</v>
      </c>
    </row>
    <row r="14" spans="3:11" ht="16.5" x14ac:dyDescent="0.25">
      <c r="C14" s="43" t="s">
        <v>37</v>
      </c>
      <c r="D14" s="44">
        <v>1</v>
      </c>
      <c r="E14" s="45">
        <v>4.6728971962616821E-2</v>
      </c>
      <c r="F14" s="46">
        <v>0</v>
      </c>
      <c r="G14" s="45">
        <v>0</v>
      </c>
      <c r="H14" s="44">
        <v>3</v>
      </c>
      <c r="I14" s="45">
        <v>0.13940520446096655</v>
      </c>
      <c r="J14" s="45">
        <v>0.27582829999999997</v>
      </c>
      <c r="K14" s="45">
        <v>1.1450653423826073E-2</v>
      </c>
    </row>
    <row r="15" spans="3:11" ht="16.5" x14ac:dyDescent="0.25">
      <c r="C15" s="43" t="s">
        <v>38</v>
      </c>
      <c r="D15" s="44">
        <v>408</v>
      </c>
      <c r="E15" s="45">
        <v>19.065420560747665</v>
      </c>
      <c r="F15" s="46">
        <v>37.331055309999996</v>
      </c>
      <c r="G15" s="45">
        <v>6.7642144913890743</v>
      </c>
      <c r="H15" s="44">
        <v>406</v>
      </c>
      <c r="I15" s="45">
        <v>18.866171003717472</v>
      </c>
      <c r="J15" s="45">
        <v>33.946083040000012</v>
      </c>
      <c r="K15" s="45">
        <v>1.4092275230187055</v>
      </c>
    </row>
    <row r="16" spans="3:11" ht="16.5" x14ac:dyDescent="0.25">
      <c r="C16" s="43" t="s">
        <v>39</v>
      </c>
      <c r="D16" s="44">
        <v>56</v>
      </c>
      <c r="E16" s="45">
        <v>2.5499999999999998</v>
      </c>
      <c r="F16" s="46">
        <v>1.88</v>
      </c>
      <c r="G16" s="45">
        <v>0.34</v>
      </c>
      <c r="H16" s="44">
        <v>1</v>
      </c>
      <c r="I16" s="45">
        <v>0.05</v>
      </c>
      <c r="J16" s="45">
        <v>0.03</v>
      </c>
      <c r="K16" s="45">
        <v>0</v>
      </c>
    </row>
    <row r="17" spans="3:11" ht="16.5" x14ac:dyDescent="0.3">
      <c r="C17" s="48" t="s">
        <v>11</v>
      </c>
      <c r="D17" s="49">
        <v>2140</v>
      </c>
      <c r="E17" s="49">
        <v>99.933177570093463</v>
      </c>
      <c r="F17" s="50">
        <v>551.89047239000001</v>
      </c>
      <c r="G17" s="49">
        <v>99.659352698759491</v>
      </c>
      <c r="H17" s="49">
        <v>2152</v>
      </c>
      <c r="I17" s="49">
        <v>100</v>
      </c>
      <c r="J17" s="51">
        <v>2408.8433191599984</v>
      </c>
      <c r="K17" s="49">
        <v>100</v>
      </c>
    </row>
  </sheetData>
  <mergeCells count="12">
    <mergeCell ref="J8:J9"/>
    <mergeCell ref="K8:K9"/>
    <mergeCell ref="C5:K6"/>
    <mergeCell ref="C7:C9"/>
    <mergeCell ref="D7:G7"/>
    <mergeCell ref="H7:K7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6"/>
  <sheetViews>
    <sheetView workbookViewId="0">
      <selection activeCell="D18" sqref="D18"/>
    </sheetView>
  </sheetViews>
  <sheetFormatPr baseColWidth="10" defaultRowHeight="15" x14ac:dyDescent="0.25"/>
  <cols>
    <col min="3" max="3" width="27" customWidth="1"/>
    <col min="4" max="4" width="15.28515625" customWidth="1"/>
    <col min="5" max="5" width="12.28515625" customWidth="1"/>
  </cols>
  <sheetData>
    <row r="5" spans="3:11" x14ac:dyDescent="0.25">
      <c r="C5" s="125" t="s">
        <v>40</v>
      </c>
      <c r="D5" s="126"/>
      <c r="E5" s="126"/>
      <c r="F5" s="126"/>
      <c r="G5" s="126"/>
      <c r="H5" s="126"/>
      <c r="I5" s="126"/>
      <c r="J5" s="126"/>
      <c r="K5" s="127"/>
    </row>
    <row r="6" spans="3:11" x14ac:dyDescent="0.25">
      <c r="C6" s="128"/>
      <c r="D6" s="129"/>
      <c r="E6" s="129"/>
      <c r="F6" s="129"/>
      <c r="G6" s="129"/>
      <c r="H6" s="129"/>
      <c r="I6" s="129"/>
      <c r="J6" s="129"/>
      <c r="K6" s="130"/>
    </row>
    <row r="7" spans="3:11" ht="16.5" x14ac:dyDescent="0.25">
      <c r="C7" s="131" t="s">
        <v>31</v>
      </c>
      <c r="D7" s="134" t="s">
        <v>2</v>
      </c>
      <c r="E7" s="134"/>
      <c r="F7" s="134"/>
      <c r="G7" s="134"/>
      <c r="H7" s="135" t="s">
        <v>3</v>
      </c>
      <c r="I7" s="136"/>
      <c r="J7" s="136"/>
      <c r="K7" s="137"/>
    </row>
    <row r="8" spans="3:11" x14ac:dyDescent="0.25">
      <c r="C8" s="132"/>
      <c r="D8" s="123" t="s">
        <v>32</v>
      </c>
      <c r="E8" s="123" t="s">
        <v>5</v>
      </c>
      <c r="F8" s="123" t="s">
        <v>6</v>
      </c>
      <c r="G8" s="123" t="s">
        <v>7</v>
      </c>
      <c r="H8" s="123" t="s">
        <v>32</v>
      </c>
      <c r="I8" s="123" t="s">
        <v>5</v>
      </c>
      <c r="J8" s="123" t="s">
        <v>6</v>
      </c>
      <c r="K8" s="123" t="s">
        <v>7</v>
      </c>
    </row>
    <row r="9" spans="3:11" ht="26.1" customHeight="1" x14ac:dyDescent="0.25">
      <c r="C9" s="133"/>
      <c r="D9" s="123"/>
      <c r="E9" s="123"/>
      <c r="F9" s="123"/>
      <c r="G9" s="123"/>
      <c r="H9" s="123"/>
      <c r="I9" s="123"/>
      <c r="J9" s="123"/>
      <c r="K9" s="123"/>
    </row>
    <row r="10" spans="3:11" ht="16.5" x14ac:dyDescent="0.25">
      <c r="C10" s="43" t="s">
        <v>34</v>
      </c>
      <c r="D10" s="44">
        <v>234</v>
      </c>
      <c r="E10" s="45">
        <v>12.594187298170075</v>
      </c>
      <c r="F10" s="45">
        <v>164.64370253999999</v>
      </c>
      <c r="G10" s="45">
        <v>32.742021384293835</v>
      </c>
      <c r="H10" s="44">
        <v>569</v>
      </c>
      <c r="I10" s="45">
        <v>31.663884251530327</v>
      </c>
      <c r="J10" s="45">
        <v>2149.1060489099996</v>
      </c>
      <c r="K10" s="45">
        <v>91.944235325915528</v>
      </c>
    </row>
    <row r="11" spans="3:11" ht="33" x14ac:dyDescent="0.25">
      <c r="C11" s="43" t="s">
        <v>35</v>
      </c>
      <c r="D11" s="44">
        <v>25</v>
      </c>
      <c r="E11" s="45">
        <v>1.3455328310010763</v>
      </c>
      <c r="F11" s="45">
        <v>4.4636999599999996</v>
      </c>
      <c r="G11" s="45">
        <v>0.88767779932478408</v>
      </c>
      <c r="H11" s="44">
        <v>19</v>
      </c>
      <c r="I11" s="45">
        <v>1.0573177518085699</v>
      </c>
      <c r="J11" s="45">
        <v>4.834267070000001</v>
      </c>
      <c r="K11" s="45">
        <v>0.20682226888609828</v>
      </c>
    </row>
    <row r="12" spans="3:11" ht="16.5" x14ac:dyDescent="0.25">
      <c r="C12" s="43" t="s">
        <v>36</v>
      </c>
      <c r="D12" s="44">
        <v>1319</v>
      </c>
      <c r="E12" s="45">
        <v>70.990312163616792</v>
      </c>
      <c r="F12" s="45">
        <v>303.26890132999944</v>
      </c>
      <c r="G12" s="45">
        <v>60.309849082297859</v>
      </c>
      <c r="H12" s="44">
        <v>888</v>
      </c>
      <c r="I12" s="45">
        <v>49.41569282136895</v>
      </c>
      <c r="J12" s="45">
        <v>157.65591468000014</v>
      </c>
      <c r="K12" s="45">
        <v>6.7449219303125414</v>
      </c>
    </row>
    <row r="13" spans="3:11" ht="16.5" x14ac:dyDescent="0.25">
      <c r="C13" s="43" t="s">
        <v>37</v>
      </c>
      <c r="D13" s="44">
        <v>1</v>
      </c>
      <c r="E13" s="45">
        <v>5.3821313240043057E-2</v>
      </c>
      <c r="F13" s="45">
        <v>0</v>
      </c>
      <c r="G13" s="45">
        <v>0</v>
      </c>
      <c r="H13" s="44">
        <v>2</v>
      </c>
      <c r="I13" s="45">
        <v>0.11129660545353366</v>
      </c>
      <c r="J13" s="45">
        <v>4.9558940000000003E-2</v>
      </c>
      <c r="K13" s="45">
        <v>2.1202577900583412E-3</v>
      </c>
    </row>
    <row r="14" spans="3:11" ht="16.5" x14ac:dyDescent="0.25">
      <c r="C14" s="43" t="s">
        <v>38</v>
      </c>
      <c r="D14" s="44">
        <v>266</v>
      </c>
      <c r="E14" s="45">
        <v>14.316469321851454</v>
      </c>
      <c r="F14" s="45">
        <v>30.225378039999999</v>
      </c>
      <c r="G14" s="45">
        <v>6.0107976124602374</v>
      </c>
      <c r="H14" s="44">
        <v>318</v>
      </c>
      <c r="I14" s="45">
        <v>17.696160267111853</v>
      </c>
      <c r="J14" s="45">
        <v>25.721542360000011</v>
      </c>
      <c r="K14" s="45">
        <v>1.1004331521438033</v>
      </c>
    </row>
    <row r="15" spans="3:11" ht="16.5" x14ac:dyDescent="0.25">
      <c r="C15" s="43" t="s">
        <v>39</v>
      </c>
      <c r="D15" s="44">
        <v>13</v>
      </c>
      <c r="E15" s="45">
        <v>0.69967707212055974</v>
      </c>
      <c r="F15" s="45">
        <v>0.24968643000000004</v>
      </c>
      <c r="G15" s="45">
        <v>4.9654121623278147E-2</v>
      </c>
      <c r="H15" s="44">
        <v>1</v>
      </c>
      <c r="I15" s="45">
        <v>5.5648302726766831E-2</v>
      </c>
      <c r="J15" s="45">
        <v>3.4291199999999994E-2</v>
      </c>
      <c r="K15" s="45">
        <v>1.4670649519632293E-3</v>
      </c>
    </row>
    <row r="16" spans="3:11" ht="16.5" x14ac:dyDescent="0.3">
      <c r="C16" s="52" t="s">
        <v>11</v>
      </c>
      <c r="D16" s="49">
        <v>1858</v>
      </c>
      <c r="E16" s="49">
        <v>100.00000000000001</v>
      </c>
      <c r="F16" s="51">
        <v>502.85136829999942</v>
      </c>
      <c r="G16" s="49">
        <v>99.999999999999986</v>
      </c>
      <c r="H16" s="49">
        <v>1797</v>
      </c>
      <c r="I16" s="49">
        <v>99.999999999999986</v>
      </c>
      <c r="J16" s="51">
        <v>2337.4016231599999</v>
      </c>
      <c r="K16" s="49">
        <v>100</v>
      </c>
    </row>
  </sheetData>
  <mergeCells count="12">
    <mergeCell ref="J8:J9"/>
    <mergeCell ref="K8:K9"/>
    <mergeCell ref="C5:K6"/>
    <mergeCell ref="C7:C9"/>
    <mergeCell ref="D7:G7"/>
    <mergeCell ref="H7:K7"/>
    <mergeCell ref="D8:D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15"/>
  <sheetViews>
    <sheetView workbookViewId="0">
      <selection activeCell="D16" sqref="D16"/>
    </sheetView>
  </sheetViews>
  <sheetFormatPr baseColWidth="10" defaultRowHeight="15" x14ac:dyDescent="0.25"/>
  <cols>
    <col min="3" max="3" width="27" customWidth="1"/>
    <col min="4" max="4" width="13.85546875" customWidth="1"/>
    <col min="5" max="5" width="11.7109375" customWidth="1"/>
  </cols>
  <sheetData>
    <row r="4" spans="3:11" x14ac:dyDescent="0.25">
      <c r="C4" s="139" t="s">
        <v>41</v>
      </c>
      <c r="D4" s="140"/>
      <c r="E4" s="140"/>
      <c r="F4" s="140"/>
      <c r="G4" s="140"/>
      <c r="H4" s="140"/>
      <c r="I4" s="140"/>
      <c r="J4" s="140"/>
      <c r="K4" s="141"/>
    </row>
    <row r="5" spans="3:11" x14ac:dyDescent="0.25">
      <c r="C5" s="142"/>
      <c r="D5" s="143"/>
      <c r="E5" s="143"/>
      <c r="F5" s="143"/>
      <c r="G5" s="143"/>
      <c r="H5" s="143"/>
      <c r="I5" s="143"/>
      <c r="J5" s="143"/>
      <c r="K5" s="144"/>
    </row>
    <row r="6" spans="3:11" ht="16.5" x14ac:dyDescent="0.25">
      <c r="C6" s="131" t="s">
        <v>31</v>
      </c>
      <c r="D6" s="134" t="s">
        <v>2</v>
      </c>
      <c r="E6" s="134"/>
      <c r="F6" s="134"/>
      <c r="G6" s="134"/>
      <c r="H6" s="135" t="s">
        <v>3</v>
      </c>
      <c r="I6" s="136"/>
      <c r="J6" s="136"/>
      <c r="K6" s="137"/>
    </row>
    <row r="7" spans="3:11" x14ac:dyDescent="0.25">
      <c r="C7" s="132"/>
      <c r="D7" s="123" t="s">
        <v>32</v>
      </c>
      <c r="E7" s="123" t="s">
        <v>5</v>
      </c>
      <c r="F7" s="123" t="s">
        <v>6</v>
      </c>
      <c r="G7" s="123" t="s">
        <v>7</v>
      </c>
      <c r="H7" s="123" t="s">
        <v>32</v>
      </c>
      <c r="I7" s="123" t="s">
        <v>5</v>
      </c>
      <c r="J7" s="123" t="s">
        <v>6</v>
      </c>
      <c r="K7" s="123" t="s">
        <v>7</v>
      </c>
    </row>
    <row r="8" spans="3:11" ht="24.6" customHeight="1" x14ac:dyDescent="0.25">
      <c r="C8" s="133"/>
      <c r="D8" s="123"/>
      <c r="E8" s="123"/>
      <c r="F8" s="123"/>
      <c r="G8" s="123"/>
      <c r="H8" s="123"/>
      <c r="I8" s="123"/>
      <c r="J8" s="123"/>
      <c r="K8" s="123"/>
    </row>
    <row r="9" spans="3:11" ht="16.5" x14ac:dyDescent="0.25">
      <c r="C9" s="43" t="s">
        <v>37</v>
      </c>
      <c r="D9" s="44">
        <v>0</v>
      </c>
      <c r="E9" s="45">
        <v>0</v>
      </c>
      <c r="F9" s="45">
        <v>0</v>
      </c>
      <c r="G9" s="45">
        <v>0</v>
      </c>
      <c r="H9" s="44">
        <v>1</v>
      </c>
      <c r="I9" s="45">
        <v>0.28169014084507044</v>
      </c>
      <c r="J9" s="45">
        <v>0.22626935999999997</v>
      </c>
      <c r="K9" s="45">
        <v>0.3167189088008211</v>
      </c>
    </row>
    <row r="10" spans="3:11" ht="16.5" x14ac:dyDescent="0.25">
      <c r="C10" s="43" t="s">
        <v>33</v>
      </c>
      <c r="D10" s="44">
        <v>0</v>
      </c>
      <c r="E10" s="45">
        <v>0</v>
      </c>
      <c r="F10" s="45">
        <v>0</v>
      </c>
      <c r="G10" s="45">
        <v>0</v>
      </c>
      <c r="H10" s="44">
        <v>1</v>
      </c>
      <c r="I10" s="45">
        <v>0.28169014084507044</v>
      </c>
      <c r="J10" s="45">
        <v>1.5499972200000001</v>
      </c>
      <c r="K10" s="45">
        <v>2.169597457484771</v>
      </c>
    </row>
    <row r="11" spans="3:11" ht="16.5" x14ac:dyDescent="0.25">
      <c r="C11" s="43" t="s">
        <v>34</v>
      </c>
      <c r="D11" s="44">
        <v>88</v>
      </c>
      <c r="E11" s="45">
        <v>31.205673758865249</v>
      </c>
      <c r="F11" s="45">
        <v>38.832014580000006</v>
      </c>
      <c r="G11" s="45">
        <v>79.191075144220861</v>
      </c>
      <c r="H11" s="44">
        <v>155</v>
      </c>
      <c r="I11" s="45">
        <v>43.661971830985912</v>
      </c>
      <c r="J11" s="45">
        <v>59.383768250000024</v>
      </c>
      <c r="K11" s="45">
        <v>83.122002380794527</v>
      </c>
    </row>
    <row r="12" spans="3:11" ht="16.5" x14ac:dyDescent="0.25">
      <c r="C12" s="43" t="s">
        <v>36</v>
      </c>
      <c r="D12" s="44">
        <v>9</v>
      </c>
      <c r="E12" s="45">
        <v>3.1914893617021276</v>
      </c>
      <c r="F12" s="45">
        <v>1.4769411799999999</v>
      </c>
      <c r="G12" s="45">
        <v>3.0119621975320707</v>
      </c>
      <c r="H12" s="44">
        <v>110</v>
      </c>
      <c r="I12" s="45">
        <v>30.985915492957748</v>
      </c>
      <c r="J12" s="45">
        <v>2.0571204900000004</v>
      </c>
      <c r="K12" s="45">
        <v>2.8794396062489884</v>
      </c>
    </row>
    <row r="13" spans="3:11" ht="16.5" x14ac:dyDescent="0.25">
      <c r="C13" s="43" t="s">
        <v>38</v>
      </c>
      <c r="D13" s="44">
        <v>142</v>
      </c>
      <c r="E13" s="45">
        <v>50.354609929078016</v>
      </c>
      <c r="F13" s="45">
        <v>7.1</v>
      </c>
      <c r="G13" s="45">
        <v>14.479203296693038</v>
      </c>
      <c r="H13" s="44">
        <v>88</v>
      </c>
      <c r="I13" s="45">
        <v>24.788732394366196</v>
      </c>
      <c r="J13" s="45">
        <v>8.224540680000004</v>
      </c>
      <c r="K13" s="45">
        <v>11.512241646670875</v>
      </c>
    </row>
    <row r="14" spans="3:11" ht="16.5" x14ac:dyDescent="0.25">
      <c r="C14" s="43" t="s">
        <v>39</v>
      </c>
      <c r="D14" s="44">
        <v>43</v>
      </c>
      <c r="E14" s="45">
        <v>15.24822695035461</v>
      </c>
      <c r="F14" s="45">
        <v>1.6268914100000003</v>
      </c>
      <c r="G14" s="45">
        <v>3.3177593615540264</v>
      </c>
      <c r="H14" s="44"/>
      <c r="I14" s="45"/>
      <c r="J14" s="45"/>
      <c r="K14" s="45"/>
    </row>
    <row r="15" spans="3:11" ht="24" customHeight="1" x14ac:dyDescent="0.3">
      <c r="C15" s="48" t="s">
        <v>11</v>
      </c>
      <c r="D15" s="49">
        <v>282</v>
      </c>
      <c r="E15" s="49">
        <v>100</v>
      </c>
      <c r="F15" s="51">
        <v>49.035847170000004</v>
      </c>
      <c r="G15" s="49">
        <v>100</v>
      </c>
      <c r="H15" s="49">
        <f>SUBTOTAL(9,H9:H13)</f>
        <v>355</v>
      </c>
      <c r="I15" s="49">
        <f>SUBTOTAL(9,I9:I13)</f>
        <v>100</v>
      </c>
      <c r="J15" s="51">
        <f>SUBTOTAL(9,J9:J13)</f>
        <v>71.441696000000036</v>
      </c>
      <c r="K15" s="49">
        <v>100</v>
      </c>
    </row>
  </sheetData>
  <mergeCells count="12">
    <mergeCell ref="J7:J8"/>
    <mergeCell ref="K7:K8"/>
    <mergeCell ref="C4:K5"/>
    <mergeCell ref="C6:C8"/>
    <mergeCell ref="D6:G6"/>
    <mergeCell ref="H6:K6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22"/>
  <sheetViews>
    <sheetView topLeftCell="A7" workbookViewId="0">
      <selection activeCell="D6" sqref="D6:E6"/>
    </sheetView>
  </sheetViews>
  <sheetFormatPr baseColWidth="10" defaultRowHeight="15" x14ac:dyDescent="0.25"/>
  <cols>
    <col min="3" max="3" width="45.28515625" customWidth="1"/>
    <col min="4" max="4" width="15.28515625" customWidth="1"/>
    <col min="5" max="5" width="10.7109375" customWidth="1"/>
  </cols>
  <sheetData>
    <row r="4" spans="3:7" x14ac:dyDescent="0.25">
      <c r="C4" s="145" t="s">
        <v>42</v>
      </c>
      <c r="D4" s="146"/>
      <c r="E4" s="146"/>
      <c r="F4" s="146"/>
      <c r="G4" s="147"/>
    </row>
    <row r="5" spans="3:7" x14ac:dyDescent="0.25">
      <c r="C5" s="148"/>
      <c r="D5" s="149"/>
      <c r="E5" s="149"/>
      <c r="F5" s="149"/>
      <c r="G5" s="150"/>
    </row>
    <row r="6" spans="3:7" ht="16.5" x14ac:dyDescent="0.25">
      <c r="C6" s="151" t="s">
        <v>43</v>
      </c>
      <c r="D6" s="135" t="s">
        <v>2</v>
      </c>
      <c r="E6" s="137"/>
      <c r="F6" s="135" t="s">
        <v>3</v>
      </c>
      <c r="G6" s="137"/>
    </row>
    <row r="7" spans="3:7" x14ac:dyDescent="0.25">
      <c r="C7" s="152"/>
      <c r="D7" s="151" t="s">
        <v>32</v>
      </c>
      <c r="E7" s="151" t="s">
        <v>6</v>
      </c>
      <c r="F7" s="151" t="s">
        <v>32</v>
      </c>
      <c r="G7" s="151" t="s">
        <v>6</v>
      </c>
    </row>
    <row r="8" spans="3:7" x14ac:dyDescent="0.25">
      <c r="C8" s="153"/>
      <c r="D8" s="153"/>
      <c r="E8" s="153"/>
      <c r="F8" s="153"/>
      <c r="G8" s="153"/>
    </row>
    <row r="9" spans="3:7" ht="16.5" x14ac:dyDescent="0.25">
      <c r="C9" s="43" t="s">
        <v>44</v>
      </c>
      <c r="D9" s="44">
        <v>1</v>
      </c>
      <c r="E9" s="45">
        <v>7.0000000000000001E-3</v>
      </c>
      <c r="F9" s="44">
        <v>2</v>
      </c>
      <c r="G9" s="45">
        <v>2.804601E-2</v>
      </c>
    </row>
    <row r="10" spans="3:7" ht="16.5" x14ac:dyDescent="0.25">
      <c r="C10" s="43" t="s">
        <v>45</v>
      </c>
      <c r="D10" s="44">
        <v>7</v>
      </c>
      <c r="E10" s="45">
        <v>0.70649549</v>
      </c>
      <c r="F10" s="44">
        <v>3</v>
      </c>
      <c r="G10" s="45">
        <v>0.48</v>
      </c>
    </row>
    <row r="11" spans="3:7" ht="16.5" x14ac:dyDescent="0.25">
      <c r="C11" s="43" t="s">
        <v>46</v>
      </c>
      <c r="D11" s="44">
        <v>43</v>
      </c>
      <c r="E11" s="45">
        <v>5.75</v>
      </c>
      <c r="F11" s="44">
        <v>48</v>
      </c>
      <c r="G11" s="45">
        <v>7.94</v>
      </c>
    </row>
    <row r="12" spans="3:7" ht="16.5" x14ac:dyDescent="0.25">
      <c r="C12" s="43" t="s">
        <v>47</v>
      </c>
      <c r="D12" s="44">
        <v>79</v>
      </c>
      <c r="E12" s="45">
        <v>19.0546747</v>
      </c>
      <c r="F12" s="44">
        <v>106</v>
      </c>
      <c r="G12" s="45">
        <v>131.76542648999998</v>
      </c>
    </row>
    <row r="13" spans="3:7" ht="16.5" x14ac:dyDescent="0.25">
      <c r="C13" s="43" t="s">
        <v>48</v>
      </c>
      <c r="D13" s="44">
        <v>145</v>
      </c>
      <c r="E13" s="45">
        <v>11.681464470000002</v>
      </c>
      <c r="F13" s="44">
        <v>438</v>
      </c>
      <c r="G13" s="45">
        <v>27.589435149999982</v>
      </c>
    </row>
    <row r="14" spans="3:7" ht="16.5" x14ac:dyDescent="0.25">
      <c r="C14" s="43" t="s">
        <v>49</v>
      </c>
      <c r="D14" s="44">
        <v>23</v>
      </c>
      <c r="E14" s="45">
        <v>4.1215291600000006</v>
      </c>
      <c r="F14" s="44">
        <v>25</v>
      </c>
      <c r="G14" s="45">
        <v>3.6307952199999991</v>
      </c>
    </row>
    <row r="15" spans="3:7" ht="16.5" x14ac:dyDescent="0.25">
      <c r="C15" s="43" t="s">
        <v>50</v>
      </c>
      <c r="D15" s="44">
        <v>38</v>
      </c>
      <c r="E15" s="45">
        <v>10.066566880000002</v>
      </c>
      <c r="F15" s="44">
        <v>54</v>
      </c>
      <c r="G15" s="45">
        <v>5.9025231500000004</v>
      </c>
    </row>
    <row r="16" spans="3:7" ht="16.5" x14ac:dyDescent="0.25">
      <c r="C16" s="43" t="s">
        <v>51</v>
      </c>
      <c r="D16" s="44">
        <v>71</v>
      </c>
      <c r="E16" s="45">
        <v>13.054615850000001</v>
      </c>
      <c r="F16" s="44">
        <v>58</v>
      </c>
      <c r="G16" s="45">
        <v>8.66</v>
      </c>
    </row>
    <row r="17" spans="3:7" ht="16.5" x14ac:dyDescent="0.25">
      <c r="C17" s="43" t="s">
        <v>52</v>
      </c>
      <c r="D17" s="44">
        <v>645</v>
      </c>
      <c r="E17" s="45">
        <v>315.49898895000007</v>
      </c>
      <c r="F17" s="44">
        <v>319</v>
      </c>
      <c r="G17" s="45">
        <v>115.86</v>
      </c>
    </row>
    <row r="18" spans="3:7" ht="16.5" x14ac:dyDescent="0.25">
      <c r="C18" s="43" t="s">
        <v>53</v>
      </c>
      <c r="D18" s="44">
        <v>7</v>
      </c>
      <c r="E18" s="45">
        <v>0.35720316999999996</v>
      </c>
      <c r="F18" s="44">
        <v>73</v>
      </c>
      <c r="G18" s="45">
        <v>14.15</v>
      </c>
    </row>
    <row r="19" spans="3:7" ht="16.5" x14ac:dyDescent="0.25">
      <c r="C19" s="43" t="s">
        <v>54</v>
      </c>
      <c r="D19" s="44">
        <v>797</v>
      </c>
      <c r="E19" s="45">
        <v>122.47619146000011</v>
      </c>
      <c r="F19" s="44">
        <v>664</v>
      </c>
      <c r="G19" s="45">
        <v>2017.181910870001</v>
      </c>
    </row>
    <row r="20" spans="3:7" ht="16.5" x14ac:dyDescent="0.25">
      <c r="C20" s="43" t="s">
        <v>55</v>
      </c>
      <c r="D20" s="44">
        <v>2</v>
      </c>
      <c r="E20" s="45">
        <v>7.0120000000000002E-2</v>
      </c>
      <c r="F20" s="44">
        <v>6</v>
      </c>
      <c r="G20" s="45">
        <v>0.30357959999999995</v>
      </c>
    </row>
    <row r="21" spans="3:7" ht="16.5" x14ac:dyDescent="0.25">
      <c r="C21" s="43" t="s">
        <v>56</v>
      </c>
      <c r="D21" s="44"/>
      <c r="E21" s="45"/>
      <c r="F21" s="44">
        <v>1</v>
      </c>
      <c r="G21" s="45">
        <v>3.9084161600000003</v>
      </c>
    </row>
    <row r="22" spans="3:7" ht="16.5" x14ac:dyDescent="0.3">
      <c r="C22" s="52" t="s">
        <v>11</v>
      </c>
      <c r="D22" s="49">
        <v>1858</v>
      </c>
      <c r="E22" s="51">
        <v>502.85</v>
      </c>
      <c r="F22" s="49">
        <v>1797</v>
      </c>
      <c r="G22" s="51">
        <v>2337.4001326500011</v>
      </c>
    </row>
  </sheetData>
  <mergeCells count="8">
    <mergeCell ref="C4:G5"/>
    <mergeCell ref="C6:C8"/>
    <mergeCell ref="D6:E6"/>
    <mergeCell ref="F6:G6"/>
    <mergeCell ref="D7:D8"/>
    <mergeCell ref="E7:E8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PÁGINA 6</vt:lpstr>
      <vt:lpstr>PÁGINA 7</vt:lpstr>
      <vt:lpstr>PÁGINA 10</vt:lpstr>
      <vt:lpstr>PÁGINA 12</vt:lpstr>
      <vt:lpstr>PÁGINA 13</vt:lpstr>
      <vt:lpstr>PÁGINA 18</vt:lpstr>
      <vt:lpstr>PÁGINA 19</vt:lpstr>
      <vt:lpstr>PÁGINA 20</vt:lpstr>
      <vt:lpstr>PÁGINA 25</vt:lpstr>
      <vt:lpstr>PÁGINA 28</vt:lpstr>
      <vt:lpstr>PÁGINA 31</vt:lpstr>
      <vt:lpstr>PÁGINA 35</vt:lpstr>
      <vt:lpstr>PÁGINA 36</vt:lpstr>
      <vt:lpstr>PÁGINA 37</vt:lpstr>
      <vt:lpstr>'PÁGINA 36'!OLE_LINK1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2017-10-16T08:56:30Z</dcterms:modified>
</cp:coreProperties>
</file>