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clm.es\MAMB\SC\DSOSTENIBLE\INFORMACIÓN_ AMBIENTAL\INFORMACIÓN AMBIENTAL\TRANSPARENCIA\TABLAS\"/>
    </mc:Choice>
  </mc:AlternateContent>
  <bookViews>
    <workbookView xWindow="0" yWindow="0" windowWidth="19200" windowHeight="1158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5" i="1" s="1"/>
  <c r="I23" i="1"/>
  <c r="H23" i="1"/>
  <c r="H24" i="1" s="1"/>
  <c r="H25" i="1" s="1"/>
  <c r="G23" i="1"/>
  <c r="G24" i="1" s="1"/>
  <c r="G25" i="1" s="1"/>
  <c r="G15" i="1"/>
  <c r="H14" i="1"/>
  <c r="H13" i="1"/>
  <c r="G6" i="1"/>
  <c r="H15" i="1" s="1"/>
</calcChain>
</file>

<file path=xl/sharedStrings.xml><?xml version="1.0" encoding="utf-8"?>
<sst xmlns="http://schemas.openxmlformats.org/spreadsheetml/2006/main" count="22" uniqueCount="16">
  <si>
    <t>SIGNUS</t>
  </si>
  <si>
    <t>TNU</t>
  </si>
  <si>
    <t>TOTAL</t>
  </si>
  <si>
    <t>Neumáticos recogidos en CLM (Kg)</t>
  </si>
  <si>
    <t>Recogidos</t>
  </si>
  <si>
    <r>
      <t>Porcentual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</si>
  <si>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>Referido a la responsabilidad de recogida</t>
    </r>
  </si>
  <si>
    <t>Gestión de los neumáticos recogidos en CLM (Kg)</t>
  </si>
  <si>
    <r>
      <t>Valorización material</t>
    </r>
    <r>
      <rPr>
        <b/>
        <vertAlign val="superscript"/>
        <sz val="10"/>
        <rFont val="Arial"/>
        <family val="2"/>
      </rPr>
      <t>1</t>
    </r>
  </si>
  <si>
    <r>
      <t>Valorización energética</t>
    </r>
    <r>
      <rPr>
        <b/>
        <vertAlign val="superscript"/>
        <sz val="10"/>
        <rFont val="Arial"/>
        <family val="2"/>
      </rPr>
      <t>1</t>
    </r>
  </si>
  <si>
    <r>
      <t>Recuperado + recauchutado</t>
    </r>
    <r>
      <rPr>
        <b/>
        <vertAlign val="superscript"/>
        <sz val="10"/>
        <rFont val="Arial"/>
        <family val="2"/>
      </rPr>
      <t>1</t>
    </r>
  </si>
  <si>
    <t>PORCENTUAL</t>
  </si>
  <si>
    <r>
      <t>1</t>
    </r>
    <r>
      <rPr>
        <sz val="11"/>
        <color theme="1"/>
        <rFont val="Calibri"/>
        <family val="2"/>
        <scheme val="minor"/>
      </rPr>
      <t>Prorrateado del % nacional</t>
    </r>
  </si>
  <si>
    <r>
      <t>Responsabilidad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</si>
  <si>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Prorrateo sobre la cantidad nacional en función del parque móvil</t>
    </r>
  </si>
  <si>
    <t>Neumáticos puestos en el mercado por empresas adheridas (Kg)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</si>
</sst>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4" fontId="0" fillId="0" borderId="3" xfId="0" applyNumberFormat="1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4" fillId="0" borderId="0" xfId="0" applyFont="1" applyFill="1" applyBorder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0" fillId="0" borderId="6" xfId="0" applyNumberFormat="1" applyBorder="1"/>
    <xf numFmtId="2" fontId="0" fillId="0" borderId="3" xfId="0" applyNumberFormat="1" applyBorder="1"/>
    <xf numFmtId="4" fontId="0" fillId="0" borderId="7" xfId="0" applyNumberFormat="1" applyBorder="1"/>
    <xf numFmtId="2" fontId="0" fillId="0" borderId="4" xfId="0" applyNumberFormat="1" applyBorder="1"/>
    <xf numFmtId="4" fontId="0" fillId="0" borderId="0" xfId="0" applyNumberFormat="1" applyBorder="1"/>
    <xf numFmtId="0" fontId="0" fillId="0" borderId="0" xfId="0" applyBorder="1"/>
    <xf numFmtId="0" fontId="2" fillId="0" borderId="2" xfId="0" applyFont="1" applyBorder="1" applyAlignment="1">
      <alignment horizontal="center" vertical="top" wrapText="1"/>
    </xf>
    <xf numFmtId="4" fontId="0" fillId="0" borderId="0" xfId="0" applyNumberFormat="1"/>
    <xf numFmtId="2" fontId="0" fillId="0" borderId="4" xfId="0" applyNumberFormat="1" applyBorder="1" applyAlignment="1">
      <alignment horizontal="center"/>
    </xf>
    <xf numFmtId="0" fontId="6" fillId="0" borderId="0" xfId="0" applyFont="1"/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Fill="1" applyBorder="1"/>
    <xf numFmtId="0" fontId="7" fillId="0" borderId="0" xfId="0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ysClr val="windowText" lastClr="000000"/>
                </a:solidFill>
              </a:rPr>
              <a:t>Gestión</a:t>
            </a:r>
            <a:r>
              <a:rPr lang="es-ES" sz="1200" baseline="0">
                <a:solidFill>
                  <a:sysClr val="windowText" lastClr="000000"/>
                </a:solidFill>
              </a:rPr>
              <a:t> final de los NFU recogidos en 2015 en Castilla-La Mancha</a:t>
            </a:r>
            <a:endParaRPr lang="es-ES" sz="12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011264216972879E-2"/>
                  <c:y val="-0.282648731408573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Valorización</a:t>
                    </a:r>
                    <a:r>
                      <a:rPr lang="en-US" baseline="0"/>
                      <a:t> material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5330271216099E-2"/>
                  <c:y val="-0.1663965441819772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Valorización</a:t>
                    </a:r>
                    <a:r>
                      <a:rPr lang="en-US" baseline="0"/>
                      <a:t> energética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319994750656168"/>
                  <c:y val="-4.47120151647710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Reutilización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'[1]2015'!$G$25:$I$25</c:f>
              <c:numCache>
                <c:formatCode>General</c:formatCode>
                <c:ptCount val="3"/>
                <c:pt idx="0">
                  <c:v>64.86795343174721</c:v>
                </c:pt>
                <c:pt idx="1">
                  <c:v>24.425146553658564</c:v>
                </c:pt>
                <c:pt idx="2">
                  <c:v>10.709233217944776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27</xdr:row>
      <xdr:rowOff>47625</xdr:rowOff>
    </xdr:from>
    <xdr:to>
      <xdr:col>9</xdr:col>
      <xdr:colOff>419100</xdr:colOff>
      <xdr:row>44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clm.es\mamb\SC\DSOSTENIBLE\SRAP\ESTAD&#205;STICAS\NFU\RESUM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2012"/>
      <sheetName val="2013"/>
      <sheetName val="2014"/>
      <sheetName val="2015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25">
          <cell r="G25">
            <v>64.86795343174721</v>
          </cell>
          <cell r="H25">
            <v>24.425146553658564</v>
          </cell>
          <cell r="I25">
            <v>10.709233217944776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9"/>
  <sheetViews>
    <sheetView tabSelected="1" workbookViewId="0">
      <selection activeCell="K3" sqref="K3"/>
    </sheetView>
  </sheetViews>
  <sheetFormatPr baseColWidth="10" defaultRowHeight="15" x14ac:dyDescent="0.25"/>
  <cols>
    <col min="5" max="5" width="11.7109375" bestFit="1" customWidth="1"/>
    <col min="6" max="6" width="13.140625" customWidth="1"/>
    <col min="7" max="7" width="17.28515625" customWidth="1"/>
    <col min="8" max="8" width="16.85546875" customWidth="1"/>
    <col min="9" max="9" width="15.85546875" customWidth="1"/>
    <col min="10" max="10" width="12.7109375" bestFit="1" customWidth="1"/>
    <col min="261" max="261" width="11.7109375" bestFit="1" customWidth="1"/>
    <col min="262" max="262" width="13.140625" customWidth="1"/>
    <col min="263" max="263" width="14.140625" customWidth="1"/>
    <col min="264" max="264" width="16.85546875" customWidth="1"/>
    <col min="265" max="265" width="15.85546875" customWidth="1"/>
    <col min="266" max="266" width="12.7109375" bestFit="1" customWidth="1"/>
    <col min="517" max="517" width="11.7109375" bestFit="1" customWidth="1"/>
    <col min="518" max="518" width="13.140625" customWidth="1"/>
    <col min="519" max="519" width="14.140625" customWidth="1"/>
    <col min="520" max="520" width="16.85546875" customWidth="1"/>
    <col min="521" max="521" width="15.85546875" customWidth="1"/>
    <col min="522" max="522" width="12.7109375" bestFit="1" customWidth="1"/>
    <col min="773" max="773" width="11.7109375" bestFit="1" customWidth="1"/>
    <col min="774" max="774" width="13.140625" customWidth="1"/>
    <col min="775" max="775" width="14.140625" customWidth="1"/>
    <col min="776" max="776" width="16.85546875" customWidth="1"/>
    <col min="777" max="777" width="15.85546875" customWidth="1"/>
    <col min="778" max="778" width="12.7109375" bestFit="1" customWidth="1"/>
    <col min="1029" max="1029" width="11.7109375" bestFit="1" customWidth="1"/>
    <col min="1030" max="1030" width="13.140625" customWidth="1"/>
    <col min="1031" max="1031" width="14.140625" customWidth="1"/>
    <col min="1032" max="1032" width="16.85546875" customWidth="1"/>
    <col min="1033" max="1033" width="15.85546875" customWidth="1"/>
    <col min="1034" max="1034" width="12.7109375" bestFit="1" customWidth="1"/>
    <col min="1285" max="1285" width="11.7109375" bestFit="1" customWidth="1"/>
    <col min="1286" max="1286" width="13.140625" customWidth="1"/>
    <col min="1287" max="1287" width="14.140625" customWidth="1"/>
    <col min="1288" max="1288" width="16.85546875" customWidth="1"/>
    <col min="1289" max="1289" width="15.85546875" customWidth="1"/>
    <col min="1290" max="1290" width="12.7109375" bestFit="1" customWidth="1"/>
    <col min="1541" max="1541" width="11.7109375" bestFit="1" customWidth="1"/>
    <col min="1542" max="1542" width="13.140625" customWidth="1"/>
    <col min="1543" max="1543" width="14.140625" customWidth="1"/>
    <col min="1544" max="1544" width="16.85546875" customWidth="1"/>
    <col min="1545" max="1545" width="15.85546875" customWidth="1"/>
    <col min="1546" max="1546" width="12.7109375" bestFit="1" customWidth="1"/>
    <col min="1797" max="1797" width="11.7109375" bestFit="1" customWidth="1"/>
    <col min="1798" max="1798" width="13.140625" customWidth="1"/>
    <col min="1799" max="1799" width="14.140625" customWidth="1"/>
    <col min="1800" max="1800" width="16.85546875" customWidth="1"/>
    <col min="1801" max="1801" width="15.85546875" customWidth="1"/>
    <col min="1802" max="1802" width="12.7109375" bestFit="1" customWidth="1"/>
    <col min="2053" max="2053" width="11.7109375" bestFit="1" customWidth="1"/>
    <col min="2054" max="2054" width="13.140625" customWidth="1"/>
    <col min="2055" max="2055" width="14.140625" customWidth="1"/>
    <col min="2056" max="2056" width="16.85546875" customWidth="1"/>
    <col min="2057" max="2057" width="15.85546875" customWidth="1"/>
    <col min="2058" max="2058" width="12.7109375" bestFit="1" customWidth="1"/>
    <col min="2309" max="2309" width="11.7109375" bestFit="1" customWidth="1"/>
    <col min="2310" max="2310" width="13.140625" customWidth="1"/>
    <col min="2311" max="2311" width="14.140625" customWidth="1"/>
    <col min="2312" max="2312" width="16.85546875" customWidth="1"/>
    <col min="2313" max="2313" width="15.85546875" customWidth="1"/>
    <col min="2314" max="2314" width="12.7109375" bestFit="1" customWidth="1"/>
    <col min="2565" max="2565" width="11.7109375" bestFit="1" customWidth="1"/>
    <col min="2566" max="2566" width="13.140625" customWidth="1"/>
    <col min="2567" max="2567" width="14.140625" customWidth="1"/>
    <col min="2568" max="2568" width="16.85546875" customWidth="1"/>
    <col min="2569" max="2569" width="15.85546875" customWidth="1"/>
    <col min="2570" max="2570" width="12.7109375" bestFit="1" customWidth="1"/>
    <col min="2821" max="2821" width="11.7109375" bestFit="1" customWidth="1"/>
    <col min="2822" max="2822" width="13.140625" customWidth="1"/>
    <col min="2823" max="2823" width="14.140625" customWidth="1"/>
    <col min="2824" max="2824" width="16.85546875" customWidth="1"/>
    <col min="2825" max="2825" width="15.85546875" customWidth="1"/>
    <col min="2826" max="2826" width="12.7109375" bestFit="1" customWidth="1"/>
    <col min="3077" max="3077" width="11.7109375" bestFit="1" customWidth="1"/>
    <col min="3078" max="3078" width="13.140625" customWidth="1"/>
    <col min="3079" max="3079" width="14.140625" customWidth="1"/>
    <col min="3080" max="3080" width="16.85546875" customWidth="1"/>
    <col min="3081" max="3081" width="15.85546875" customWidth="1"/>
    <col min="3082" max="3082" width="12.7109375" bestFit="1" customWidth="1"/>
    <col min="3333" max="3333" width="11.7109375" bestFit="1" customWidth="1"/>
    <col min="3334" max="3334" width="13.140625" customWidth="1"/>
    <col min="3335" max="3335" width="14.140625" customWidth="1"/>
    <col min="3336" max="3336" width="16.85546875" customWidth="1"/>
    <col min="3337" max="3337" width="15.85546875" customWidth="1"/>
    <col min="3338" max="3338" width="12.7109375" bestFit="1" customWidth="1"/>
    <col min="3589" max="3589" width="11.7109375" bestFit="1" customWidth="1"/>
    <col min="3590" max="3590" width="13.140625" customWidth="1"/>
    <col min="3591" max="3591" width="14.140625" customWidth="1"/>
    <col min="3592" max="3592" width="16.85546875" customWidth="1"/>
    <col min="3593" max="3593" width="15.85546875" customWidth="1"/>
    <col min="3594" max="3594" width="12.7109375" bestFit="1" customWidth="1"/>
    <col min="3845" max="3845" width="11.7109375" bestFit="1" customWidth="1"/>
    <col min="3846" max="3846" width="13.140625" customWidth="1"/>
    <col min="3847" max="3847" width="14.140625" customWidth="1"/>
    <col min="3848" max="3848" width="16.85546875" customWidth="1"/>
    <col min="3849" max="3849" width="15.85546875" customWidth="1"/>
    <col min="3850" max="3850" width="12.7109375" bestFit="1" customWidth="1"/>
    <col min="4101" max="4101" width="11.7109375" bestFit="1" customWidth="1"/>
    <col min="4102" max="4102" width="13.140625" customWidth="1"/>
    <col min="4103" max="4103" width="14.140625" customWidth="1"/>
    <col min="4104" max="4104" width="16.85546875" customWidth="1"/>
    <col min="4105" max="4105" width="15.85546875" customWidth="1"/>
    <col min="4106" max="4106" width="12.7109375" bestFit="1" customWidth="1"/>
    <col min="4357" max="4357" width="11.7109375" bestFit="1" customWidth="1"/>
    <col min="4358" max="4358" width="13.140625" customWidth="1"/>
    <col min="4359" max="4359" width="14.140625" customWidth="1"/>
    <col min="4360" max="4360" width="16.85546875" customWidth="1"/>
    <col min="4361" max="4361" width="15.85546875" customWidth="1"/>
    <col min="4362" max="4362" width="12.7109375" bestFit="1" customWidth="1"/>
    <col min="4613" max="4613" width="11.7109375" bestFit="1" customWidth="1"/>
    <col min="4614" max="4614" width="13.140625" customWidth="1"/>
    <col min="4615" max="4615" width="14.140625" customWidth="1"/>
    <col min="4616" max="4616" width="16.85546875" customWidth="1"/>
    <col min="4617" max="4617" width="15.85546875" customWidth="1"/>
    <col min="4618" max="4618" width="12.7109375" bestFit="1" customWidth="1"/>
    <col min="4869" max="4869" width="11.7109375" bestFit="1" customWidth="1"/>
    <col min="4870" max="4870" width="13.140625" customWidth="1"/>
    <col min="4871" max="4871" width="14.140625" customWidth="1"/>
    <col min="4872" max="4872" width="16.85546875" customWidth="1"/>
    <col min="4873" max="4873" width="15.85546875" customWidth="1"/>
    <col min="4874" max="4874" width="12.7109375" bestFit="1" customWidth="1"/>
    <col min="5125" max="5125" width="11.7109375" bestFit="1" customWidth="1"/>
    <col min="5126" max="5126" width="13.140625" customWidth="1"/>
    <col min="5127" max="5127" width="14.140625" customWidth="1"/>
    <col min="5128" max="5128" width="16.85546875" customWidth="1"/>
    <col min="5129" max="5129" width="15.85546875" customWidth="1"/>
    <col min="5130" max="5130" width="12.7109375" bestFit="1" customWidth="1"/>
    <col min="5381" max="5381" width="11.7109375" bestFit="1" customWidth="1"/>
    <col min="5382" max="5382" width="13.140625" customWidth="1"/>
    <col min="5383" max="5383" width="14.140625" customWidth="1"/>
    <col min="5384" max="5384" width="16.85546875" customWidth="1"/>
    <col min="5385" max="5385" width="15.85546875" customWidth="1"/>
    <col min="5386" max="5386" width="12.7109375" bestFit="1" customWidth="1"/>
    <col min="5637" max="5637" width="11.7109375" bestFit="1" customWidth="1"/>
    <col min="5638" max="5638" width="13.140625" customWidth="1"/>
    <col min="5639" max="5639" width="14.140625" customWidth="1"/>
    <col min="5640" max="5640" width="16.85546875" customWidth="1"/>
    <col min="5641" max="5641" width="15.85546875" customWidth="1"/>
    <col min="5642" max="5642" width="12.7109375" bestFit="1" customWidth="1"/>
    <col min="5893" max="5893" width="11.7109375" bestFit="1" customWidth="1"/>
    <col min="5894" max="5894" width="13.140625" customWidth="1"/>
    <col min="5895" max="5895" width="14.140625" customWidth="1"/>
    <col min="5896" max="5896" width="16.85546875" customWidth="1"/>
    <col min="5897" max="5897" width="15.85546875" customWidth="1"/>
    <col min="5898" max="5898" width="12.7109375" bestFit="1" customWidth="1"/>
    <col min="6149" max="6149" width="11.7109375" bestFit="1" customWidth="1"/>
    <col min="6150" max="6150" width="13.140625" customWidth="1"/>
    <col min="6151" max="6151" width="14.140625" customWidth="1"/>
    <col min="6152" max="6152" width="16.85546875" customWidth="1"/>
    <col min="6153" max="6153" width="15.85546875" customWidth="1"/>
    <col min="6154" max="6154" width="12.7109375" bestFit="1" customWidth="1"/>
    <col min="6405" max="6405" width="11.7109375" bestFit="1" customWidth="1"/>
    <col min="6406" max="6406" width="13.140625" customWidth="1"/>
    <col min="6407" max="6407" width="14.140625" customWidth="1"/>
    <col min="6408" max="6408" width="16.85546875" customWidth="1"/>
    <col min="6409" max="6409" width="15.85546875" customWidth="1"/>
    <col min="6410" max="6410" width="12.7109375" bestFit="1" customWidth="1"/>
    <col min="6661" max="6661" width="11.7109375" bestFit="1" customWidth="1"/>
    <col min="6662" max="6662" width="13.140625" customWidth="1"/>
    <col min="6663" max="6663" width="14.140625" customWidth="1"/>
    <col min="6664" max="6664" width="16.85546875" customWidth="1"/>
    <col min="6665" max="6665" width="15.85546875" customWidth="1"/>
    <col min="6666" max="6666" width="12.7109375" bestFit="1" customWidth="1"/>
    <col min="6917" max="6917" width="11.7109375" bestFit="1" customWidth="1"/>
    <col min="6918" max="6918" width="13.140625" customWidth="1"/>
    <col min="6919" max="6919" width="14.140625" customWidth="1"/>
    <col min="6920" max="6920" width="16.85546875" customWidth="1"/>
    <col min="6921" max="6921" width="15.85546875" customWidth="1"/>
    <col min="6922" max="6922" width="12.7109375" bestFit="1" customWidth="1"/>
    <col min="7173" max="7173" width="11.7109375" bestFit="1" customWidth="1"/>
    <col min="7174" max="7174" width="13.140625" customWidth="1"/>
    <col min="7175" max="7175" width="14.140625" customWidth="1"/>
    <col min="7176" max="7176" width="16.85546875" customWidth="1"/>
    <col min="7177" max="7177" width="15.85546875" customWidth="1"/>
    <col min="7178" max="7178" width="12.7109375" bestFit="1" customWidth="1"/>
    <col min="7429" max="7429" width="11.7109375" bestFit="1" customWidth="1"/>
    <col min="7430" max="7430" width="13.140625" customWidth="1"/>
    <col min="7431" max="7431" width="14.140625" customWidth="1"/>
    <col min="7432" max="7432" width="16.85546875" customWidth="1"/>
    <col min="7433" max="7433" width="15.85546875" customWidth="1"/>
    <col min="7434" max="7434" width="12.7109375" bestFit="1" customWidth="1"/>
    <col min="7685" max="7685" width="11.7109375" bestFit="1" customWidth="1"/>
    <col min="7686" max="7686" width="13.140625" customWidth="1"/>
    <col min="7687" max="7687" width="14.140625" customWidth="1"/>
    <col min="7688" max="7688" width="16.85546875" customWidth="1"/>
    <col min="7689" max="7689" width="15.85546875" customWidth="1"/>
    <col min="7690" max="7690" width="12.7109375" bestFit="1" customWidth="1"/>
    <col min="7941" max="7941" width="11.7109375" bestFit="1" customWidth="1"/>
    <col min="7942" max="7942" width="13.140625" customWidth="1"/>
    <col min="7943" max="7943" width="14.140625" customWidth="1"/>
    <col min="7944" max="7944" width="16.85546875" customWidth="1"/>
    <col min="7945" max="7945" width="15.85546875" customWidth="1"/>
    <col min="7946" max="7946" width="12.7109375" bestFit="1" customWidth="1"/>
    <col min="8197" max="8197" width="11.7109375" bestFit="1" customWidth="1"/>
    <col min="8198" max="8198" width="13.140625" customWidth="1"/>
    <col min="8199" max="8199" width="14.140625" customWidth="1"/>
    <col min="8200" max="8200" width="16.85546875" customWidth="1"/>
    <col min="8201" max="8201" width="15.85546875" customWidth="1"/>
    <col min="8202" max="8202" width="12.7109375" bestFit="1" customWidth="1"/>
    <col min="8453" max="8453" width="11.7109375" bestFit="1" customWidth="1"/>
    <col min="8454" max="8454" width="13.140625" customWidth="1"/>
    <col min="8455" max="8455" width="14.140625" customWidth="1"/>
    <col min="8456" max="8456" width="16.85546875" customWidth="1"/>
    <col min="8457" max="8457" width="15.85546875" customWidth="1"/>
    <col min="8458" max="8458" width="12.7109375" bestFit="1" customWidth="1"/>
    <col min="8709" max="8709" width="11.7109375" bestFit="1" customWidth="1"/>
    <col min="8710" max="8710" width="13.140625" customWidth="1"/>
    <col min="8711" max="8711" width="14.140625" customWidth="1"/>
    <col min="8712" max="8712" width="16.85546875" customWidth="1"/>
    <col min="8713" max="8713" width="15.85546875" customWidth="1"/>
    <col min="8714" max="8714" width="12.7109375" bestFit="1" customWidth="1"/>
    <col min="8965" max="8965" width="11.7109375" bestFit="1" customWidth="1"/>
    <col min="8966" max="8966" width="13.140625" customWidth="1"/>
    <col min="8967" max="8967" width="14.140625" customWidth="1"/>
    <col min="8968" max="8968" width="16.85546875" customWidth="1"/>
    <col min="8969" max="8969" width="15.85546875" customWidth="1"/>
    <col min="8970" max="8970" width="12.7109375" bestFit="1" customWidth="1"/>
    <col min="9221" max="9221" width="11.7109375" bestFit="1" customWidth="1"/>
    <col min="9222" max="9222" width="13.140625" customWidth="1"/>
    <col min="9223" max="9223" width="14.140625" customWidth="1"/>
    <col min="9224" max="9224" width="16.85546875" customWidth="1"/>
    <col min="9225" max="9225" width="15.85546875" customWidth="1"/>
    <col min="9226" max="9226" width="12.7109375" bestFit="1" customWidth="1"/>
    <col min="9477" max="9477" width="11.7109375" bestFit="1" customWidth="1"/>
    <col min="9478" max="9478" width="13.140625" customWidth="1"/>
    <col min="9479" max="9479" width="14.140625" customWidth="1"/>
    <col min="9480" max="9480" width="16.85546875" customWidth="1"/>
    <col min="9481" max="9481" width="15.85546875" customWidth="1"/>
    <col min="9482" max="9482" width="12.7109375" bestFit="1" customWidth="1"/>
    <col min="9733" max="9733" width="11.7109375" bestFit="1" customWidth="1"/>
    <col min="9734" max="9734" width="13.140625" customWidth="1"/>
    <col min="9735" max="9735" width="14.140625" customWidth="1"/>
    <col min="9736" max="9736" width="16.85546875" customWidth="1"/>
    <col min="9737" max="9737" width="15.85546875" customWidth="1"/>
    <col min="9738" max="9738" width="12.7109375" bestFit="1" customWidth="1"/>
    <col min="9989" max="9989" width="11.7109375" bestFit="1" customWidth="1"/>
    <col min="9990" max="9990" width="13.140625" customWidth="1"/>
    <col min="9991" max="9991" width="14.140625" customWidth="1"/>
    <col min="9992" max="9992" width="16.85546875" customWidth="1"/>
    <col min="9993" max="9993" width="15.85546875" customWidth="1"/>
    <col min="9994" max="9994" width="12.7109375" bestFit="1" customWidth="1"/>
    <col min="10245" max="10245" width="11.7109375" bestFit="1" customWidth="1"/>
    <col min="10246" max="10246" width="13.140625" customWidth="1"/>
    <col min="10247" max="10247" width="14.140625" customWidth="1"/>
    <col min="10248" max="10248" width="16.85546875" customWidth="1"/>
    <col min="10249" max="10249" width="15.85546875" customWidth="1"/>
    <col min="10250" max="10250" width="12.7109375" bestFit="1" customWidth="1"/>
    <col min="10501" max="10501" width="11.7109375" bestFit="1" customWidth="1"/>
    <col min="10502" max="10502" width="13.140625" customWidth="1"/>
    <col min="10503" max="10503" width="14.140625" customWidth="1"/>
    <col min="10504" max="10504" width="16.85546875" customWidth="1"/>
    <col min="10505" max="10505" width="15.85546875" customWidth="1"/>
    <col min="10506" max="10506" width="12.7109375" bestFit="1" customWidth="1"/>
    <col min="10757" max="10757" width="11.7109375" bestFit="1" customWidth="1"/>
    <col min="10758" max="10758" width="13.140625" customWidth="1"/>
    <col min="10759" max="10759" width="14.140625" customWidth="1"/>
    <col min="10760" max="10760" width="16.85546875" customWidth="1"/>
    <col min="10761" max="10761" width="15.85546875" customWidth="1"/>
    <col min="10762" max="10762" width="12.7109375" bestFit="1" customWidth="1"/>
    <col min="11013" max="11013" width="11.7109375" bestFit="1" customWidth="1"/>
    <col min="11014" max="11014" width="13.140625" customWidth="1"/>
    <col min="11015" max="11015" width="14.140625" customWidth="1"/>
    <col min="11016" max="11016" width="16.85546875" customWidth="1"/>
    <col min="11017" max="11017" width="15.85546875" customWidth="1"/>
    <col min="11018" max="11018" width="12.7109375" bestFit="1" customWidth="1"/>
    <col min="11269" max="11269" width="11.7109375" bestFit="1" customWidth="1"/>
    <col min="11270" max="11270" width="13.140625" customWidth="1"/>
    <col min="11271" max="11271" width="14.140625" customWidth="1"/>
    <col min="11272" max="11272" width="16.85546875" customWidth="1"/>
    <col min="11273" max="11273" width="15.85546875" customWidth="1"/>
    <col min="11274" max="11274" width="12.7109375" bestFit="1" customWidth="1"/>
    <col min="11525" max="11525" width="11.7109375" bestFit="1" customWidth="1"/>
    <col min="11526" max="11526" width="13.140625" customWidth="1"/>
    <col min="11527" max="11527" width="14.140625" customWidth="1"/>
    <col min="11528" max="11528" width="16.85546875" customWidth="1"/>
    <col min="11529" max="11529" width="15.85546875" customWidth="1"/>
    <col min="11530" max="11530" width="12.7109375" bestFit="1" customWidth="1"/>
    <col min="11781" max="11781" width="11.7109375" bestFit="1" customWidth="1"/>
    <col min="11782" max="11782" width="13.140625" customWidth="1"/>
    <col min="11783" max="11783" width="14.140625" customWidth="1"/>
    <col min="11784" max="11784" width="16.85546875" customWidth="1"/>
    <col min="11785" max="11785" width="15.85546875" customWidth="1"/>
    <col min="11786" max="11786" width="12.7109375" bestFit="1" customWidth="1"/>
    <col min="12037" max="12037" width="11.7109375" bestFit="1" customWidth="1"/>
    <col min="12038" max="12038" width="13.140625" customWidth="1"/>
    <col min="12039" max="12039" width="14.140625" customWidth="1"/>
    <col min="12040" max="12040" width="16.85546875" customWidth="1"/>
    <col min="12041" max="12041" width="15.85546875" customWidth="1"/>
    <col min="12042" max="12042" width="12.7109375" bestFit="1" customWidth="1"/>
    <col min="12293" max="12293" width="11.7109375" bestFit="1" customWidth="1"/>
    <col min="12294" max="12294" width="13.140625" customWidth="1"/>
    <col min="12295" max="12295" width="14.140625" customWidth="1"/>
    <col min="12296" max="12296" width="16.85546875" customWidth="1"/>
    <col min="12297" max="12297" width="15.85546875" customWidth="1"/>
    <col min="12298" max="12298" width="12.7109375" bestFit="1" customWidth="1"/>
    <col min="12549" max="12549" width="11.7109375" bestFit="1" customWidth="1"/>
    <col min="12550" max="12550" width="13.140625" customWidth="1"/>
    <col min="12551" max="12551" width="14.140625" customWidth="1"/>
    <col min="12552" max="12552" width="16.85546875" customWidth="1"/>
    <col min="12553" max="12553" width="15.85546875" customWidth="1"/>
    <col min="12554" max="12554" width="12.7109375" bestFit="1" customWidth="1"/>
    <col min="12805" max="12805" width="11.7109375" bestFit="1" customWidth="1"/>
    <col min="12806" max="12806" width="13.140625" customWidth="1"/>
    <col min="12807" max="12807" width="14.140625" customWidth="1"/>
    <col min="12808" max="12808" width="16.85546875" customWidth="1"/>
    <col min="12809" max="12809" width="15.85546875" customWidth="1"/>
    <col min="12810" max="12810" width="12.7109375" bestFit="1" customWidth="1"/>
    <col min="13061" max="13061" width="11.7109375" bestFit="1" customWidth="1"/>
    <col min="13062" max="13062" width="13.140625" customWidth="1"/>
    <col min="13063" max="13063" width="14.140625" customWidth="1"/>
    <col min="13064" max="13064" width="16.85546875" customWidth="1"/>
    <col min="13065" max="13065" width="15.85546875" customWidth="1"/>
    <col min="13066" max="13066" width="12.7109375" bestFit="1" customWidth="1"/>
    <col min="13317" max="13317" width="11.7109375" bestFit="1" customWidth="1"/>
    <col min="13318" max="13318" width="13.140625" customWidth="1"/>
    <col min="13319" max="13319" width="14.140625" customWidth="1"/>
    <col min="13320" max="13320" width="16.85546875" customWidth="1"/>
    <col min="13321" max="13321" width="15.85546875" customWidth="1"/>
    <col min="13322" max="13322" width="12.7109375" bestFit="1" customWidth="1"/>
    <col min="13573" max="13573" width="11.7109375" bestFit="1" customWidth="1"/>
    <col min="13574" max="13574" width="13.140625" customWidth="1"/>
    <col min="13575" max="13575" width="14.140625" customWidth="1"/>
    <col min="13576" max="13576" width="16.85546875" customWidth="1"/>
    <col min="13577" max="13577" width="15.85546875" customWidth="1"/>
    <col min="13578" max="13578" width="12.7109375" bestFit="1" customWidth="1"/>
    <col min="13829" max="13829" width="11.7109375" bestFit="1" customWidth="1"/>
    <col min="13830" max="13830" width="13.140625" customWidth="1"/>
    <col min="13831" max="13831" width="14.140625" customWidth="1"/>
    <col min="13832" max="13832" width="16.85546875" customWidth="1"/>
    <col min="13833" max="13833" width="15.85546875" customWidth="1"/>
    <col min="13834" max="13834" width="12.7109375" bestFit="1" customWidth="1"/>
    <col min="14085" max="14085" width="11.7109375" bestFit="1" customWidth="1"/>
    <col min="14086" max="14086" width="13.140625" customWidth="1"/>
    <col min="14087" max="14087" width="14.140625" customWidth="1"/>
    <col min="14088" max="14088" width="16.85546875" customWidth="1"/>
    <col min="14089" max="14089" width="15.85546875" customWidth="1"/>
    <col min="14090" max="14090" width="12.7109375" bestFit="1" customWidth="1"/>
    <col min="14341" max="14341" width="11.7109375" bestFit="1" customWidth="1"/>
    <col min="14342" max="14342" width="13.140625" customWidth="1"/>
    <col min="14343" max="14343" width="14.140625" customWidth="1"/>
    <col min="14344" max="14344" width="16.85546875" customWidth="1"/>
    <col min="14345" max="14345" width="15.85546875" customWidth="1"/>
    <col min="14346" max="14346" width="12.7109375" bestFit="1" customWidth="1"/>
    <col min="14597" max="14597" width="11.7109375" bestFit="1" customWidth="1"/>
    <col min="14598" max="14598" width="13.140625" customWidth="1"/>
    <col min="14599" max="14599" width="14.140625" customWidth="1"/>
    <col min="14600" max="14600" width="16.85546875" customWidth="1"/>
    <col min="14601" max="14601" width="15.85546875" customWidth="1"/>
    <col min="14602" max="14602" width="12.7109375" bestFit="1" customWidth="1"/>
    <col min="14853" max="14853" width="11.7109375" bestFit="1" customWidth="1"/>
    <col min="14854" max="14854" width="13.140625" customWidth="1"/>
    <col min="14855" max="14855" width="14.140625" customWidth="1"/>
    <col min="14856" max="14856" width="16.85546875" customWidth="1"/>
    <col min="14857" max="14857" width="15.85546875" customWidth="1"/>
    <col min="14858" max="14858" width="12.7109375" bestFit="1" customWidth="1"/>
    <col min="15109" max="15109" width="11.7109375" bestFit="1" customWidth="1"/>
    <col min="15110" max="15110" width="13.140625" customWidth="1"/>
    <col min="15111" max="15111" width="14.140625" customWidth="1"/>
    <col min="15112" max="15112" width="16.85546875" customWidth="1"/>
    <col min="15113" max="15113" width="15.85546875" customWidth="1"/>
    <col min="15114" max="15114" width="12.7109375" bestFit="1" customWidth="1"/>
    <col min="15365" max="15365" width="11.7109375" bestFit="1" customWidth="1"/>
    <col min="15366" max="15366" width="13.140625" customWidth="1"/>
    <col min="15367" max="15367" width="14.140625" customWidth="1"/>
    <col min="15368" max="15368" width="16.85546875" customWidth="1"/>
    <col min="15369" max="15369" width="15.85546875" customWidth="1"/>
    <col min="15370" max="15370" width="12.7109375" bestFit="1" customWidth="1"/>
    <col min="15621" max="15621" width="11.7109375" bestFit="1" customWidth="1"/>
    <col min="15622" max="15622" width="13.140625" customWidth="1"/>
    <col min="15623" max="15623" width="14.140625" customWidth="1"/>
    <col min="15624" max="15624" width="16.85546875" customWidth="1"/>
    <col min="15625" max="15625" width="15.85546875" customWidth="1"/>
    <col min="15626" max="15626" width="12.7109375" bestFit="1" customWidth="1"/>
    <col min="15877" max="15877" width="11.7109375" bestFit="1" customWidth="1"/>
    <col min="15878" max="15878" width="13.140625" customWidth="1"/>
    <col min="15879" max="15879" width="14.140625" customWidth="1"/>
    <col min="15880" max="15880" width="16.85546875" customWidth="1"/>
    <col min="15881" max="15881" width="15.85546875" customWidth="1"/>
    <col min="15882" max="15882" width="12.7109375" bestFit="1" customWidth="1"/>
    <col min="16133" max="16133" width="11.7109375" bestFit="1" customWidth="1"/>
    <col min="16134" max="16134" width="13.140625" customWidth="1"/>
    <col min="16135" max="16135" width="14.140625" customWidth="1"/>
    <col min="16136" max="16136" width="16.85546875" customWidth="1"/>
    <col min="16137" max="16137" width="15.85546875" customWidth="1"/>
    <col min="16138" max="16138" width="12.7109375" bestFit="1" customWidth="1"/>
  </cols>
  <sheetData>
    <row r="1" spans="4:11" ht="18" x14ac:dyDescent="0.25">
      <c r="D1" s="23" t="s">
        <v>15</v>
      </c>
      <c r="E1" s="23"/>
      <c r="F1" s="23"/>
      <c r="G1" s="23"/>
      <c r="H1" s="23"/>
      <c r="I1" s="23"/>
      <c r="J1" s="23"/>
      <c r="K1" s="23"/>
    </row>
    <row r="2" spans="4:11" ht="15.75" thickBot="1" x14ac:dyDescent="0.3"/>
    <row r="3" spans="4:11" ht="15.75" thickBot="1" x14ac:dyDescent="0.3">
      <c r="G3" s="27" t="s">
        <v>13</v>
      </c>
    </row>
    <row r="4" spans="4:11" x14ac:dyDescent="0.25">
      <c r="F4" s="1" t="s">
        <v>0</v>
      </c>
      <c r="G4" s="2">
        <v>9293791.2400000002</v>
      </c>
    </row>
    <row r="5" spans="4:11" x14ac:dyDescent="0.25">
      <c r="F5" s="3" t="s">
        <v>1</v>
      </c>
      <c r="G5" s="2">
        <v>5625886</v>
      </c>
    </row>
    <row r="6" spans="4:11" ht="15.75" thickBot="1" x14ac:dyDescent="0.3">
      <c r="F6" s="4" t="s">
        <v>2</v>
      </c>
      <c r="G6" s="5">
        <f>SUM(G4:G5)</f>
        <v>14919677.24</v>
      </c>
    </row>
    <row r="7" spans="4:11" x14ac:dyDescent="0.25">
      <c r="F7" s="6"/>
      <c r="G7" s="7"/>
      <c r="H7" s="8"/>
      <c r="I7" s="7"/>
      <c r="J7" s="7"/>
    </row>
    <row r="8" spans="4:11" ht="17.25" x14ac:dyDescent="0.25">
      <c r="E8" s="26"/>
      <c r="F8" s="25" t="s">
        <v>14</v>
      </c>
      <c r="G8" s="7"/>
      <c r="H8" s="7"/>
      <c r="I8" s="7"/>
      <c r="J8" s="7"/>
    </row>
    <row r="10" spans="4:11" ht="18" x14ac:dyDescent="0.25">
      <c r="D10" s="24" t="s">
        <v>3</v>
      </c>
      <c r="E10" s="24"/>
      <c r="F10" s="24"/>
      <c r="G10" s="24"/>
      <c r="H10" s="24"/>
      <c r="I10" s="24"/>
      <c r="J10" s="24"/>
      <c r="K10" s="24"/>
    </row>
    <row r="11" spans="4:11" ht="15.75" thickBot="1" x14ac:dyDescent="0.3"/>
    <row r="12" spans="4:11" ht="15.75" thickBot="1" x14ac:dyDescent="0.3">
      <c r="G12" s="10" t="s">
        <v>4</v>
      </c>
      <c r="H12" s="11" t="s">
        <v>5</v>
      </c>
    </row>
    <row r="13" spans="4:11" x14ac:dyDescent="0.25">
      <c r="F13" s="1" t="s">
        <v>0</v>
      </c>
      <c r="G13" s="12">
        <v>10632700</v>
      </c>
      <c r="H13" s="13">
        <f>G13*100/G4</f>
        <v>114.4064862812649</v>
      </c>
    </row>
    <row r="14" spans="4:11" x14ac:dyDescent="0.25">
      <c r="F14" s="3" t="s">
        <v>1</v>
      </c>
      <c r="G14" s="12">
        <v>3235804</v>
      </c>
      <c r="H14" s="13">
        <f>G14*100/G5</f>
        <v>57.516344981039431</v>
      </c>
    </row>
    <row r="15" spans="4:11" ht="15.75" thickBot="1" x14ac:dyDescent="0.3">
      <c r="F15" s="4" t="s">
        <v>2</v>
      </c>
      <c r="G15" s="14">
        <f>SUM(G13:G14)</f>
        <v>13868504</v>
      </c>
      <c r="H15" s="15">
        <f>G15*100/G6</f>
        <v>92.954450534748972</v>
      </c>
    </row>
    <row r="16" spans="4:11" x14ac:dyDescent="0.25">
      <c r="F16" s="9" t="s">
        <v>6</v>
      </c>
      <c r="G16" s="16"/>
      <c r="H16" s="17"/>
    </row>
    <row r="18" spans="4:11" ht="18" x14ac:dyDescent="0.25">
      <c r="D18" s="24" t="s">
        <v>7</v>
      </c>
      <c r="E18" s="24"/>
      <c r="F18" s="24"/>
      <c r="G18" s="24"/>
      <c r="H18" s="24"/>
      <c r="I18" s="24"/>
      <c r="J18" s="24"/>
      <c r="K18" s="24"/>
    </row>
    <row r="20" spans="4:11" ht="15.75" thickBot="1" x14ac:dyDescent="0.3">
      <c r="I20" s="17"/>
    </row>
    <row r="21" spans="4:11" ht="27.75" thickBot="1" x14ac:dyDescent="0.3">
      <c r="G21" s="18" t="s">
        <v>8</v>
      </c>
      <c r="H21" s="18" t="s">
        <v>9</v>
      </c>
      <c r="I21" s="18" t="s">
        <v>10</v>
      </c>
    </row>
    <row r="22" spans="4:11" x14ac:dyDescent="0.25">
      <c r="F22" s="1" t="s">
        <v>0</v>
      </c>
      <c r="G22" s="2">
        <v>7672447.2999999998</v>
      </c>
      <c r="H22" s="2">
        <v>1877252.7</v>
      </c>
      <c r="I22" s="2">
        <v>1083000</v>
      </c>
      <c r="J22" s="19"/>
      <c r="K22" s="19"/>
    </row>
    <row r="23" spans="4:11" x14ac:dyDescent="0.25">
      <c r="F23" s="3" t="s">
        <v>1</v>
      </c>
      <c r="G23" s="2">
        <f>G14*40.91/100</f>
        <v>1323767.4163999998</v>
      </c>
      <c r="H23" s="2">
        <f>G14*46.67/100</f>
        <v>1510149.7268000001</v>
      </c>
      <c r="I23" s="2">
        <f>G14*12.43/100</f>
        <v>402210.43719999999</v>
      </c>
    </row>
    <row r="24" spans="4:11" x14ac:dyDescent="0.25">
      <c r="F24" s="3" t="s">
        <v>2</v>
      </c>
      <c r="G24" s="2">
        <f>SUM(G22:G23)</f>
        <v>8996214.7163999993</v>
      </c>
      <c r="H24" s="2">
        <f>SUM(H22:H23)</f>
        <v>3387402.4268</v>
      </c>
      <c r="I24" s="2">
        <f>SUM(I22:I23)</f>
        <v>1485210.4372</v>
      </c>
    </row>
    <row r="25" spans="4:11" ht="15.75" thickBot="1" x14ac:dyDescent="0.3">
      <c r="F25" s="4" t="s">
        <v>11</v>
      </c>
      <c r="G25" s="20">
        <f>G24*100/G15</f>
        <v>64.86795343174721</v>
      </c>
      <c r="H25" s="20">
        <f>H24*100/G15</f>
        <v>24.425146553658564</v>
      </c>
      <c r="I25" s="20">
        <f>I24*100/G15</f>
        <v>10.709233217944776</v>
      </c>
    </row>
    <row r="26" spans="4:11" x14ac:dyDescent="0.25">
      <c r="F26" s="21" t="s">
        <v>12</v>
      </c>
    </row>
    <row r="28" spans="4:11" x14ac:dyDescent="0.25">
      <c r="H28" s="22"/>
    </row>
    <row r="29" spans="4:11" x14ac:dyDescent="0.25">
      <c r="G29" s="19"/>
      <c r="H29" s="19"/>
      <c r="I29" s="19"/>
    </row>
  </sheetData>
  <mergeCells count="3">
    <mergeCell ref="D1:K1"/>
    <mergeCell ref="D10:K10"/>
    <mergeCell ref="D18:K1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Jccm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ffpt01 FRANCISCO PLAZA TORRES tfno:9252 86882</dc:creator>
  <cp:lastModifiedBy>msrd01 MARIA SAGRARIO RUIZ DIAZ tfno: 89195</cp:lastModifiedBy>
  <dcterms:created xsi:type="dcterms:W3CDTF">2017-03-06T11:46:29Z</dcterms:created>
  <dcterms:modified xsi:type="dcterms:W3CDTF">2017-03-06T11:54:09Z</dcterms:modified>
</cp:coreProperties>
</file>