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cg01\Desktop\PVP laboratorios 2026\"/>
    </mc:Choice>
  </mc:AlternateContent>
  <xr:revisionPtr revIDLastSave="0" documentId="13_ncr:1_{26F4A561-4DAC-4A54-BC6B-0137299D2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1" l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5" i="1"/>
  <c r="T76" i="1"/>
  <c r="T78" i="1"/>
  <c r="T79" i="1"/>
  <c r="T82" i="1"/>
  <c r="T83" i="1"/>
  <c r="T84" i="1"/>
  <c r="T87" i="1"/>
  <c r="T88" i="1"/>
  <c r="T89" i="1"/>
  <c r="T9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7" i="1"/>
  <c r="S87" i="1"/>
  <c r="S88" i="1"/>
  <c r="S89" i="1"/>
  <c r="S92" i="1"/>
  <c r="S75" i="1"/>
  <c r="S76" i="1"/>
  <c r="S78" i="1"/>
  <c r="S79" i="1"/>
  <c r="S82" i="1"/>
  <c r="S83" i="1"/>
  <c r="S84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50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34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5" i="1"/>
  <c r="Q76" i="1"/>
  <c r="Q78" i="1"/>
  <c r="Q79" i="1"/>
  <c r="Q82" i="1"/>
  <c r="Q83" i="1"/>
  <c r="Q84" i="1"/>
  <c r="Q87" i="1"/>
  <c r="Q88" i="1"/>
  <c r="Q89" i="1"/>
  <c r="Q92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5" i="1"/>
  <c r="P76" i="1"/>
  <c r="P78" i="1"/>
  <c r="P79" i="1"/>
  <c r="P82" i="1"/>
  <c r="P83" i="1"/>
  <c r="P84" i="1"/>
  <c r="P87" i="1"/>
  <c r="P88" i="1"/>
  <c r="P89" i="1"/>
  <c r="P9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Q7" i="1"/>
  <c r="P7" i="1"/>
  <c r="D35" i="1" l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5" i="1"/>
  <c r="E75" i="1" s="1"/>
  <c r="D76" i="1"/>
  <c r="E76" i="1" s="1"/>
  <c r="D78" i="1"/>
  <c r="E78" i="1" s="1"/>
  <c r="D79" i="1"/>
  <c r="E79" i="1" s="1"/>
  <c r="D82" i="1"/>
  <c r="E82" i="1" s="1"/>
  <c r="D83" i="1"/>
  <c r="E83" i="1" s="1"/>
  <c r="D84" i="1"/>
  <c r="E84" i="1" s="1"/>
  <c r="D87" i="1"/>
  <c r="E87" i="1" s="1"/>
  <c r="D88" i="1"/>
  <c r="E88" i="1" s="1"/>
  <c r="D89" i="1"/>
  <c r="E89" i="1" s="1"/>
  <c r="D92" i="1"/>
  <c r="E92" i="1" s="1"/>
  <c r="D34" i="1"/>
  <c r="E34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7" i="1"/>
  <c r="E7" i="1" s="1"/>
  <c r="G29" i="1" l="1"/>
  <c r="H29" i="1" s="1"/>
  <c r="J29" i="1" s="1"/>
  <c r="K29" i="1" s="1"/>
  <c r="G17" i="1"/>
  <c r="H17" i="1" s="1"/>
  <c r="J17" i="1" s="1"/>
  <c r="K17" i="1" s="1"/>
  <c r="G89" i="1"/>
  <c r="H89" i="1" s="1"/>
  <c r="J89" i="1" s="1"/>
  <c r="K89" i="1" s="1"/>
  <c r="M89" i="1" s="1"/>
  <c r="N89" i="1" s="1"/>
  <c r="G71" i="1"/>
  <c r="H71" i="1" s="1"/>
  <c r="J71" i="1" s="1"/>
  <c r="K71" i="1" s="1"/>
  <c r="G59" i="1"/>
  <c r="H59" i="1" s="1"/>
  <c r="J59" i="1" s="1"/>
  <c r="K59" i="1" s="1"/>
  <c r="G51" i="1"/>
  <c r="H51" i="1" s="1"/>
  <c r="J51" i="1" s="1"/>
  <c r="K51" i="1" s="1"/>
  <c r="G38" i="1"/>
  <c r="H38" i="1" s="1"/>
  <c r="G28" i="1"/>
  <c r="H28" i="1" s="1"/>
  <c r="G24" i="1"/>
  <c r="H24" i="1" s="1"/>
  <c r="G20" i="1"/>
  <c r="H20" i="1" s="1"/>
  <c r="G16" i="1"/>
  <c r="H16" i="1" s="1"/>
  <c r="G12" i="1"/>
  <c r="H12" i="1" s="1"/>
  <c r="G8" i="1"/>
  <c r="H8" i="1" s="1"/>
  <c r="J8" i="1" s="1"/>
  <c r="K8" i="1" s="1"/>
  <c r="G88" i="1"/>
  <c r="H88" i="1" s="1"/>
  <c r="J88" i="1" s="1"/>
  <c r="K88" i="1" s="1"/>
  <c r="G82" i="1"/>
  <c r="H82" i="1" s="1"/>
  <c r="J82" i="1" s="1"/>
  <c r="K82" i="1" s="1"/>
  <c r="G75" i="1"/>
  <c r="H75" i="1" s="1"/>
  <c r="J75" i="1" s="1"/>
  <c r="K75" i="1" s="1"/>
  <c r="G70" i="1"/>
  <c r="H70" i="1" s="1"/>
  <c r="J70" i="1" s="1"/>
  <c r="K70" i="1" s="1"/>
  <c r="G66" i="1"/>
  <c r="H66" i="1" s="1"/>
  <c r="J66" i="1" s="1"/>
  <c r="K66" i="1" s="1"/>
  <c r="G62" i="1"/>
  <c r="H62" i="1" s="1"/>
  <c r="G58" i="1"/>
  <c r="H58" i="1" s="1"/>
  <c r="G54" i="1"/>
  <c r="H54" i="1" s="1"/>
  <c r="G50" i="1"/>
  <c r="H50" i="1" s="1"/>
  <c r="J50" i="1" s="1"/>
  <c r="K50" i="1" s="1"/>
  <c r="G45" i="1"/>
  <c r="H45" i="1" s="1"/>
  <c r="J45" i="1" s="1"/>
  <c r="K45" i="1" s="1"/>
  <c r="G41" i="1"/>
  <c r="H41" i="1" s="1"/>
  <c r="J41" i="1" s="1"/>
  <c r="K41" i="1" s="1"/>
  <c r="G37" i="1"/>
  <c r="H37" i="1" s="1"/>
  <c r="J37" i="1" s="1"/>
  <c r="K37" i="1" s="1"/>
  <c r="G21" i="1"/>
  <c r="H21" i="1" s="1"/>
  <c r="J21" i="1" s="1"/>
  <c r="K21" i="1" s="1"/>
  <c r="G9" i="1"/>
  <c r="H9" i="1" s="1"/>
  <c r="J9" i="1" s="1"/>
  <c r="K9" i="1" s="1"/>
  <c r="M9" i="1" s="1"/>
  <c r="G76" i="1"/>
  <c r="H76" i="1" s="1"/>
  <c r="J76" i="1" s="1"/>
  <c r="K76" i="1" s="1"/>
  <c r="G63" i="1"/>
  <c r="H63" i="1" s="1"/>
  <c r="J63" i="1" s="1"/>
  <c r="K63" i="1" s="1"/>
  <c r="G42" i="1"/>
  <c r="H42" i="1" s="1"/>
  <c r="G7" i="1"/>
  <c r="H7" i="1" s="1"/>
  <c r="J7" i="1" s="1"/>
  <c r="K7" i="1" s="1"/>
  <c r="M7" i="1" s="1"/>
  <c r="G27" i="1"/>
  <c r="H27" i="1" s="1"/>
  <c r="J27" i="1" s="1"/>
  <c r="K27" i="1" s="1"/>
  <c r="G23" i="1"/>
  <c r="H23" i="1" s="1"/>
  <c r="J23" i="1" s="1"/>
  <c r="K23" i="1" s="1"/>
  <c r="G19" i="1"/>
  <c r="H19" i="1" s="1"/>
  <c r="J19" i="1" s="1"/>
  <c r="K19" i="1" s="1"/>
  <c r="G15" i="1"/>
  <c r="H15" i="1" s="1"/>
  <c r="J15" i="1" s="1"/>
  <c r="K15" i="1" s="1"/>
  <c r="G11" i="1"/>
  <c r="H11" i="1" s="1"/>
  <c r="J11" i="1" s="1"/>
  <c r="K11" i="1" s="1"/>
  <c r="G34" i="1"/>
  <c r="H34" i="1" s="1"/>
  <c r="J34" i="1" s="1"/>
  <c r="K34" i="1" s="1"/>
  <c r="G87" i="1"/>
  <c r="H87" i="1" s="1"/>
  <c r="J87" i="1" s="1"/>
  <c r="K87" i="1" s="1"/>
  <c r="G79" i="1"/>
  <c r="H79" i="1" s="1"/>
  <c r="J79" i="1" s="1"/>
  <c r="K79" i="1" s="1"/>
  <c r="G73" i="1"/>
  <c r="H73" i="1" s="1"/>
  <c r="J73" i="1" s="1"/>
  <c r="K73" i="1" s="1"/>
  <c r="G69" i="1"/>
  <c r="H69" i="1" s="1"/>
  <c r="J69" i="1" s="1"/>
  <c r="K69" i="1" s="1"/>
  <c r="G65" i="1"/>
  <c r="H65" i="1" s="1"/>
  <c r="J65" i="1" s="1"/>
  <c r="K65" i="1" s="1"/>
  <c r="G61" i="1"/>
  <c r="H61" i="1" s="1"/>
  <c r="J61" i="1" s="1"/>
  <c r="K61" i="1" s="1"/>
  <c r="G57" i="1"/>
  <c r="H57" i="1" s="1"/>
  <c r="J57" i="1" s="1"/>
  <c r="K57" i="1" s="1"/>
  <c r="G53" i="1"/>
  <c r="H53" i="1" s="1"/>
  <c r="J53" i="1" s="1"/>
  <c r="K53" i="1" s="1"/>
  <c r="G48" i="1"/>
  <c r="H48" i="1" s="1"/>
  <c r="J48" i="1" s="1"/>
  <c r="K48" i="1" s="1"/>
  <c r="G44" i="1"/>
  <c r="H44" i="1" s="1"/>
  <c r="J44" i="1" s="1"/>
  <c r="K44" i="1" s="1"/>
  <c r="G40" i="1"/>
  <c r="H40" i="1" s="1"/>
  <c r="J40" i="1" s="1"/>
  <c r="K40" i="1" s="1"/>
  <c r="G36" i="1"/>
  <c r="H36" i="1" s="1"/>
  <c r="J36" i="1" s="1"/>
  <c r="K36" i="1" s="1"/>
  <c r="G25" i="1"/>
  <c r="H25" i="1" s="1"/>
  <c r="J25" i="1" s="1"/>
  <c r="K25" i="1" s="1"/>
  <c r="G13" i="1"/>
  <c r="H13" i="1" s="1"/>
  <c r="J13" i="1" s="1"/>
  <c r="K13" i="1" s="1"/>
  <c r="G83" i="1"/>
  <c r="H83" i="1" s="1"/>
  <c r="J83" i="1" s="1"/>
  <c r="K83" i="1" s="1"/>
  <c r="G67" i="1"/>
  <c r="H67" i="1" s="1"/>
  <c r="J67" i="1" s="1"/>
  <c r="K67" i="1" s="1"/>
  <c r="G55" i="1"/>
  <c r="H55" i="1" s="1"/>
  <c r="J55" i="1" s="1"/>
  <c r="K55" i="1" s="1"/>
  <c r="G46" i="1"/>
  <c r="H46" i="1" s="1"/>
  <c r="G30" i="1"/>
  <c r="H30" i="1" s="1"/>
  <c r="J30" i="1" s="1"/>
  <c r="K30" i="1" s="1"/>
  <c r="G26" i="1"/>
  <c r="H26" i="1" s="1"/>
  <c r="J26" i="1" s="1"/>
  <c r="K26" i="1" s="1"/>
  <c r="G22" i="1"/>
  <c r="H22" i="1" s="1"/>
  <c r="J22" i="1" s="1"/>
  <c r="K22" i="1" s="1"/>
  <c r="G18" i="1"/>
  <c r="H18" i="1" s="1"/>
  <c r="J18" i="1" s="1"/>
  <c r="K18" i="1" s="1"/>
  <c r="G14" i="1"/>
  <c r="H14" i="1" s="1"/>
  <c r="J14" i="1" s="1"/>
  <c r="K14" i="1" s="1"/>
  <c r="G10" i="1"/>
  <c r="H10" i="1" s="1"/>
  <c r="G92" i="1"/>
  <c r="H92" i="1" s="1"/>
  <c r="J92" i="1" s="1"/>
  <c r="K92" i="1" s="1"/>
  <c r="G84" i="1"/>
  <c r="H84" i="1" s="1"/>
  <c r="J84" i="1" s="1"/>
  <c r="K84" i="1" s="1"/>
  <c r="G78" i="1"/>
  <c r="H78" i="1" s="1"/>
  <c r="J78" i="1" s="1"/>
  <c r="K78" i="1" s="1"/>
  <c r="G72" i="1"/>
  <c r="H72" i="1" s="1"/>
  <c r="J72" i="1" s="1"/>
  <c r="K72" i="1" s="1"/>
  <c r="G68" i="1"/>
  <c r="H68" i="1" s="1"/>
  <c r="J68" i="1" s="1"/>
  <c r="K68" i="1" s="1"/>
  <c r="G64" i="1"/>
  <c r="H64" i="1" s="1"/>
  <c r="J64" i="1" s="1"/>
  <c r="K64" i="1" s="1"/>
  <c r="G60" i="1"/>
  <c r="H60" i="1" s="1"/>
  <c r="J60" i="1" s="1"/>
  <c r="K60" i="1" s="1"/>
  <c r="G56" i="1"/>
  <c r="H56" i="1" s="1"/>
  <c r="J56" i="1" s="1"/>
  <c r="K56" i="1" s="1"/>
  <c r="G52" i="1"/>
  <c r="H52" i="1" s="1"/>
  <c r="J52" i="1" s="1"/>
  <c r="K52" i="1" s="1"/>
  <c r="G47" i="1"/>
  <c r="H47" i="1" s="1"/>
  <c r="J47" i="1" s="1"/>
  <c r="K47" i="1" s="1"/>
  <c r="G43" i="1"/>
  <c r="H43" i="1" s="1"/>
  <c r="J43" i="1" s="1"/>
  <c r="K43" i="1" s="1"/>
  <c r="G39" i="1"/>
  <c r="H39" i="1" s="1"/>
  <c r="J39" i="1" s="1"/>
  <c r="K39" i="1" s="1"/>
  <c r="G35" i="1"/>
  <c r="H35" i="1" s="1"/>
  <c r="J35" i="1" s="1"/>
  <c r="K35" i="1" s="1"/>
  <c r="M68" i="1" l="1"/>
  <c r="N68" i="1" s="1"/>
  <c r="M87" i="1"/>
  <c r="N87" i="1" s="1"/>
  <c r="M17" i="1"/>
  <c r="N17" i="1" s="1"/>
  <c r="M92" i="1"/>
  <c r="N92" i="1" s="1"/>
  <c r="M35" i="1"/>
  <c r="N35" i="1" s="1"/>
  <c r="M48" i="1"/>
  <c r="N48" i="1" s="1"/>
  <c r="M52" i="1"/>
  <c r="N52" i="1" s="1"/>
  <c r="M65" i="1"/>
  <c r="N65" i="1" s="1"/>
  <c r="N7" i="1"/>
  <c r="M30" i="1"/>
  <c r="N30" i="1" s="1"/>
  <c r="M61" i="1"/>
  <c r="N61" i="1" s="1"/>
  <c r="M19" i="1"/>
  <c r="N19" i="1" s="1"/>
  <c r="N9" i="1"/>
  <c r="M45" i="1"/>
  <c r="N45" i="1" s="1"/>
  <c r="M82" i="1"/>
  <c r="N82" i="1" s="1"/>
  <c r="M39" i="1"/>
  <c r="N39" i="1" s="1"/>
  <c r="M72" i="1"/>
  <c r="N72" i="1"/>
  <c r="M18" i="1"/>
  <c r="N18" i="1" s="1"/>
  <c r="M13" i="1"/>
  <c r="N13" i="1" s="1"/>
  <c r="M53" i="1"/>
  <c r="N53" i="1" s="1"/>
  <c r="M34" i="1"/>
  <c r="N34" i="1" s="1"/>
  <c r="M23" i="1"/>
  <c r="N23" i="1" s="1"/>
  <c r="M21" i="1"/>
  <c r="N21" i="1" s="1"/>
  <c r="M50" i="1"/>
  <c r="N50" i="1" s="1"/>
  <c r="M66" i="1"/>
  <c r="N66" i="1" s="1"/>
  <c r="M88" i="1"/>
  <c r="N88" i="1" s="1"/>
  <c r="M51" i="1"/>
  <c r="N51" i="1" s="1"/>
  <c r="M47" i="1"/>
  <c r="N47" i="1" s="1"/>
  <c r="M84" i="1"/>
  <c r="N84" i="1" s="1"/>
  <c r="M83" i="1"/>
  <c r="N83" i="1" s="1"/>
  <c r="M43" i="1"/>
  <c r="N43" i="1" s="1"/>
  <c r="M64" i="1"/>
  <c r="N64" i="1" s="1"/>
  <c r="M55" i="1"/>
  <c r="N55" i="1" s="1"/>
  <c r="M44" i="1"/>
  <c r="N44" i="1" s="1"/>
  <c r="M11" i="1"/>
  <c r="N11" i="1" s="1"/>
  <c r="M63" i="1"/>
  <c r="N63" i="1" s="1"/>
  <c r="M60" i="1"/>
  <c r="N60" i="1" s="1"/>
  <c r="M14" i="1"/>
  <c r="N14" i="1" s="1"/>
  <c r="M40" i="1"/>
  <c r="N40" i="1" s="1"/>
  <c r="M73" i="1"/>
  <c r="N73" i="1" s="1"/>
  <c r="M78" i="1"/>
  <c r="N78" i="1" s="1"/>
  <c r="M22" i="1"/>
  <c r="N22" i="1" s="1"/>
  <c r="M25" i="1"/>
  <c r="N25" i="1" s="1"/>
  <c r="M57" i="1"/>
  <c r="N57" i="1" s="1"/>
  <c r="M79" i="1"/>
  <c r="N79" i="1" s="1"/>
  <c r="M27" i="1"/>
  <c r="N27" i="1" s="1"/>
  <c r="M37" i="1"/>
  <c r="N37" i="1" s="1"/>
  <c r="M70" i="1"/>
  <c r="N70" i="1" s="1"/>
  <c r="M8" i="1"/>
  <c r="N8" i="1" s="1"/>
  <c r="M59" i="1"/>
  <c r="N59" i="1" s="1"/>
  <c r="M56" i="1"/>
  <c r="N56" i="1" s="1"/>
  <c r="M26" i="1"/>
  <c r="N26" i="1" s="1"/>
  <c r="M67" i="1"/>
  <c r="N67" i="1"/>
  <c r="M36" i="1"/>
  <c r="N36" i="1" s="1"/>
  <c r="M69" i="1"/>
  <c r="N69" i="1" s="1"/>
  <c r="M15" i="1"/>
  <c r="N15" i="1" s="1"/>
  <c r="M76" i="1"/>
  <c r="N76" i="1" s="1"/>
  <c r="M41" i="1"/>
  <c r="N41" i="1" s="1"/>
  <c r="M75" i="1"/>
  <c r="N75" i="1" s="1"/>
  <c r="M71" i="1"/>
  <c r="N71" i="1" s="1"/>
  <c r="M29" i="1"/>
  <c r="N29" i="1" s="1"/>
  <c r="J10" i="1"/>
  <c r="K10" i="1" s="1"/>
  <c r="J42" i="1"/>
  <c r="K42" i="1" s="1"/>
  <c r="J62" i="1"/>
  <c r="K62" i="1" s="1"/>
  <c r="J16" i="1"/>
  <c r="K16" i="1" s="1"/>
  <c r="J38" i="1"/>
  <c r="K38" i="1" s="1"/>
  <c r="J20" i="1"/>
  <c r="K20" i="1" s="1"/>
  <c r="J46" i="1"/>
  <c r="K46" i="1"/>
  <c r="J54" i="1"/>
  <c r="K54" i="1" s="1"/>
  <c r="J24" i="1"/>
  <c r="K24" i="1" s="1"/>
  <c r="J58" i="1"/>
  <c r="K58" i="1" s="1"/>
  <c r="J12" i="1"/>
  <c r="K12" i="1" s="1"/>
  <c r="J28" i="1"/>
  <c r="K28" i="1" s="1"/>
  <c r="M54" i="1" l="1"/>
  <c r="N54" i="1" s="1"/>
  <c r="M20" i="1"/>
  <c r="N20" i="1" s="1"/>
  <c r="M42" i="1"/>
  <c r="N42" i="1" s="1"/>
  <c r="M16" i="1"/>
  <c r="N16" i="1" s="1"/>
  <c r="M46" i="1"/>
  <c r="N46" i="1" s="1"/>
  <c r="M62" i="1"/>
  <c r="N62" i="1" s="1"/>
  <c r="M28" i="1"/>
  <c r="N28" i="1" s="1"/>
  <c r="M12" i="1"/>
  <c r="N12" i="1" s="1"/>
  <c r="M10" i="1"/>
  <c r="N10" i="1" s="1"/>
  <c r="M58" i="1"/>
  <c r="N58" i="1" s="1"/>
  <c r="M38" i="1"/>
  <c r="N38" i="1" s="1"/>
  <c r="M24" i="1"/>
  <c r="N24" i="1" s="1"/>
</calcChain>
</file>

<file path=xl/sharedStrings.xml><?xml version="1.0" encoding="utf-8"?>
<sst xmlns="http://schemas.openxmlformats.org/spreadsheetml/2006/main" count="110" uniqueCount="95">
  <si>
    <t>Actividad</t>
  </si>
  <si>
    <t>Análisis de contaminantes químicos orgánicos en aguas por CL-FLD (por contaminante o familia de contaminante)</t>
  </si>
  <si>
    <t>Análisis de contaminantes químicos orgánicos en alimentos por CL-FLD (por contaminante o familia de contaminante)</t>
  </si>
  <si>
    <t>Análisis de microtoxinas por CL-FLD (por familia de contaminantes)</t>
  </si>
  <si>
    <t>Análisis de aditivos por CL-FLD (por familia de contaminantes)</t>
  </si>
  <si>
    <t>Análisis de contaminantes químicos inorgánicos por CL-DAD (por contaminante o familia de contaminantes)</t>
  </si>
  <si>
    <t>Análisis de contaminantes químicos orgánicos en aguas por CL-MS/MS (por familia de contaminantes)</t>
  </si>
  <si>
    <t>Análisis de contaminantes químicos orgánicos en alimentos por CL-MS/MS (por contaminante)</t>
  </si>
  <si>
    <t>Análisis de residuos zoosanitarios por CL-MS/MS (por residuo o familia de residuos)</t>
  </si>
  <si>
    <t>Análisis de compuestos volátiles en aguas por CG-MS (por contaminante o familia de contaminantes)</t>
  </si>
  <si>
    <t>Análisis de trihalometanos en aguas por CG-MS (por contaminante o familia de contaminantes)</t>
  </si>
  <si>
    <t>Análisis de contaminantes orgánicos en aguas por GC-MS (por contaminante o familia de contaminantes)</t>
  </si>
  <si>
    <t>Análisis de contaminantes químicos orgánicos en alimentos por GC-MS (por contaminante o familia de contaminantes)</t>
  </si>
  <si>
    <t>Análisis de elementos en aguas por ICP-MS (por elemento)</t>
  </si>
  <si>
    <t>Análisis de elementos en alimentos por AA (por elemento)</t>
  </si>
  <si>
    <t xml:space="preserve">Análisis de mercurio en alimentos por AA </t>
  </si>
  <si>
    <t>Análisis de iones en aguas por CL-iónica (por grupo)</t>
  </si>
  <si>
    <t>Análisis de compuestos por espectroscopia UV-VIS (por analito)</t>
  </si>
  <si>
    <t>Determinaciones físico-químicos generales (por analito)</t>
  </si>
  <si>
    <t>Determinación de PH</t>
  </si>
  <si>
    <t>Determinación de turbidez</t>
  </si>
  <si>
    <t>Determinación de conductividad</t>
  </si>
  <si>
    <t>Determinación de compuestos polares (por grupo)</t>
  </si>
  <si>
    <t>Determinación de alérgenos por Elisa (por muestra)</t>
  </si>
  <si>
    <t>Determinación de gluten por Elisa (por muestra)</t>
  </si>
  <si>
    <t>B1) Investigación</t>
  </si>
  <si>
    <t>Bacilluys cereus</t>
  </si>
  <si>
    <t>Campylobacter</t>
  </si>
  <si>
    <t>Cronobacter sakazakii</t>
  </si>
  <si>
    <t>Escherichia coli O157</t>
  </si>
  <si>
    <t>Escherichia coli</t>
  </si>
  <si>
    <t>Estafilococus aureus</t>
  </si>
  <si>
    <t>Estafilococus coagulasa (+)</t>
  </si>
  <si>
    <t>Estafilocosos DNAsa positivo</t>
  </si>
  <si>
    <t>Pseudomonas aeruginosa</t>
  </si>
  <si>
    <t>Vibirio cholerae</t>
  </si>
  <si>
    <t>Vibrio parahaemolyticus</t>
  </si>
  <si>
    <t>Legionella spp</t>
  </si>
  <si>
    <t>Legionella pneumophila</t>
  </si>
  <si>
    <t>Listeria monocytogenes</t>
  </si>
  <si>
    <t>Salmonella spp</t>
  </si>
  <si>
    <t>B2) Recuento</t>
  </si>
  <si>
    <t>Aerobios mesófilas</t>
  </si>
  <si>
    <t>Aerobios termófilas</t>
  </si>
  <si>
    <t>Anaerobios mesófilas</t>
  </si>
  <si>
    <t>Anaerobios termófilas</t>
  </si>
  <si>
    <t>Bacillus cereus</t>
  </si>
  <si>
    <t>Bacterias aerobias 22º C</t>
  </si>
  <si>
    <t>Bacterias aerobias 37º C</t>
  </si>
  <si>
    <t>Clostridium perfringens</t>
  </si>
  <si>
    <t>Clostridios sulfito reductores</t>
  </si>
  <si>
    <t>Clostridios sulfito reductores – esporas</t>
  </si>
  <si>
    <t>Coliformes fecales</t>
  </si>
  <si>
    <t>Coliformes termotolerantes</t>
  </si>
  <si>
    <t>Coliformes totales</t>
  </si>
  <si>
    <t>Enterobacteriáceas lactosa positivas</t>
  </si>
  <si>
    <t>Enterobacteriáceas totales</t>
  </si>
  <si>
    <t>Enterococos intestinales</t>
  </si>
  <si>
    <t>Escherichia coli B glucuronidasa (+)</t>
  </si>
  <si>
    <t>Estafilococos DNAsa (+)</t>
  </si>
  <si>
    <t>B3) Estudio serológico</t>
  </si>
  <si>
    <t>Salmonella</t>
  </si>
  <si>
    <t>Legionella</t>
  </si>
  <si>
    <t>B4) Análisis por patógenos por PCR</t>
  </si>
  <si>
    <t>Por microorganismo patógeno (por muestra)</t>
  </si>
  <si>
    <t>C) Análisis biológicos y parasitológicos</t>
  </si>
  <si>
    <t>Análisis de OMG (por muestra)</t>
  </si>
  <si>
    <t>Microcistina (por muestra)</t>
  </si>
  <si>
    <t>D) Análisis de sustancias adictivas</t>
  </si>
  <si>
    <t>Determinación de drogas en fluidos biológicos por CL_MS/MS (por muestra)</t>
  </si>
  <si>
    <t>Determinación de drogas en fluidos biológicos por CG-MS (por muestra)</t>
  </si>
  <si>
    <t>Determinación del grado de alcoholemia en sangre</t>
  </si>
  <si>
    <t>E) Transporte de muestra por tipo de analítica</t>
  </si>
  <si>
    <t>Transporte de muestra por tipo de analítica</t>
  </si>
  <si>
    <t>A) Análisis físico-químicos</t>
  </si>
  <si>
    <t>B) Análisis microbiológicos</t>
  </si>
  <si>
    <r>
      <t>Legionella</t>
    </r>
    <r>
      <rPr>
        <sz val="11"/>
        <color theme="1"/>
        <rFont val="Arial"/>
        <family val="2"/>
      </rPr>
      <t xml:space="preserve"> (por muestra)</t>
    </r>
  </si>
  <si>
    <r>
      <t xml:space="preserve">Análisis de larvas de </t>
    </r>
    <r>
      <rPr>
        <i/>
        <sz val="11"/>
        <color theme="1"/>
        <rFont val="Arial"/>
        <family val="2"/>
      </rPr>
      <t>Trichinella spp</t>
    </r>
    <r>
      <rPr>
        <sz val="11"/>
        <color theme="1"/>
        <rFont val="Arial"/>
        <family val="2"/>
      </rPr>
      <t xml:space="preserve"> (por muestra)</t>
    </r>
  </si>
  <si>
    <t>Cuando la analítica a realizar no figure en la relación comprendida en el presente anexo, se aplicará por analogía el precio público fijado para el análisis de un parámetro o técnica de características similares y, en caso de no existir, se elaborará un importe, que deberá ser aceptado por el peticionario.</t>
  </si>
  <si>
    <t>Todos los precios públicos incluyen el Impuesto sobre el Valor Añadido al tipo impositivo vigente.</t>
  </si>
  <si>
    <t>Incremento/ reducción</t>
  </si>
  <si>
    <t>ANEXO I: PRECIOS PÚBLICOS DE LAS ANALÍTICAS REALIZADAS EN LOS LABORATORIOS DE SALUD PÚBLICA DE LA CONSEJERÍA DE SANIDAD</t>
  </si>
  <si>
    <t>IPC (2020)</t>
  </si>
  <si>
    <t>Precio público en euros 2021 con IVA (21%)</t>
  </si>
  <si>
    <t>IPC (2021)</t>
  </si>
  <si>
    <t>Precio público en euros 2022 con IVA (21%)</t>
  </si>
  <si>
    <t>IPC (2022)</t>
  </si>
  <si>
    <t>Precio público en euros 2023 con IVA (21%)</t>
  </si>
  <si>
    <t>IPC (2023)</t>
  </si>
  <si>
    <t>Precio público en euros 2024 con IVA (21%)</t>
  </si>
  <si>
    <t>Precio público en euros 2020 con IVA (21%)</t>
  </si>
  <si>
    <t>IPC (2024)</t>
  </si>
  <si>
    <t>IPC (2025)</t>
  </si>
  <si>
    <t>Precio público en euros 2026 con IVA (21%)</t>
  </si>
  <si>
    <t>Precio público en euros 2025 con IVA 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</si>
</sst>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 x14ac:knownFonts="1">
    <font>
      <sz val="11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/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/>
    <xf numFmtId="164" fontId="3" fillId="0" borderId="4" xfId="0" applyNumberFormat="1" applyFont="1" applyBorder="1"/>
    <xf numFmtId="2" fontId="3" fillId="0" borderId="4" xfId="0" applyNumberFormat="1" applyFont="1" applyBorder="1"/>
    <xf numFmtId="2" fontId="5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/>
    <xf numFmtId="164" fontId="3" fillId="0" borderId="8" xfId="0" applyNumberFormat="1" applyFont="1" applyBorder="1"/>
    <xf numFmtId="2" fontId="3" fillId="0" borderId="8" xfId="0" applyNumberFormat="1" applyFont="1" applyBorder="1"/>
    <xf numFmtId="2" fontId="5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/>
    <xf numFmtId="164" fontId="3" fillId="0" borderId="3" xfId="0" applyNumberFormat="1" applyFont="1" applyBorder="1"/>
    <xf numFmtId="2" fontId="3" fillId="0" borderId="3" xfId="0" applyNumberFormat="1" applyFont="1" applyBorder="1"/>
    <xf numFmtId="0" fontId="6" fillId="0" borderId="1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97"/>
  <sheetViews>
    <sheetView tabSelected="1" topLeftCell="D1" zoomScale="70" zoomScaleNormal="70" workbookViewId="0">
      <pane ySplit="6" topLeftCell="A7" activePane="bottomLeft" state="frozen"/>
      <selection pane="bottomLeft" activeCell="U2" sqref="U2"/>
    </sheetView>
  </sheetViews>
  <sheetFormatPr baseColWidth="10" defaultColWidth="113.28515625" defaultRowHeight="15" customHeight="1" x14ac:dyDescent="0.2"/>
  <cols>
    <col min="1" max="1" width="113.85546875" style="1" bestFit="1" customWidth="1"/>
    <col min="2" max="2" width="14.140625" style="13" customWidth="1"/>
    <col min="3" max="3" width="9.140625" style="1" customWidth="1"/>
    <col min="4" max="4" width="15.7109375" style="16" customWidth="1"/>
    <col min="5" max="5" width="15.5703125" style="1" bestFit="1" customWidth="1"/>
    <col min="6" max="6" width="8.42578125" style="1" customWidth="1"/>
    <col min="7" max="7" width="14.140625" style="16" customWidth="1"/>
    <col min="8" max="8" width="15.5703125" style="10" bestFit="1" customWidth="1"/>
    <col min="9" max="9" width="10.5703125" style="1" customWidth="1"/>
    <col min="10" max="10" width="15.5703125" style="1" customWidth="1"/>
    <col min="11" max="11" width="16.140625" style="1" customWidth="1"/>
    <col min="12" max="12" width="10.7109375" style="1" customWidth="1"/>
    <col min="13" max="13" width="18.5703125" style="1" customWidth="1"/>
    <col min="14" max="14" width="20.42578125" style="1" customWidth="1"/>
    <col min="15" max="15" width="15.140625" style="1" customWidth="1"/>
    <col min="16" max="16" width="22.42578125" style="1" customWidth="1"/>
    <col min="17" max="17" width="19.5703125" style="1" customWidth="1"/>
    <col min="18" max="18" width="15.7109375" style="1" customWidth="1"/>
    <col min="19" max="19" width="19.7109375" style="1" customWidth="1"/>
    <col min="20" max="20" width="22.28515625" style="1" customWidth="1"/>
    <col min="21" max="16384" width="113.28515625" style="1"/>
  </cols>
  <sheetData>
    <row r="2" spans="1:20" ht="50.25" customHeight="1" x14ac:dyDescent="0.2">
      <c r="A2" s="20" t="s">
        <v>81</v>
      </c>
      <c r="B2" s="12"/>
    </row>
    <row r="4" spans="1:20" s="46" customFormat="1" ht="30.75" customHeight="1" x14ac:dyDescent="0.25">
      <c r="B4" s="2"/>
      <c r="C4" s="43">
        <v>2021</v>
      </c>
      <c r="D4" s="43"/>
      <c r="E4" s="43"/>
      <c r="F4" s="41">
        <v>2022</v>
      </c>
      <c r="G4" s="41"/>
      <c r="H4" s="41"/>
      <c r="I4" s="41">
        <v>2023</v>
      </c>
      <c r="J4" s="41"/>
      <c r="K4" s="41"/>
      <c r="L4" s="39">
        <v>2024</v>
      </c>
      <c r="M4" s="39"/>
      <c r="N4" s="39"/>
      <c r="O4" s="39">
        <v>2025</v>
      </c>
      <c r="P4" s="39"/>
      <c r="Q4" s="39"/>
      <c r="R4" s="39">
        <v>2026</v>
      </c>
      <c r="S4" s="39"/>
      <c r="T4" s="39"/>
    </row>
    <row r="5" spans="1:20" ht="27.75" customHeight="1" x14ac:dyDescent="0.2">
      <c r="A5" s="21" t="s">
        <v>74</v>
      </c>
      <c r="B5" s="8"/>
      <c r="C5" s="42"/>
      <c r="D5" s="42"/>
      <c r="E5" s="42"/>
      <c r="F5" s="45"/>
      <c r="G5" s="45"/>
      <c r="H5" s="45"/>
      <c r="I5" s="45"/>
      <c r="J5" s="45"/>
      <c r="K5" s="45"/>
      <c r="L5" s="44"/>
      <c r="M5" s="39"/>
      <c r="N5" s="39"/>
    </row>
    <row r="6" spans="1:20" ht="78.75" customHeight="1" x14ac:dyDescent="0.2">
      <c r="A6" s="2" t="s">
        <v>0</v>
      </c>
      <c r="B6" s="9" t="s">
        <v>90</v>
      </c>
      <c r="C6" s="18" t="s">
        <v>82</v>
      </c>
      <c r="D6" s="17" t="s">
        <v>80</v>
      </c>
      <c r="E6" s="9" t="s">
        <v>83</v>
      </c>
      <c r="F6" s="18" t="s">
        <v>84</v>
      </c>
      <c r="G6" s="17" t="s">
        <v>80</v>
      </c>
      <c r="H6" s="9" t="s">
        <v>85</v>
      </c>
      <c r="I6" s="18" t="s">
        <v>86</v>
      </c>
      <c r="J6" s="17" t="s">
        <v>80</v>
      </c>
      <c r="K6" s="9" t="s">
        <v>87</v>
      </c>
      <c r="L6" s="18" t="s">
        <v>88</v>
      </c>
      <c r="M6" s="17" t="s">
        <v>80</v>
      </c>
      <c r="N6" s="9" t="s">
        <v>89</v>
      </c>
      <c r="O6" s="18" t="s">
        <v>91</v>
      </c>
      <c r="P6" s="17" t="s">
        <v>80</v>
      </c>
      <c r="Q6" s="9" t="s">
        <v>94</v>
      </c>
      <c r="R6" s="18" t="s">
        <v>92</v>
      </c>
      <c r="S6" s="17" t="s">
        <v>80</v>
      </c>
      <c r="T6" s="9" t="s">
        <v>93</v>
      </c>
    </row>
    <row r="7" spans="1:20" ht="15" customHeight="1" x14ac:dyDescent="0.2">
      <c r="A7" s="3" t="s">
        <v>1</v>
      </c>
      <c r="B7" s="13">
        <v>141.48637899212503</v>
      </c>
      <c r="C7" s="1">
        <v>-0.5</v>
      </c>
      <c r="D7" s="16">
        <f t="shared" ref="D7:D30" si="0">B7*C7/100</f>
        <v>-0.70743189496062509</v>
      </c>
      <c r="E7" s="10">
        <f t="shared" ref="E7:E30" si="1">B7+D7</f>
        <v>140.77894709716441</v>
      </c>
      <c r="F7" s="1">
        <v>6.5</v>
      </c>
      <c r="G7" s="16">
        <f>E7*F7/100</f>
        <v>9.1506315613156861</v>
      </c>
      <c r="H7" s="10">
        <f>E7+G7</f>
        <v>149.9295786584801</v>
      </c>
      <c r="I7" s="1">
        <v>5.8</v>
      </c>
      <c r="J7" s="1">
        <f>H7*I7/100</f>
        <v>8.6959155621918462</v>
      </c>
      <c r="K7" s="10">
        <f>H7+J7</f>
        <v>158.62549422067195</v>
      </c>
      <c r="L7" s="1">
        <v>3.1</v>
      </c>
      <c r="M7" s="1">
        <f>K7*L7/100</f>
        <v>4.9173903208408305</v>
      </c>
      <c r="N7" s="10">
        <f>K7+M7</f>
        <v>163.54288454151279</v>
      </c>
      <c r="O7" s="1">
        <v>2.8</v>
      </c>
      <c r="P7" s="1">
        <f>N7*O7/100</f>
        <v>4.5792007671623578</v>
      </c>
      <c r="Q7" s="10">
        <f>N7+P7</f>
        <v>168.12208530867514</v>
      </c>
      <c r="R7" s="1">
        <v>2.9</v>
      </c>
      <c r="S7" s="1">
        <f>Q7*R7/100</f>
        <v>4.8755404739515793</v>
      </c>
      <c r="T7" s="10">
        <f>Q7+S7</f>
        <v>172.99762578262673</v>
      </c>
    </row>
    <row r="8" spans="1:20" ht="15" customHeight="1" x14ac:dyDescent="0.2">
      <c r="A8" s="3" t="s">
        <v>2</v>
      </c>
      <c r="B8" s="13">
        <v>80.927353018054276</v>
      </c>
      <c r="C8" s="1">
        <v>-0.5</v>
      </c>
      <c r="D8" s="16">
        <f t="shared" si="0"/>
        <v>-0.40463676509027136</v>
      </c>
      <c r="E8" s="10">
        <f t="shared" si="1"/>
        <v>80.522716252964003</v>
      </c>
      <c r="F8" s="1">
        <v>6.5</v>
      </c>
      <c r="G8" s="16">
        <f t="shared" ref="G8:G30" si="2">E8*F8/100</f>
        <v>5.2339765564426601</v>
      </c>
      <c r="H8" s="10">
        <f t="shared" ref="H8:H71" si="3">E8+G8</f>
        <v>85.756692809406658</v>
      </c>
      <c r="I8" s="1">
        <v>5.8</v>
      </c>
      <c r="J8" s="1">
        <f t="shared" ref="J8:J71" si="4">H8*I8/100</f>
        <v>4.9738881829455854</v>
      </c>
      <c r="K8" s="10">
        <f t="shared" ref="K8:K71" si="5">H8+J8</f>
        <v>90.730580992352245</v>
      </c>
      <c r="L8" s="1">
        <v>3.1</v>
      </c>
      <c r="M8" s="1">
        <f t="shared" ref="M8:M71" si="6">K8*L8/100</f>
        <v>2.8126480107629197</v>
      </c>
      <c r="N8" s="10">
        <f t="shared" ref="N8:N71" si="7">K8+M8</f>
        <v>93.543229003115158</v>
      </c>
      <c r="O8" s="1">
        <v>2.8</v>
      </c>
      <c r="P8" s="1">
        <f t="shared" ref="P8:P71" si="8">N8*O8/100</f>
        <v>2.6192104120872246</v>
      </c>
      <c r="Q8" s="10">
        <f t="shared" ref="Q8:Q71" si="9">N8+P8</f>
        <v>96.162439415202385</v>
      </c>
      <c r="R8" s="1">
        <v>2.9</v>
      </c>
      <c r="S8" s="1">
        <f t="shared" ref="S8:S30" si="10">Q8*R8/100</f>
        <v>2.7887107430408689</v>
      </c>
      <c r="T8" s="10">
        <f t="shared" ref="T8:T71" si="11">Q8+S8</f>
        <v>98.951150158243252</v>
      </c>
    </row>
    <row r="9" spans="1:20" ht="15" customHeight="1" x14ac:dyDescent="0.2">
      <c r="A9" s="3" t="s">
        <v>3</v>
      </c>
      <c r="B9" s="13">
        <v>74.606872151828455</v>
      </c>
      <c r="C9" s="1">
        <v>-0.5</v>
      </c>
      <c r="D9" s="16">
        <f t="shared" si="0"/>
        <v>-0.37303436075914226</v>
      </c>
      <c r="E9" s="10">
        <f t="shared" si="1"/>
        <v>74.233837791069305</v>
      </c>
      <c r="F9" s="1">
        <v>6.5</v>
      </c>
      <c r="G9" s="16">
        <f t="shared" si="2"/>
        <v>4.8251994564195044</v>
      </c>
      <c r="H9" s="10">
        <f t="shared" si="3"/>
        <v>79.059037247488817</v>
      </c>
      <c r="I9" s="1">
        <v>5.8</v>
      </c>
      <c r="J9" s="1">
        <f t="shared" si="4"/>
        <v>4.5854241603543509</v>
      </c>
      <c r="K9" s="10">
        <f t="shared" si="5"/>
        <v>83.644461407843167</v>
      </c>
      <c r="L9" s="1">
        <v>3.1</v>
      </c>
      <c r="M9" s="1">
        <f>K9*L9/100</f>
        <v>2.5929783036431382</v>
      </c>
      <c r="N9" s="10">
        <f t="shared" si="7"/>
        <v>86.237439711486303</v>
      </c>
      <c r="O9" s="1">
        <v>2.8</v>
      </c>
      <c r="P9" s="1">
        <f t="shared" si="8"/>
        <v>2.4146483119216162</v>
      </c>
      <c r="Q9" s="10">
        <f t="shared" si="9"/>
        <v>88.652088023407913</v>
      </c>
      <c r="R9" s="1">
        <v>2.9</v>
      </c>
      <c r="S9" s="1">
        <f t="shared" si="10"/>
        <v>2.5709105526788294</v>
      </c>
      <c r="T9" s="10">
        <f t="shared" si="11"/>
        <v>91.222998576086738</v>
      </c>
    </row>
    <row r="10" spans="1:20" ht="15" customHeight="1" x14ac:dyDescent="0.2">
      <c r="A10" s="3" t="s">
        <v>4</v>
      </c>
      <c r="B10" s="13">
        <v>69.829764520378703</v>
      </c>
      <c r="C10" s="1">
        <v>-0.5</v>
      </c>
      <c r="D10" s="16">
        <f t="shared" si="0"/>
        <v>-0.3491488226018935</v>
      </c>
      <c r="E10" s="10">
        <f t="shared" si="1"/>
        <v>69.480615697776813</v>
      </c>
      <c r="F10" s="1">
        <v>6.5</v>
      </c>
      <c r="G10" s="16">
        <f t="shared" si="2"/>
        <v>4.5162400203554931</v>
      </c>
      <c r="H10" s="10">
        <f t="shared" si="3"/>
        <v>73.996855718132309</v>
      </c>
      <c r="I10" s="1">
        <v>5.8</v>
      </c>
      <c r="J10" s="1">
        <f t="shared" si="4"/>
        <v>4.2918176316516732</v>
      </c>
      <c r="K10" s="10">
        <f t="shared" si="5"/>
        <v>78.288673349783977</v>
      </c>
      <c r="L10" s="1">
        <v>3.1</v>
      </c>
      <c r="M10" s="1">
        <f t="shared" si="6"/>
        <v>2.4269488738433034</v>
      </c>
      <c r="N10" s="10">
        <f t="shared" si="7"/>
        <v>80.715622223627278</v>
      </c>
      <c r="O10" s="1">
        <v>2.8</v>
      </c>
      <c r="P10" s="1">
        <f t="shared" si="8"/>
        <v>2.2600374222615636</v>
      </c>
      <c r="Q10" s="10">
        <f t="shared" si="9"/>
        <v>82.97565964588884</v>
      </c>
      <c r="R10" s="1">
        <v>2.9</v>
      </c>
      <c r="S10" s="1">
        <f t="shared" si="10"/>
        <v>2.4062941297307763</v>
      </c>
      <c r="T10" s="10">
        <f t="shared" si="11"/>
        <v>85.381953775619621</v>
      </c>
    </row>
    <row r="11" spans="1:20" ht="15" customHeight="1" x14ac:dyDescent="0.2">
      <c r="A11" s="3" t="s">
        <v>5</v>
      </c>
      <c r="B11" s="13">
        <v>70.207733475834061</v>
      </c>
      <c r="C11" s="1">
        <v>-0.5</v>
      </c>
      <c r="D11" s="16">
        <f t="shared" si="0"/>
        <v>-0.35103866737917033</v>
      </c>
      <c r="E11" s="10">
        <f t="shared" si="1"/>
        <v>69.85669480845489</v>
      </c>
      <c r="F11" s="1">
        <v>6.5</v>
      </c>
      <c r="G11" s="16">
        <f t="shared" si="2"/>
        <v>4.5406851625495674</v>
      </c>
      <c r="H11" s="10">
        <f t="shared" si="3"/>
        <v>74.397379971004455</v>
      </c>
      <c r="I11" s="1">
        <v>5.8</v>
      </c>
      <c r="J11" s="1">
        <f t="shared" si="4"/>
        <v>4.3150480383182579</v>
      </c>
      <c r="K11" s="10">
        <f t="shared" si="5"/>
        <v>78.712428009322707</v>
      </c>
      <c r="L11" s="1">
        <v>3.1</v>
      </c>
      <c r="M11" s="1">
        <f t="shared" si="6"/>
        <v>2.4400852682890037</v>
      </c>
      <c r="N11" s="10">
        <f t="shared" si="7"/>
        <v>81.152513277611718</v>
      </c>
      <c r="O11" s="1">
        <v>2.8</v>
      </c>
      <c r="P11" s="1">
        <f t="shared" si="8"/>
        <v>2.2722703717731276</v>
      </c>
      <c r="Q11" s="10">
        <f t="shared" si="9"/>
        <v>83.42478364938485</v>
      </c>
      <c r="R11" s="1">
        <v>2.9</v>
      </c>
      <c r="S11" s="1">
        <f t="shared" si="10"/>
        <v>2.4193187258321607</v>
      </c>
      <c r="T11" s="10">
        <f t="shared" si="11"/>
        <v>85.844102375217005</v>
      </c>
    </row>
    <row r="12" spans="1:20" ht="15" customHeight="1" x14ac:dyDescent="0.2">
      <c r="A12" s="3" t="s">
        <v>6</v>
      </c>
      <c r="B12" s="13">
        <v>261.28153959617265</v>
      </c>
      <c r="C12" s="1">
        <v>-0.5</v>
      </c>
      <c r="D12" s="16">
        <f t="shared" si="0"/>
        <v>-1.3064076979808632</v>
      </c>
      <c r="E12" s="10">
        <f t="shared" si="1"/>
        <v>259.97513189819176</v>
      </c>
      <c r="F12" s="1">
        <v>6.5</v>
      </c>
      <c r="G12" s="16">
        <f t="shared" si="2"/>
        <v>16.898383573382464</v>
      </c>
      <c r="H12" s="10">
        <f t="shared" si="3"/>
        <v>276.87351547157425</v>
      </c>
      <c r="I12" s="1">
        <v>5.8</v>
      </c>
      <c r="J12" s="1">
        <f t="shared" si="4"/>
        <v>16.058663897351305</v>
      </c>
      <c r="K12" s="10">
        <f t="shared" si="5"/>
        <v>292.93217936892557</v>
      </c>
      <c r="L12" s="1">
        <v>3.1</v>
      </c>
      <c r="M12" s="1">
        <f t="shared" si="6"/>
        <v>9.0808975604366928</v>
      </c>
      <c r="N12" s="10">
        <f t="shared" si="7"/>
        <v>302.01307692936228</v>
      </c>
      <c r="O12" s="1">
        <v>2.8</v>
      </c>
      <c r="P12" s="1">
        <f t="shared" si="8"/>
        <v>8.4563661540221435</v>
      </c>
      <c r="Q12" s="10">
        <f t="shared" si="9"/>
        <v>310.46944308338442</v>
      </c>
      <c r="R12" s="1">
        <v>2.9</v>
      </c>
      <c r="S12" s="1">
        <f t="shared" si="10"/>
        <v>9.0036138494181479</v>
      </c>
      <c r="T12" s="10">
        <f t="shared" si="11"/>
        <v>319.47305693280259</v>
      </c>
    </row>
    <row r="13" spans="1:20" ht="15" customHeight="1" x14ac:dyDescent="0.2">
      <c r="A13" s="3" t="s">
        <v>7</v>
      </c>
      <c r="B13" s="13">
        <v>163.26159048141469</v>
      </c>
      <c r="C13" s="1">
        <v>-0.5</v>
      </c>
      <c r="D13" s="16">
        <f t="shared" si="0"/>
        <v>-0.81630795240707343</v>
      </c>
      <c r="E13" s="10">
        <f t="shared" si="1"/>
        <v>162.44528252900761</v>
      </c>
      <c r="F13" s="1">
        <v>6.5</v>
      </c>
      <c r="G13" s="16">
        <f t="shared" si="2"/>
        <v>10.558943364385495</v>
      </c>
      <c r="H13" s="10">
        <f t="shared" si="3"/>
        <v>173.00422589339311</v>
      </c>
      <c r="I13" s="1">
        <v>5.8</v>
      </c>
      <c r="J13" s="1">
        <f t="shared" si="4"/>
        <v>10.034245101816801</v>
      </c>
      <c r="K13" s="10">
        <f t="shared" si="5"/>
        <v>183.03847099520991</v>
      </c>
      <c r="L13" s="1">
        <v>3.1</v>
      </c>
      <c r="M13" s="1">
        <f t="shared" si="6"/>
        <v>5.6741926008515078</v>
      </c>
      <c r="N13" s="10">
        <f t="shared" si="7"/>
        <v>188.71266359606142</v>
      </c>
      <c r="O13" s="1">
        <v>2.8</v>
      </c>
      <c r="P13" s="1">
        <f t="shared" si="8"/>
        <v>5.2839545806897199</v>
      </c>
      <c r="Q13" s="10">
        <f t="shared" si="9"/>
        <v>193.99661817675113</v>
      </c>
      <c r="R13" s="1">
        <v>2.9</v>
      </c>
      <c r="S13" s="1">
        <f t="shared" si="10"/>
        <v>5.6259019271257831</v>
      </c>
      <c r="T13" s="10">
        <f t="shared" si="11"/>
        <v>199.62252010387692</v>
      </c>
    </row>
    <row r="14" spans="1:20" ht="15" customHeight="1" x14ac:dyDescent="0.2">
      <c r="A14" s="3" t="s">
        <v>8</v>
      </c>
      <c r="B14" s="13">
        <v>632.43655471568968</v>
      </c>
      <c r="C14" s="1">
        <v>-0.5</v>
      </c>
      <c r="D14" s="16">
        <f t="shared" si="0"/>
        <v>-3.1621827735784485</v>
      </c>
      <c r="E14" s="10">
        <f t="shared" si="1"/>
        <v>629.2743719421112</v>
      </c>
      <c r="F14" s="1">
        <v>6.5</v>
      </c>
      <c r="G14" s="16">
        <f t="shared" si="2"/>
        <v>40.902834176237228</v>
      </c>
      <c r="H14" s="10">
        <f t="shared" si="3"/>
        <v>670.17720611834841</v>
      </c>
      <c r="I14" s="1">
        <v>5.8</v>
      </c>
      <c r="J14" s="1">
        <f t="shared" si="4"/>
        <v>38.870277954864207</v>
      </c>
      <c r="K14" s="10">
        <f t="shared" si="5"/>
        <v>709.04748407321267</v>
      </c>
      <c r="L14" s="1">
        <v>3.1</v>
      </c>
      <c r="M14" s="1">
        <f t="shared" si="6"/>
        <v>21.980472006269594</v>
      </c>
      <c r="N14" s="10">
        <f t="shared" si="7"/>
        <v>731.02795607948224</v>
      </c>
      <c r="O14" s="1">
        <v>2.8</v>
      </c>
      <c r="P14" s="1">
        <f t="shared" si="8"/>
        <v>20.468782770225502</v>
      </c>
      <c r="Q14" s="10">
        <f t="shared" si="9"/>
        <v>751.49673884970775</v>
      </c>
      <c r="R14" s="1">
        <v>2.9</v>
      </c>
      <c r="S14" s="1">
        <f t="shared" si="10"/>
        <v>21.793405426641524</v>
      </c>
      <c r="T14" s="10">
        <f t="shared" si="11"/>
        <v>773.29014427634922</v>
      </c>
    </row>
    <row r="15" spans="1:20" ht="15" customHeight="1" x14ac:dyDescent="0.2">
      <c r="A15" s="3" t="s">
        <v>9</v>
      </c>
      <c r="B15" s="13">
        <v>124.49877427193665</v>
      </c>
      <c r="C15" s="1">
        <v>-0.5</v>
      </c>
      <c r="D15" s="16">
        <f t="shared" si="0"/>
        <v>-0.62249387135968326</v>
      </c>
      <c r="E15" s="10">
        <f t="shared" si="1"/>
        <v>123.87628040057697</v>
      </c>
      <c r="F15" s="1">
        <v>6.5</v>
      </c>
      <c r="G15" s="16">
        <f t="shared" si="2"/>
        <v>8.0519582260375042</v>
      </c>
      <c r="H15" s="10">
        <f t="shared" si="3"/>
        <v>131.92823862661447</v>
      </c>
      <c r="I15" s="1">
        <v>5.8</v>
      </c>
      <c r="J15" s="1">
        <f t="shared" si="4"/>
        <v>7.6518378403436396</v>
      </c>
      <c r="K15" s="10">
        <f t="shared" si="5"/>
        <v>139.5800764669581</v>
      </c>
      <c r="L15" s="1">
        <v>3.1</v>
      </c>
      <c r="M15" s="1">
        <f t="shared" si="6"/>
        <v>4.3269823704757018</v>
      </c>
      <c r="N15" s="10">
        <f t="shared" si="7"/>
        <v>143.90705883743379</v>
      </c>
      <c r="O15" s="1">
        <v>2.8</v>
      </c>
      <c r="P15" s="1">
        <f t="shared" si="8"/>
        <v>4.0293976474481461</v>
      </c>
      <c r="Q15" s="10">
        <f t="shared" si="9"/>
        <v>147.93645648488194</v>
      </c>
      <c r="R15" s="1">
        <v>2.9</v>
      </c>
      <c r="S15" s="1">
        <f t="shared" si="10"/>
        <v>4.2901572380615765</v>
      </c>
      <c r="T15" s="10">
        <f t="shared" si="11"/>
        <v>152.22661372294351</v>
      </c>
    </row>
    <row r="16" spans="1:20" ht="15" customHeight="1" x14ac:dyDescent="0.2">
      <c r="A16" s="3" t="s">
        <v>10</v>
      </c>
      <c r="B16" s="13">
        <v>140.38396953871356</v>
      </c>
      <c r="C16" s="1">
        <v>-0.5</v>
      </c>
      <c r="D16" s="16">
        <f t="shared" si="0"/>
        <v>-0.70191984769356774</v>
      </c>
      <c r="E16" s="10">
        <f t="shared" si="1"/>
        <v>139.68204969101998</v>
      </c>
      <c r="F16" s="1">
        <v>6.5</v>
      </c>
      <c r="G16" s="16">
        <f t="shared" si="2"/>
        <v>9.0793332299162994</v>
      </c>
      <c r="H16" s="10">
        <f t="shared" si="3"/>
        <v>148.76138292093628</v>
      </c>
      <c r="I16" s="1">
        <v>5.8</v>
      </c>
      <c r="J16" s="1">
        <f t="shared" si="4"/>
        <v>8.6281602094143039</v>
      </c>
      <c r="K16" s="10">
        <f t="shared" si="5"/>
        <v>157.3895431303506</v>
      </c>
      <c r="L16" s="1">
        <v>3.1</v>
      </c>
      <c r="M16" s="1">
        <f t="shared" si="6"/>
        <v>4.8790758370408689</v>
      </c>
      <c r="N16" s="10">
        <f t="shared" si="7"/>
        <v>162.26861896739146</v>
      </c>
      <c r="O16" s="1">
        <v>2.8</v>
      </c>
      <c r="P16" s="1">
        <f t="shared" si="8"/>
        <v>4.5435213310869607</v>
      </c>
      <c r="Q16" s="10">
        <f t="shared" si="9"/>
        <v>166.81214029847843</v>
      </c>
      <c r="R16" s="1">
        <v>2.9</v>
      </c>
      <c r="S16" s="1">
        <f t="shared" si="10"/>
        <v>4.8375520686558744</v>
      </c>
      <c r="T16" s="10">
        <f t="shared" si="11"/>
        <v>171.64969236713429</v>
      </c>
    </row>
    <row r="17" spans="1:20" ht="15" customHeight="1" x14ac:dyDescent="0.2">
      <c r="A17" s="3" t="s">
        <v>11</v>
      </c>
      <c r="B17" s="13">
        <v>116.73991154745012</v>
      </c>
      <c r="C17" s="1">
        <v>-0.5</v>
      </c>
      <c r="D17" s="16">
        <f t="shared" si="0"/>
        <v>-0.58369955773725057</v>
      </c>
      <c r="E17" s="10">
        <f t="shared" si="1"/>
        <v>116.15621198971287</v>
      </c>
      <c r="F17" s="1">
        <v>6.5</v>
      </c>
      <c r="G17" s="16">
        <f t="shared" si="2"/>
        <v>7.5501537793313362</v>
      </c>
      <c r="H17" s="10">
        <f t="shared" si="3"/>
        <v>123.70636576904421</v>
      </c>
      <c r="I17" s="1">
        <v>5.8</v>
      </c>
      <c r="J17" s="1">
        <f t="shared" si="4"/>
        <v>7.1749692146045643</v>
      </c>
      <c r="K17" s="10">
        <f t="shared" si="5"/>
        <v>130.88133498364877</v>
      </c>
      <c r="L17" s="1">
        <v>3.1</v>
      </c>
      <c r="M17" s="1">
        <f t="shared" si="6"/>
        <v>4.057321384493112</v>
      </c>
      <c r="N17" s="10">
        <f t="shared" si="7"/>
        <v>134.93865636814189</v>
      </c>
      <c r="O17" s="1">
        <v>2.8</v>
      </c>
      <c r="P17" s="1">
        <f t="shared" si="8"/>
        <v>3.7782823783079724</v>
      </c>
      <c r="Q17" s="10">
        <f t="shared" si="9"/>
        <v>138.71693874644987</v>
      </c>
      <c r="R17" s="1">
        <v>2.9</v>
      </c>
      <c r="S17" s="1">
        <f t="shared" si="10"/>
        <v>4.0227912236470464</v>
      </c>
      <c r="T17" s="10">
        <f t="shared" si="11"/>
        <v>142.7397299700969</v>
      </c>
    </row>
    <row r="18" spans="1:20" ht="15" customHeight="1" x14ac:dyDescent="0.2">
      <c r="A18" s="3" t="s">
        <v>12</v>
      </c>
      <c r="B18" s="13">
        <v>250.74040539402858</v>
      </c>
      <c r="C18" s="1">
        <v>-0.5</v>
      </c>
      <c r="D18" s="16">
        <f t="shared" si="0"/>
        <v>-1.2537020269701429</v>
      </c>
      <c r="E18" s="10">
        <f t="shared" si="1"/>
        <v>249.48670336705845</v>
      </c>
      <c r="F18" s="1">
        <v>6.5</v>
      </c>
      <c r="G18" s="16">
        <f t="shared" si="2"/>
        <v>16.2166357188588</v>
      </c>
      <c r="H18" s="10">
        <f t="shared" si="3"/>
        <v>265.70333908591726</v>
      </c>
      <c r="I18" s="1">
        <v>5.8</v>
      </c>
      <c r="J18" s="1">
        <f t="shared" si="4"/>
        <v>15.410793666983199</v>
      </c>
      <c r="K18" s="10">
        <f t="shared" si="5"/>
        <v>281.11413275290045</v>
      </c>
      <c r="L18" s="1">
        <v>3.1</v>
      </c>
      <c r="M18" s="1">
        <f t="shared" si="6"/>
        <v>8.7145381153399128</v>
      </c>
      <c r="N18" s="10">
        <f t="shared" si="7"/>
        <v>289.82867086824035</v>
      </c>
      <c r="O18" s="1">
        <v>2.8</v>
      </c>
      <c r="P18" s="1">
        <f t="shared" si="8"/>
        <v>8.1152027843107302</v>
      </c>
      <c r="Q18" s="10">
        <f t="shared" si="9"/>
        <v>297.94387365255108</v>
      </c>
      <c r="R18" s="1">
        <v>2.9</v>
      </c>
      <c r="S18" s="1">
        <f t="shared" si="10"/>
        <v>8.6403723359239812</v>
      </c>
      <c r="T18" s="10">
        <f t="shared" si="11"/>
        <v>306.58424598847506</v>
      </c>
    </row>
    <row r="19" spans="1:20" ht="15" customHeight="1" x14ac:dyDescent="0.2">
      <c r="A19" s="3" t="s">
        <v>13</v>
      </c>
      <c r="B19" s="13">
        <v>30.573488841278426</v>
      </c>
      <c r="C19" s="1">
        <v>-0.5</v>
      </c>
      <c r="D19" s="16">
        <f t="shared" si="0"/>
        <v>-0.15286744420639212</v>
      </c>
      <c r="E19" s="10">
        <f t="shared" si="1"/>
        <v>30.420621397072033</v>
      </c>
      <c r="F19" s="1">
        <v>6.5</v>
      </c>
      <c r="G19" s="16">
        <f t="shared" si="2"/>
        <v>1.9773403908096823</v>
      </c>
      <c r="H19" s="10">
        <f t="shared" si="3"/>
        <v>32.397961787881712</v>
      </c>
      <c r="I19" s="1">
        <v>5.8</v>
      </c>
      <c r="J19" s="1">
        <f t="shared" si="4"/>
        <v>1.8790817836971394</v>
      </c>
      <c r="K19" s="10">
        <f t="shared" si="5"/>
        <v>34.277043571578851</v>
      </c>
      <c r="L19" s="1">
        <v>3.1</v>
      </c>
      <c r="M19" s="1">
        <f t="shared" si="6"/>
        <v>1.0625883507189444</v>
      </c>
      <c r="N19" s="10">
        <f t="shared" si="7"/>
        <v>35.339631922297798</v>
      </c>
      <c r="O19" s="1">
        <v>2.8</v>
      </c>
      <c r="P19" s="1">
        <f t="shared" si="8"/>
        <v>0.98950969382433829</v>
      </c>
      <c r="Q19" s="10">
        <f t="shared" si="9"/>
        <v>36.329141616122136</v>
      </c>
      <c r="R19" s="1">
        <v>2.9</v>
      </c>
      <c r="S19" s="1">
        <f t="shared" si="10"/>
        <v>1.0535451068675419</v>
      </c>
      <c r="T19" s="10">
        <f t="shared" si="11"/>
        <v>37.382686722989675</v>
      </c>
    </row>
    <row r="20" spans="1:20" ht="15" customHeight="1" x14ac:dyDescent="0.2">
      <c r="A20" s="3" t="s">
        <v>14</v>
      </c>
      <c r="B20" s="13">
        <v>35.970045594168916</v>
      </c>
      <c r="C20" s="1">
        <v>-0.5</v>
      </c>
      <c r="D20" s="16">
        <f t="shared" si="0"/>
        <v>-0.17985022797084457</v>
      </c>
      <c r="E20" s="10">
        <f t="shared" si="1"/>
        <v>35.79019536619807</v>
      </c>
      <c r="F20" s="1">
        <v>6.5</v>
      </c>
      <c r="G20" s="16">
        <f t="shared" si="2"/>
        <v>2.3263626988028743</v>
      </c>
      <c r="H20" s="10">
        <f t="shared" si="3"/>
        <v>38.116558065000945</v>
      </c>
      <c r="I20" s="1">
        <v>5.8</v>
      </c>
      <c r="J20" s="1">
        <f t="shared" si="4"/>
        <v>2.2107603677700549</v>
      </c>
      <c r="K20" s="10">
        <f t="shared" si="5"/>
        <v>40.327318432771001</v>
      </c>
      <c r="L20" s="1">
        <v>3.1</v>
      </c>
      <c r="M20" s="1">
        <f t="shared" si="6"/>
        <v>1.250146871415901</v>
      </c>
      <c r="N20" s="10">
        <f t="shared" si="7"/>
        <v>41.577465304186902</v>
      </c>
      <c r="O20" s="1">
        <v>2.8</v>
      </c>
      <c r="P20" s="1">
        <f t="shared" si="8"/>
        <v>1.1641690285172333</v>
      </c>
      <c r="Q20" s="10">
        <f t="shared" si="9"/>
        <v>42.741634332704137</v>
      </c>
      <c r="R20" s="1">
        <v>2.9</v>
      </c>
      <c r="S20" s="1">
        <f t="shared" si="10"/>
        <v>1.2395073956484199</v>
      </c>
      <c r="T20" s="10">
        <f t="shared" si="11"/>
        <v>43.981141728352554</v>
      </c>
    </row>
    <row r="21" spans="1:20" ht="15" customHeight="1" x14ac:dyDescent="0.2">
      <c r="A21" s="3" t="s">
        <v>15</v>
      </c>
      <c r="B21" s="13">
        <v>47.456102184951405</v>
      </c>
      <c r="C21" s="1">
        <v>-0.5</v>
      </c>
      <c r="D21" s="16">
        <f t="shared" si="0"/>
        <v>-0.23728051092475702</v>
      </c>
      <c r="E21" s="10">
        <f t="shared" si="1"/>
        <v>47.21882167402665</v>
      </c>
      <c r="F21" s="1">
        <v>6.5</v>
      </c>
      <c r="G21" s="16">
        <f t="shared" si="2"/>
        <v>3.0692234088117321</v>
      </c>
      <c r="H21" s="10">
        <f t="shared" si="3"/>
        <v>50.28804508283838</v>
      </c>
      <c r="I21" s="1">
        <v>5.8</v>
      </c>
      <c r="J21" s="1">
        <f t="shared" si="4"/>
        <v>2.9167066148046259</v>
      </c>
      <c r="K21" s="10">
        <f t="shared" si="5"/>
        <v>53.204751697643005</v>
      </c>
      <c r="L21" s="1">
        <v>3.1</v>
      </c>
      <c r="M21" s="1">
        <f t="shared" si="6"/>
        <v>1.649347302626933</v>
      </c>
      <c r="N21" s="10">
        <f t="shared" si="7"/>
        <v>54.85409900026994</v>
      </c>
      <c r="O21" s="1">
        <v>2.8</v>
      </c>
      <c r="P21" s="1">
        <f t="shared" si="8"/>
        <v>1.5359147720075583</v>
      </c>
      <c r="Q21" s="10">
        <f t="shared" si="9"/>
        <v>56.390013772277499</v>
      </c>
      <c r="R21" s="1">
        <v>2.9</v>
      </c>
      <c r="S21" s="1">
        <f t="shared" si="10"/>
        <v>1.6353103993960474</v>
      </c>
      <c r="T21" s="10">
        <f t="shared" si="11"/>
        <v>58.025324171673546</v>
      </c>
    </row>
    <row r="22" spans="1:20" ht="15" customHeight="1" x14ac:dyDescent="0.2">
      <c r="A22" s="3" t="s">
        <v>16</v>
      </c>
      <c r="B22" s="13">
        <v>57.881745872928548</v>
      </c>
      <c r="C22" s="1">
        <v>-0.5</v>
      </c>
      <c r="D22" s="16">
        <f t="shared" si="0"/>
        <v>-0.28940872936464274</v>
      </c>
      <c r="E22" s="10">
        <f t="shared" si="1"/>
        <v>57.592337143563903</v>
      </c>
      <c r="F22" s="1">
        <v>6.5</v>
      </c>
      <c r="G22" s="16">
        <f t="shared" si="2"/>
        <v>3.7435019143316537</v>
      </c>
      <c r="H22" s="10">
        <f t="shared" si="3"/>
        <v>61.335839057895555</v>
      </c>
      <c r="I22" s="1">
        <v>5.8</v>
      </c>
      <c r="J22" s="1">
        <f t="shared" si="4"/>
        <v>3.5574786653579422</v>
      </c>
      <c r="K22" s="10">
        <f t="shared" si="5"/>
        <v>64.893317723253503</v>
      </c>
      <c r="L22" s="1">
        <v>3.1</v>
      </c>
      <c r="M22" s="1">
        <f t="shared" si="6"/>
        <v>2.0116928494208586</v>
      </c>
      <c r="N22" s="10">
        <f t="shared" si="7"/>
        <v>66.905010572674357</v>
      </c>
      <c r="O22" s="1">
        <v>2.8</v>
      </c>
      <c r="P22" s="1">
        <f t="shared" si="8"/>
        <v>1.8733402960348817</v>
      </c>
      <c r="Q22" s="10">
        <f t="shared" si="9"/>
        <v>68.778350868709239</v>
      </c>
      <c r="R22" s="1">
        <v>2.9</v>
      </c>
      <c r="S22" s="1">
        <f t="shared" si="10"/>
        <v>1.994572175192568</v>
      </c>
      <c r="T22" s="10">
        <f t="shared" si="11"/>
        <v>70.772923043901812</v>
      </c>
    </row>
    <row r="23" spans="1:20" ht="15" customHeight="1" x14ac:dyDescent="0.2">
      <c r="A23" s="3" t="s">
        <v>17</v>
      </c>
      <c r="B23" s="13">
        <v>29.261096634836179</v>
      </c>
      <c r="C23" s="1">
        <v>-0.5</v>
      </c>
      <c r="D23" s="16">
        <f t="shared" si="0"/>
        <v>-0.14630548317418091</v>
      </c>
      <c r="E23" s="10">
        <f t="shared" si="1"/>
        <v>29.114791151661997</v>
      </c>
      <c r="F23" s="1">
        <v>6.5</v>
      </c>
      <c r="G23" s="16">
        <f t="shared" si="2"/>
        <v>1.8924614248580298</v>
      </c>
      <c r="H23" s="10">
        <f t="shared" si="3"/>
        <v>31.007252576520028</v>
      </c>
      <c r="I23" s="1">
        <v>5.8</v>
      </c>
      <c r="J23" s="1">
        <f t="shared" si="4"/>
        <v>1.7984206494381616</v>
      </c>
      <c r="K23" s="10">
        <f t="shared" si="5"/>
        <v>32.805673225958188</v>
      </c>
      <c r="L23" s="1">
        <v>3.1</v>
      </c>
      <c r="M23" s="1">
        <f t="shared" si="6"/>
        <v>1.016975870004704</v>
      </c>
      <c r="N23" s="10">
        <f t="shared" si="7"/>
        <v>33.822649095962895</v>
      </c>
      <c r="O23" s="1">
        <v>2.8</v>
      </c>
      <c r="P23" s="1">
        <f t="shared" si="8"/>
        <v>0.94703417468696105</v>
      </c>
      <c r="Q23" s="10">
        <f t="shared" si="9"/>
        <v>34.769683270649857</v>
      </c>
      <c r="R23" s="1">
        <v>2.9</v>
      </c>
      <c r="S23" s="1">
        <f t="shared" si="10"/>
        <v>1.0083208148488458</v>
      </c>
      <c r="T23" s="10">
        <f t="shared" si="11"/>
        <v>35.778004085498701</v>
      </c>
    </row>
    <row r="24" spans="1:20" ht="15" customHeight="1" x14ac:dyDescent="0.2">
      <c r="A24" s="3" t="s">
        <v>18</v>
      </c>
      <c r="B24" s="13">
        <v>28.809633715820059</v>
      </c>
      <c r="C24" s="1">
        <v>-0.5</v>
      </c>
      <c r="D24" s="16">
        <f t="shared" si="0"/>
        <v>-0.1440481685791003</v>
      </c>
      <c r="E24" s="10">
        <f t="shared" si="1"/>
        <v>28.665585547240958</v>
      </c>
      <c r="F24" s="1">
        <v>6.5</v>
      </c>
      <c r="G24" s="16">
        <f t="shared" si="2"/>
        <v>1.8632630605706624</v>
      </c>
      <c r="H24" s="10">
        <f t="shared" si="3"/>
        <v>30.528848607811621</v>
      </c>
      <c r="I24" s="1">
        <v>5.8</v>
      </c>
      <c r="J24" s="1">
        <f t="shared" si="4"/>
        <v>1.7706732192530739</v>
      </c>
      <c r="K24" s="10">
        <f t="shared" si="5"/>
        <v>32.299521827064694</v>
      </c>
      <c r="L24" s="1">
        <v>3.1</v>
      </c>
      <c r="M24" s="1">
        <f t="shared" si="6"/>
        <v>1.0012851766390056</v>
      </c>
      <c r="N24" s="10">
        <f t="shared" si="7"/>
        <v>33.300807003703703</v>
      </c>
      <c r="O24" s="1">
        <v>2.8</v>
      </c>
      <c r="P24" s="1">
        <f t="shared" si="8"/>
        <v>0.9324225961037037</v>
      </c>
      <c r="Q24" s="10">
        <f t="shared" si="9"/>
        <v>34.233229599807409</v>
      </c>
      <c r="R24" s="1">
        <v>2.9</v>
      </c>
      <c r="S24" s="1">
        <f t="shared" si="10"/>
        <v>0.99276365839441483</v>
      </c>
      <c r="T24" s="10">
        <f t="shared" si="11"/>
        <v>35.225993258201825</v>
      </c>
    </row>
    <row r="25" spans="1:20" ht="15" customHeight="1" x14ac:dyDescent="0.2">
      <c r="A25" s="3" t="s">
        <v>19</v>
      </c>
      <c r="B25" s="13">
        <v>16.368155598747613</v>
      </c>
      <c r="C25" s="1">
        <v>-0.5</v>
      </c>
      <c r="D25" s="16">
        <f t="shared" si="0"/>
        <v>-8.1840777993738067E-2</v>
      </c>
      <c r="E25" s="10">
        <f t="shared" si="1"/>
        <v>16.286314820753876</v>
      </c>
      <c r="F25" s="1">
        <v>6.5</v>
      </c>
      <c r="G25" s="16">
        <f t="shared" si="2"/>
        <v>1.0586104633490019</v>
      </c>
      <c r="H25" s="10">
        <f t="shared" si="3"/>
        <v>17.344925284102878</v>
      </c>
      <c r="I25" s="1">
        <v>5.8</v>
      </c>
      <c r="J25" s="1">
        <f t="shared" si="4"/>
        <v>1.0060056664779669</v>
      </c>
      <c r="K25" s="10">
        <f t="shared" si="5"/>
        <v>18.350930950580846</v>
      </c>
      <c r="L25" s="1">
        <v>3.1</v>
      </c>
      <c r="M25" s="1">
        <f t="shared" si="6"/>
        <v>0.5688788594680062</v>
      </c>
      <c r="N25" s="10">
        <f t="shared" si="7"/>
        <v>18.919809810048854</v>
      </c>
      <c r="O25" s="1">
        <v>2.8</v>
      </c>
      <c r="P25" s="1">
        <f t="shared" si="8"/>
        <v>0.52975467468136783</v>
      </c>
      <c r="Q25" s="10">
        <f t="shared" si="9"/>
        <v>19.449564484730221</v>
      </c>
      <c r="R25" s="1">
        <v>2.9</v>
      </c>
      <c r="S25" s="1">
        <f t="shared" si="10"/>
        <v>0.56403737005717636</v>
      </c>
      <c r="T25" s="10">
        <f t="shared" si="11"/>
        <v>20.013601854787396</v>
      </c>
    </row>
    <row r="26" spans="1:20" ht="15" customHeight="1" x14ac:dyDescent="0.2">
      <c r="A26" s="3" t="s">
        <v>20</v>
      </c>
      <c r="B26" s="13">
        <v>16.462647837611456</v>
      </c>
      <c r="C26" s="1">
        <v>-0.5</v>
      </c>
      <c r="D26" s="16">
        <f t="shared" si="0"/>
        <v>-8.2313239188057274E-2</v>
      </c>
      <c r="E26" s="10">
        <f t="shared" si="1"/>
        <v>16.380334598423399</v>
      </c>
      <c r="F26" s="1">
        <v>6.5</v>
      </c>
      <c r="G26" s="16">
        <f t="shared" si="2"/>
        <v>1.0647217488975209</v>
      </c>
      <c r="H26" s="10">
        <f t="shared" si="3"/>
        <v>17.445056347320921</v>
      </c>
      <c r="I26" s="1">
        <v>5.8</v>
      </c>
      <c r="J26" s="1">
        <f t="shared" si="4"/>
        <v>1.0118132681446135</v>
      </c>
      <c r="K26" s="10">
        <f t="shared" si="5"/>
        <v>18.456869615465536</v>
      </c>
      <c r="L26" s="1">
        <v>3.1</v>
      </c>
      <c r="M26" s="1">
        <f t="shared" si="6"/>
        <v>0.57216295807943163</v>
      </c>
      <c r="N26" s="10">
        <f t="shared" si="7"/>
        <v>19.029032573544967</v>
      </c>
      <c r="O26" s="1">
        <v>2.8</v>
      </c>
      <c r="P26" s="1">
        <f t="shared" si="8"/>
        <v>0.53281291205925907</v>
      </c>
      <c r="Q26" s="10">
        <f t="shared" si="9"/>
        <v>19.561845485604227</v>
      </c>
      <c r="R26" s="1">
        <v>2.9</v>
      </c>
      <c r="S26" s="1">
        <f t="shared" si="10"/>
        <v>0.56729351908252257</v>
      </c>
      <c r="T26" s="10">
        <f t="shared" si="11"/>
        <v>20.129139004686749</v>
      </c>
    </row>
    <row r="27" spans="1:20" ht="15" customHeight="1" x14ac:dyDescent="0.2">
      <c r="A27" s="3" t="s">
        <v>21</v>
      </c>
      <c r="B27" s="13">
        <v>16.378654736399156</v>
      </c>
      <c r="C27" s="1">
        <v>-0.5</v>
      </c>
      <c r="D27" s="16">
        <f t="shared" si="0"/>
        <v>-8.1893273681995782E-2</v>
      </c>
      <c r="E27" s="10">
        <f t="shared" si="1"/>
        <v>16.296761462717161</v>
      </c>
      <c r="F27" s="1">
        <v>6.5</v>
      </c>
      <c r="G27" s="16">
        <f t="shared" si="2"/>
        <v>1.0592894950766154</v>
      </c>
      <c r="H27" s="10">
        <f t="shared" si="3"/>
        <v>17.356050957793776</v>
      </c>
      <c r="I27" s="1">
        <v>5.8</v>
      </c>
      <c r="J27" s="1">
        <f t="shared" si="4"/>
        <v>1.0066509555520391</v>
      </c>
      <c r="K27" s="10">
        <f t="shared" si="5"/>
        <v>18.362701913345816</v>
      </c>
      <c r="L27" s="1">
        <v>3.1</v>
      </c>
      <c r="M27" s="1">
        <f t="shared" si="6"/>
        <v>0.56924375931372029</v>
      </c>
      <c r="N27" s="10">
        <f t="shared" si="7"/>
        <v>18.931945672659538</v>
      </c>
      <c r="O27" s="1">
        <v>2.8</v>
      </c>
      <c r="P27" s="1">
        <f t="shared" si="8"/>
        <v>0.53009447883446703</v>
      </c>
      <c r="Q27" s="10">
        <f t="shared" si="9"/>
        <v>19.462040151494005</v>
      </c>
      <c r="R27" s="1">
        <v>2.9</v>
      </c>
      <c r="S27" s="1">
        <f t="shared" si="10"/>
        <v>0.56439916439332616</v>
      </c>
      <c r="T27" s="10">
        <f t="shared" si="11"/>
        <v>20.02643931588733</v>
      </c>
    </row>
    <row r="28" spans="1:20" ht="15" customHeight="1" x14ac:dyDescent="0.2">
      <c r="A28" s="3" t="s">
        <v>22</v>
      </c>
      <c r="B28" s="13">
        <v>100.05678181915638</v>
      </c>
      <c r="C28" s="1">
        <v>-0.5</v>
      </c>
      <c r="D28" s="16">
        <f t="shared" si="0"/>
        <v>-0.50028390909578191</v>
      </c>
      <c r="E28" s="10">
        <f t="shared" si="1"/>
        <v>99.5564979100606</v>
      </c>
      <c r="F28" s="1">
        <v>6.5</v>
      </c>
      <c r="G28" s="16">
        <f t="shared" si="2"/>
        <v>6.4711723641539391</v>
      </c>
      <c r="H28" s="10">
        <f t="shared" si="3"/>
        <v>106.02767027421454</v>
      </c>
      <c r="I28" s="1">
        <v>5.8</v>
      </c>
      <c r="J28" s="1">
        <f t="shared" si="4"/>
        <v>6.1496048759044433</v>
      </c>
      <c r="K28" s="10">
        <f t="shared" si="5"/>
        <v>112.17727515011899</v>
      </c>
      <c r="L28" s="1">
        <v>3.1</v>
      </c>
      <c r="M28" s="1">
        <f t="shared" si="6"/>
        <v>3.4774955296536887</v>
      </c>
      <c r="N28" s="10">
        <f t="shared" si="7"/>
        <v>115.65477067977268</v>
      </c>
      <c r="O28" s="1">
        <v>2.8</v>
      </c>
      <c r="P28" s="1">
        <f t="shared" si="8"/>
        <v>3.2383335790336347</v>
      </c>
      <c r="Q28" s="10">
        <f t="shared" si="9"/>
        <v>118.89310425880632</v>
      </c>
      <c r="R28" s="1">
        <v>2.9</v>
      </c>
      <c r="S28" s="1">
        <f t="shared" si="10"/>
        <v>3.4479000235053832</v>
      </c>
      <c r="T28" s="10">
        <f t="shared" si="11"/>
        <v>122.3410042823117</v>
      </c>
    </row>
    <row r="29" spans="1:20" ht="15" customHeight="1" x14ac:dyDescent="0.2">
      <c r="A29" s="3" t="s">
        <v>23</v>
      </c>
      <c r="B29" s="13">
        <v>105.48483598500147</v>
      </c>
      <c r="C29" s="1">
        <v>-0.5</v>
      </c>
      <c r="D29" s="16">
        <f t="shared" si="0"/>
        <v>-0.52742417992500734</v>
      </c>
      <c r="E29" s="10">
        <f t="shared" si="1"/>
        <v>104.95741180507646</v>
      </c>
      <c r="F29" s="1">
        <v>6.5</v>
      </c>
      <c r="G29" s="16">
        <f t="shared" si="2"/>
        <v>6.8222317673299697</v>
      </c>
      <c r="H29" s="10">
        <f t="shared" si="3"/>
        <v>111.77964357240643</v>
      </c>
      <c r="I29" s="1">
        <v>5.8</v>
      </c>
      <c r="J29" s="1">
        <f t="shared" si="4"/>
        <v>6.4832193271995733</v>
      </c>
      <c r="K29" s="10">
        <f t="shared" si="5"/>
        <v>118.26286289960601</v>
      </c>
      <c r="L29" s="1">
        <v>3.1</v>
      </c>
      <c r="M29" s="1">
        <f t="shared" si="6"/>
        <v>3.6661487498877863</v>
      </c>
      <c r="N29" s="10">
        <f t="shared" si="7"/>
        <v>121.92901164949379</v>
      </c>
      <c r="O29" s="1">
        <v>2.8</v>
      </c>
      <c r="P29" s="1">
        <f t="shared" si="8"/>
        <v>3.414012326185826</v>
      </c>
      <c r="Q29" s="10">
        <f t="shared" si="9"/>
        <v>125.34302397567961</v>
      </c>
      <c r="R29" s="1">
        <v>2.9</v>
      </c>
      <c r="S29" s="1">
        <f t="shared" si="10"/>
        <v>3.6349476952947088</v>
      </c>
      <c r="T29" s="10">
        <f t="shared" si="11"/>
        <v>128.97797167097431</v>
      </c>
    </row>
    <row r="30" spans="1:20" ht="15" customHeight="1" x14ac:dyDescent="0.2">
      <c r="A30" s="3" t="s">
        <v>24</v>
      </c>
      <c r="B30" s="23">
        <v>120.47760455139763</v>
      </c>
      <c r="C30" s="24">
        <v>-0.5</v>
      </c>
      <c r="D30" s="25">
        <f t="shared" si="0"/>
        <v>-0.60238802275698822</v>
      </c>
      <c r="E30" s="26">
        <f t="shared" si="1"/>
        <v>119.87521652864065</v>
      </c>
      <c r="F30" s="24">
        <v>6.5</v>
      </c>
      <c r="G30" s="25">
        <f t="shared" si="2"/>
        <v>7.7918890743616416</v>
      </c>
      <c r="H30" s="26">
        <f t="shared" si="3"/>
        <v>127.66710560300228</v>
      </c>
      <c r="I30" s="24">
        <v>5.8</v>
      </c>
      <c r="J30" s="24">
        <f t="shared" si="4"/>
        <v>7.4046921249741322</v>
      </c>
      <c r="K30" s="26">
        <f t="shared" si="5"/>
        <v>135.07179772797642</v>
      </c>
      <c r="L30" s="24">
        <v>3.1</v>
      </c>
      <c r="M30" s="24">
        <f t="shared" si="6"/>
        <v>4.1872257295672686</v>
      </c>
      <c r="N30" s="26">
        <f t="shared" si="7"/>
        <v>139.25902345754369</v>
      </c>
      <c r="O30" s="1">
        <v>2.8</v>
      </c>
      <c r="P30" s="1">
        <f t="shared" si="8"/>
        <v>3.8992526568112229</v>
      </c>
      <c r="Q30" s="10">
        <f t="shared" si="9"/>
        <v>143.15827611435492</v>
      </c>
      <c r="R30" s="1">
        <v>2.9</v>
      </c>
      <c r="S30" s="1">
        <f t="shared" si="10"/>
        <v>4.1515900073162921</v>
      </c>
      <c r="T30" s="10">
        <f t="shared" si="11"/>
        <v>147.30986612167121</v>
      </c>
    </row>
    <row r="31" spans="1:20" ht="15.75" customHeight="1" x14ac:dyDescent="0.2">
      <c r="A31" s="22" t="s">
        <v>75</v>
      </c>
      <c r="B31" s="11"/>
      <c r="E31" s="10"/>
      <c r="K31" s="10"/>
      <c r="N31" s="10"/>
      <c r="Q31" s="10"/>
      <c r="T31" s="10"/>
    </row>
    <row r="32" spans="1:20" ht="32.25" customHeight="1" x14ac:dyDescent="0.2">
      <c r="A32" s="4" t="s">
        <v>0</v>
      </c>
      <c r="B32" s="11"/>
      <c r="E32" s="10"/>
      <c r="K32" s="10"/>
      <c r="N32" s="10"/>
      <c r="Q32" s="10"/>
      <c r="T32" s="10"/>
    </row>
    <row r="33" spans="1:20" ht="15.75" customHeight="1" x14ac:dyDescent="0.2">
      <c r="A33" s="35" t="s">
        <v>25</v>
      </c>
      <c r="B33" s="11"/>
      <c r="E33" s="10"/>
      <c r="K33" s="10"/>
      <c r="N33" s="10"/>
      <c r="Q33" s="10"/>
      <c r="T33" s="10"/>
    </row>
    <row r="34" spans="1:20" ht="15" customHeight="1" x14ac:dyDescent="0.2">
      <c r="A34" s="5" t="s">
        <v>26</v>
      </c>
      <c r="B34" s="27">
        <v>23.413076962929559</v>
      </c>
      <c r="C34" s="28">
        <v>-0.5</v>
      </c>
      <c r="D34" s="29">
        <f t="shared" ref="D34:D48" si="12">B34*C34/100</f>
        <v>-0.11706538481464779</v>
      </c>
      <c r="E34" s="30">
        <f t="shared" ref="E34:E48" si="13">B34+D34</f>
        <v>23.296011578114911</v>
      </c>
      <c r="F34" s="28">
        <v>6.5</v>
      </c>
      <c r="G34" s="29">
        <f>E34*F34/100</f>
        <v>1.5142407525774693</v>
      </c>
      <c r="H34" s="30">
        <f t="shared" si="3"/>
        <v>24.810252330692379</v>
      </c>
      <c r="I34" s="30">
        <v>5.8</v>
      </c>
      <c r="J34" s="28">
        <f t="shared" si="4"/>
        <v>1.4389946351801577</v>
      </c>
      <c r="K34" s="30">
        <f t="shared" si="5"/>
        <v>26.249246965872537</v>
      </c>
      <c r="L34" s="28">
        <v>3.1</v>
      </c>
      <c r="M34" s="28">
        <f t="shared" si="6"/>
        <v>0.81372665594204863</v>
      </c>
      <c r="N34" s="30">
        <f t="shared" si="7"/>
        <v>27.062973621814585</v>
      </c>
      <c r="O34" s="1">
        <v>2.8</v>
      </c>
      <c r="P34" s="1">
        <f t="shared" si="8"/>
        <v>0.7577632614108083</v>
      </c>
      <c r="Q34" s="10">
        <f t="shared" si="9"/>
        <v>27.820736883225393</v>
      </c>
      <c r="R34" s="1">
        <v>2.9</v>
      </c>
      <c r="S34" s="1">
        <f>Q34*R34/100</f>
        <v>0.80680136961353643</v>
      </c>
      <c r="T34" s="10">
        <f t="shared" si="11"/>
        <v>28.627538252838931</v>
      </c>
    </row>
    <row r="35" spans="1:20" ht="15" customHeight="1" x14ac:dyDescent="0.2">
      <c r="A35" s="5" t="s">
        <v>27</v>
      </c>
      <c r="B35" s="11">
        <v>23.413076962929559</v>
      </c>
      <c r="C35" s="1">
        <v>-0.5</v>
      </c>
      <c r="D35" s="16">
        <f t="shared" si="12"/>
        <v>-0.11706538481464779</v>
      </c>
      <c r="E35" s="10">
        <f t="shared" si="13"/>
        <v>23.296011578114911</v>
      </c>
      <c r="F35" s="1">
        <v>6.5</v>
      </c>
      <c r="G35" s="16">
        <f t="shared" ref="G35:G92" si="14">E35*F35/100</f>
        <v>1.5142407525774693</v>
      </c>
      <c r="H35" s="10">
        <f t="shared" si="3"/>
        <v>24.810252330692379</v>
      </c>
      <c r="I35" s="10">
        <v>5.8</v>
      </c>
      <c r="J35" s="1">
        <f t="shared" si="4"/>
        <v>1.4389946351801577</v>
      </c>
      <c r="K35" s="10">
        <f t="shared" si="5"/>
        <v>26.249246965872537</v>
      </c>
      <c r="L35" s="1">
        <v>3.1</v>
      </c>
      <c r="M35" s="1">
        <f t="shared" si="6"/>
        <v>0.81372665594204863</v>
      </c>
      <c r="N35" s="10">
        <f t="shared" si="7"/>
        <v>27.062973621814585</v>
      </c>
      <c r="O35" s="1">
        <v>2.8</v>
      </c>
      <c r="P35" s="1">
        <f t="shared" si="8"/>
        <v>0.7577632614108083</v>
      </c>
      <c r="Q35" s="10">
        <f t="shared" si="9"/>
        <v>27.820736883225393</v>
      </c>
      <c r="R35" s="1">
        <v>2.9</v>
      </c>
      <c r="S35" s="1">
        <f t="shared" ref="S35:S48" si="15">Q35*R35/100</f>
        <v>0.80680136961353643</v>
      </c>
      <c r="T35" s="10">
        <f t="shared" si="11"/>
        <v>28.627538252838931</v>
      </c>
    </row>
    <row r="36" spans="1:20" ht="15" customHeight="1" x14ac:dyDescent="0.2">
      <c r="A36" s="5" t="s">
        <v>28</v>
      </c>
      <c r="B36" s="11">
        <v>23.413076962929559</v>
      </c>
      <c r="C36" s="1">
        <v>-0.5</v>
      </c>
      <c r="D36" s="16">
        <f t="shared" si="12"/>
        <v>-0.11706538481464779</v>
      </c>
      <c r="E36" s="10">
        <f t="shared" si="13"/>
        <v>23.296011578114911</v>
      </c>
      <c r="F36" s="1">
        <v>6.5</v>
      </c>
      <c r="G36" s="16">
        <f t="shared" si="14"/>
        <v>1.5142407525774693</v>
      </c>
      <c r="H36" s="10">
        <f t="shared" si="3"/>
        <v>24.810252330692379</v>
      </c>
      <c r="I36" s="10">
        <v>5.8</v>
      </c>
      <c r="J36" s="1">
        <f t="shared" si="4"/>
        <v>1.4389946351801577</v>
      </c>
      <c r="K36" s="10">
        <f t="shared" si="5"/>
        <v>26.249246965872537</v>
      </c>
      <c r="L36" s="1">
        <v>3.1</v>
      </c>
      <c r="M36" s="1">
        <f t="shared" si="6"/>
        <v>0.81372665594204863</v>
      </c>
      <c r="N36" s="10">
        <f t="shared" si="7"/>
        <v>27.062973621814585</v>
      </c>
      <c r="O36" s="1">
        <v>2.8</v>
      </c>
      <c r="P36" s="1">
        <f t="shared" si="8"/>
        <v>0.7577632614108083</v>
      </c>
      <c r="Q36" s="10">
        <f t="shared" si="9"/>
        <v>27.820736883225393</v>
      </c>
      <c r="R36" s="1">
        <v>2.9</v>
      </c>
      <c r="S36" s="1">
        <f t="shared" si="15"/>
        <v>0.80680136961353643</v>
      </c>
      <c r="T36" s="10">
        <f t="shared" si="11"/>
        <v>28.627538252838931</v>
      </c>
    </row>
    <row r="37" spans="1:20" ht="15" customHeight="1" x14ac:dyDescent="0.2">
      <c r="A37" s="5" t="s">
        <v>29</v>
      </c>
      <c r="B37" s="11">
        <v>23.413076962929559</v>
      </c>
      <c r="C37" s="1">
        <v>-0.5</v>
      </c>
      <c r="D37" s="16">
        <f t="shared" si="12"/>
        <v>-0.11706538481464779</v>
      </c>
      <c r="E37" s="10">
        <f t="shared" si="13"/>
        <v>23.296011578114911</v>
      </c>
      <c r="F37" s="1">
        <v>6.5</v>
      </c>
      <c r="G37" s="16">
        <f t="shared" si="14"/>
        <v>1.5142407525774693</v>
      </c>
      <c r="H37" s="10">
        <f t="shared" si="3"/>
        <v>24.810252330692379</v>
      </c>
      <c r="I37" s="10">
        <v>5.8</v>
      </c>
      <c r="J37" s="1">
        <f t="shared" si="4"/>
        <v>1.4389946351801577</v>
      </c>
      <c r="K37" s="10">
        <f t="shared" si="5"/>
        <v>26.249246965872537</v>
      </c>
      <c r="L37" s="1">
        <v>3.1</v>
      </c>
      <c r="M37" s="1">
        <f t="shared" si="6"/>
        <v>0.81372665594204863</v>
      </c>
      <c r="N37" s="10">
        <f t="shared" si="7"/>
        <v>27.062973621814585</v>
      </c>
      <c r="O37" s="1">
        <v>2.8</v>
      </c>
      <c r="P37" s="1">
        <f t="shared" si="8"/>
        <v>0.7577632614108083</v>
      </c>
      <c r="Q37" s="10">
        <f t="shared" si="9"/>
        <v>27.820736883225393</v>
      </c>
      <c r="R37" s="1">
        <v>2.9</v>
      </c>
      <c r="S37" s="1">
        <f t="shared" si="15"/>
        <v>0.80680136961353643</v>
      </c>
      <c r="T37" s="10">
        <f t="shared" si="11"/>
        <v>28.627538252838931</v>
      </c>
    </row>
    <row r="38" spans="1:20" ht="15" customHeight="1" x14ac:dyDescent="0.2">
      <c r="A38" s="5" t="s">
        <v>30</v>
      </c>
      <c r="B38" s="11">
        <v>23.413076962929559</v>
      </c>
      <c r="C38" s="1">
        <v>-0.5</v>
      </c>
      <c r="D38" s="16">
        <f t="shared" si="12"/>
        <v>-0.11706538481464779</v>
      </c>
      <c r="E38" s="10">
        <f t="shared" si="13"/>
        <v>23.296011578114911</v>
      </c>
      <c r="F38" s="1">
        <v>6.5</v>
      </c>
      <c r="G38" s="16">
        <f t="shared" si="14"/>
        <v>1.5142407525774693</v>
      </c>
      <c r="H38" s="10">
        <f t="shared" si="3"/>
        <v>24.810252330692379</v>
      </c>
      <c r="I38" s="10">
        <v>5.8</v>
      </c>
      <c r="J38" s="1">
        <f t="shared" si="4"/>
        <v>1.4389946351801577</v>
      </c>
      <c r="K38" s="10">
        <f t="shared" si="5"/>
        <v>26.249246965872537</v>
      </c>
      <c r="L38" s="1">
        <v>3.1</v>
      </c>
      <c r="M38" s="1">
        <f t="shared" si="6"/>
        <v>0.81372665594204863</v>
      </c>
      <c r="N38" s="10">
        <f t="shared" si="7"/>
        <v>27.062973621814585</v>
      </c>
      <c r="O38" s="1">
        <v>2.8</v>
      </c>
      <c r="P38" s="1">
        <f t="shared" si="8"/>
        <v>0.7577632614108083</v>
      </c>
      <c r="Q38" s="10">
        <f t="shared" si="9"/>
        <v>27.820736883225393</v>
      </c>
      <c r="R38" s="1">
        <v>2.9</v>
      </c>
      <c r="S38" s="1">
        <f t="shared" si="15"/>
        <v>0.80680136961353643</v>
      </c>
      <c r="T38" s="10">
        <f t="shared" si="11"/>
        <v>28.627538252838931</v>
      </c>
    </row>
    <row r="39" spans="1:20" ht="15" customHeight="1" x14ac:dyDescent="0.2">
      <c r="A39" s="5" t="s">
        <v>31</v>
      </c>
      <c r="B39" s="11">
        <v>23.413076962929559</v>
      </c>
      <c r="C39" s="1">
        <v>-0.5</v>
      </c>
      <c r="D39" s="16">
        <f t="shared" si="12"/>
        <v>-0.11706538481464779</v>
      </c>
      <c r="E39" s="10">
        <f t="shared" si="13"/>
        <v>23.296011578114911</v>
      </c>
      <c r="F39" s="1">
        <v>6.5</v>
      </c>
      <c r="G39" s="16">
        <f t="shared" si="14"/>
        <v>1.5142407525774693</v>
      </c>
      <c r="H39" s="10">
        <f t="shared" si="3"/>
        <v>24.810252330692379</v>
      </c>
      <c r="I39" s="10">
        <v>5.8</v>
      </c>
      <c r="J39" s="1">
        <f t="shared" si="4"/>
        <v>1.4389946351801577</v>
      </c>
      <c r="K39" s="10">
        <f t="shared" si="5"/>
        <v>26.249246965872537</v>
      </c>
      <c r="L39" s="1">
        <v>3.1</v>
      </c>
      <c r="M39" s="1">
        <f t="shared" si="6"/>
        <v>0.81372665594204863</v>
      </c>
      <c r="N39" s="10">
        <f t="shared" si="7"/>
        <v>27.062973621814585</v>
      </c>
      <c r="O39" s="1">
        <v>2.8</v>
      </c>
      <c r="P39" s="1">
        <f t="shared" si="8"/>
        <v>0.7577632614108083</v>
      </c>
      <c r="Q39" s="10">
        <f t="shared" si="9"/>
        <v>27.820736883225393</v>
      </c>
      <c r="R39" s="1">
        <v>2.9</v>
      </c>
      <c r="S39" s="1">
        <f t="shared" si="15"/>
        <v>0.80680136961353643</v>
      </c>
      <c r="T39" s="10">
        <f t="shared" si="11"/>
        <v>28.627538252838931</v>
      </c>
    </row>
    <row r="40" spans="1:20" ht="15" customHeight="1" x14ac:dyDescent="0.2">
      <c r="A40" s="5" t="s">
        <v>32</v>
      </c>
      <c r="B40" s="11">
        <v>23.413076962929559</v>
      </c>
      <c r="C40" s="1">
        <v>-0.5</v>
      </c>
      <c r="D40" s="16">
        <f t="shared" si="12"/>
        <v>-0.11706538481464779</v>
      </c>
      <c r="E40" s="10">
        <f t="shared" si="13"/>
        <v>23.296011578114911</v>
      </c>
      <c r="F40" s="1">
        <v>6.5</v>
      </c>
      <c r="G40" s="16">
        <f t="shared" si="14"/>
        <v>1.5142407525774693</v>
      </c>
      <c r="H40" s="10">
        <f t="shared" si="3"/>
        <v>24.810252330692379</v>
      </c>
      <c r="I40" s="10">
        <v>5.8</v>
      </c>
      <c r="J40" s="1">
        <f t="shared" si="4"/>
        <v>1.4389946351801577</v>
      </c>
      <c r="K40" s="10">
        <f t="shared" si="5"/>
        <v>26.249246965872537</v>
      </c>
      <c r="L40" s="1">
        <v>3.1</v>
      </c>
      <c r="M40" s="1">
        <f t="shared" si="6"/>
        <v>0.81372665594204863</v>
      </c>
      <c r="N40" s="10">
        <f t="shared" si="7"/>
        <v>27.062973621814585</v>
      </c>
      <c r="O40" s="1">
        <v>2.8</v>
      </c>
      <c r="P40" s="1">
        <f t="shared" si="8"/>
        <v>0.7577632614108083</v>
      </c>
      <c r="Q40" s="10">
        <f t="shared" si="9"/>
        <v>27.820736883225393</v>
      </c>
      <c r="R40" s="1">
        <v>2.9</v>
      </c>
      <c r="S40" s="1">
        <f t="shared" si="15"/>
        <v>0.80680136961353643</v>
      </c>
      <c r="T40" s="10">
        <f t="shared" si="11"/>
        <v>28.627538252838931</v>
      </c>
    </row>
    <row r="41" spans="1:20" ht="15" customHeight="1" x14ac:dyDescent="0.2">
      <c r="A41" s="6" t="s">
        <v>33</v>
      </c>
      <c r="B41" s="11">
        <v>23.413076962929559</v>
      </c>
      <c r="C41" s="1">
        <v>-0.5</v>
      </c>
      <c r="D41" s="16">
        <f t="shared" si="12"/>
        <v>-0.11706538481464779</v>
      </c>
      <c r="E41" s="10">
        <f t="shared" si="13"/>
        <v>23.296011578114911</v>
      </c>
      <c r="F41" s="1">
        <v>6.5</v>
      </c>
      <c r="G41" s="16">
        <f t="shared" si="14"/>
        <v>1.5142407525774693</v>
      </c>
      <c r="H41" s="10">
        <f t="shared" si="3"/>
        <v>24.810252330692379</v>
      </c>
      <c r="I41" s="10">
        <v>5.8</v>
      </c>
      <c r="J41" s="1">
        <f t="shared" si="4"/>
        <v>1.4389946351801577</v>
      </c>
      <c r="K41" s="10">
        <f t="shared" si="5"/>
        <v>26.249246965872537</v>
      </c>
      <c r="L41" s="1">
        <v>3.1</v>
      </c>
      <c r="M41" s="1">
        <f t="shared" si="6"/>
        <v>0.81372665594204863</v>
      </c>
      <c r="N41" s="10">
        <f t="shared" si="7"/>
        <v>27.062973621814585</v>
      </c>
      <c r="O41" s="1">
        <v>2.8</v>
      </c>
      <c r="P41" s="1">
        <f t="shared" si="8"/>
        <v>0.7577632614108083</v>
      </c>
      <c r="Q41" s="10">
        <f t="shared" si="9"/>
        <v>27.820736883225393</v>
      </c>
      <c r="R41" s="1">
        <v>2.9</v>
      </c>
      <c r="S41" s="1">
        <f t="shared" si="15"/>
        <v>0.80680136961353643</v>
      </c>
      <c r="T41" s="10">
        <f t="shared" si="11"/>
        <v>28.627538252838931</v>
      </c>
    </row>
    <row r="42" spans="1:20" ht="15" customHeight="1" x14ac:dyDescent="0.2">
      <c r="A42" s="5" t="s">
        <v>34</v>
      </c>
      <c r="B42" s="11">
        <v>23.413076962929559</v>
      </c>
      <c r="C42" s="1">
        <v>-0.5</v>
      </c>
      <c r="D42" s="16">
        <f t="shared" si="12"/>
        <v>-0.11706538481464779</v>
      </c>
      <c r="E42" s="10">
        <f t="shared" si="13"/>
        <v>23.296011578114911</v>
      </c>
      <c r="F42" s="1">
        <v>6.5</v>
      </c>
      <c r="G42" s="16">
        <f t="shared" si="14"/>
        <v>1.5142407525774693</v>
      </c>
      <c r="H42" s="10">
        <f t="shared" si="3"/>
        <v>24.810252330692379</v>
      </c>
      <c r="I42" s="10">
        <v>5.8</v>
      </c>
      <c r="J42" s="1">
        <f t="shared" si="4"/>
        <v>1.4389946351801577</v>
      </c>
      <c r="K42" s="10">
        <f t="shared" si="5"/>
        <v>26.249246965872537</v>
      </c>
      <c r="L42" s="1">
        <v>3.1</v>
      </c>
      <c r="M42" s="1">
        <f t="shared" si="6"/>
        <v>0.81372665594204863</v>
      </c>
      <c r="N42" s="10">
        <f t="shared" si="7"/>
        <v>27.062973621814585</v>
      </c>
      <c r="O42" s="1">
        <v>2.8</v>
      </c>
      <c r="P42" s="1">
        <f t="shared" si="8"/>
        <v>0.7577632614108083</v>
      </c>
      <c r="Q42" s="10">
        <f t="shared" si="9"/>
        <v>27.820736883225393</v>
      </c>
      <c r="R42" s="1">
        <v>2.9</v>
      </c>
      <c r="S42" s="1">
        <f t="shared" si="15"/>
        <v>0.80680136961353643</v>
      </c>
      <c r="T42" s="10">
        <f t="shared" si="11"/>
        <v>28.627538252838931</v>
      </c>
    </row>
    <row r="43" spans="1:20" ht="15" customHeight="1" x14ac:dyDescent="0.2">
      <c r="A43" s="5" t="s">
        <v>35</v>
      </c>
      <c r="B43" s="11">
        <v>23.413076962929559</v>
      </c>
      <c r="C43" s="1">
        <v>-0.5</v>
      </c>
      <c r="D43" s="16">
        <f t="shared" si="12"/>
        <v>-0.11706538481464779</v>
      </c>
      <c r="E43" s="10">
        <f t="shared" si="13"/>
        <v>23.296011578114911</v>
      </c>
      <c r="F43" s="1">
        <v>6.5</v>
      </c>
      <c r="G43" s="16">
        <f t="shared" si="14"/>
        <v>1.5142407525774693</v>
      </c>
      <c r="H43" s="10">
        <f t="shared" si="3"/>
        <v>24.810252330692379</v>
      </c>
      <c r="I43" s="10">
        <v>5.8</v>
      </c>
      <c r="J43" s="1">
        <f t="shared" si="4"/>
        <v>1.4389946351801577</v>
      </c>
      <c r="K43" s="10">
        <f t="shared" si="5"/>
        <v>26.249246965872537</v>
      </c>
      <c r="L43" s="1">
        <v>3.1</v>
      </c>
      <c r="M43" s="1">
        <f t="shared" si="6"/>
        <v>0.81372665594204863</v>
      </c>
      <c r="N43" s="10">
        <f t="shared" si="7"/>
        <v>27.062973621814585</v>
      </c>
      <c r="O43" s="1">
        <v>2.8</v>
      </c>
      <c r="P43" s="1">
        <f t="shared" si="8"/>
        <v>0.7577632614108083</v>
      </c>
      <c r="Q43" s="10">
        <f t="shared" si="9"/>
        <v>27.820736883225393</v>
      </c>
      <c r="R43" s="1">
        <v>2.9</v>
      </c>
      <c r="S43" s="1">
        <f t="shared" si="15"/>
        <v>0.80680136961353643</v>
      </c>
      <c r="T43" s="10">
        <f t="shared" si="11"/>
        <v>28.627538252838931</v>
      </c>
    </row>
    <row r="44" spans="1:20" ht="15" customHeight="1" x14ac:dyDescent="0.2">
      <c r="A44" s="5" t="s">
        <v>36</v>
      </c>
      <c r="B44" s="11">
        <v>23.413076962929559</v>
      </c>
      <c r="C44" s="1">
        <v>-0.5</v>
      </c>
      <c r="D44" s="16">
        <f t="shared" si="12"/>
        <v>-0.11706538481464779</v>
      </c>
      <c r="E44" s="10">
        <f t="shared" si="13"/>
        <v>23.296011578114911</v>
      </c>
      <c r="F44" s="1">
        <v>6.5</v>
      </c>
      <c r="G44" s="16">
        <f t="shared" si="14"/>
        <v>1.5142407525774693</v>
      </c>
      <c r="H44" s="10">
        <f t="shared" si="3"/>
        <v>24.810252330692379</v>
      </c>
      <c r="I44" s="10">
        <v>5.8</v>
      </c>
      <c r="J44" s="1">
        <f t="shared" si="4"/>
        <v>1.4389946351801577</v>
      </c>
      <c r="K44" s="10">
        <f t="shared" si="5"/>
        <v>26.249246965872537</v>
      </c>
      <c r="L44" s="1">
        <v>3.1</v>
      </c>
      <c r="M44" s="1">
        <f t="shared" si="6"/>
        <v>0.81372665594204863</v>
      </c>
      <c r="N44" s="10">
        <f t="shared" si="7"/>
        <v>27.062973621814585</v>
      </c>
      <c r="O44" s="1">
        <v>2.8</v>
      </c>
      <c r="P44" s="1">
        <f t="shared" si="8"/>
        <v>0.7577632614108083</v>
      </c>
      <c r="Q44" s="10">
        <f t="shared" si="9"/>
        <v>27.820736883225393</v>
      </c>
      <c r="R44" s="1">
        <v>2.9</v>
      </c>
      <c r="S44" s="1">
        <f t="shared" si="15"/>
        <v>0.80680136961353643</v>
      </c>
      <c r="T44" s="10">
        <f t="shared" si="11"/>
        <v>28.627538252838931</v>
      </c>
    </row>
    <row r="45" spans="1:20" ht="15" customHeight="1" x14ac:dyDescent="0.2">
      <c r="A45" s="5" t="s">
        <v>37</v>
      </c>
      <c r="B45" s="11">
        <v>41.944054917893993</v>
      </c>
      <c r="C45" s="1">
        <v>-0.5</v>
      </c>
      <c r="D45" s="16">
        <f t="shared" si="12"/>
        <v>-0.20972027458946996</v>
      </c>
      <c r="E45" s="10">
        <f t="shared" si="13"/>
        <v>41.734334643304521</v>
      </c>
      <c r="F45" s="1">
        <v>6.5</v>
      </c>
      <c r="G45" s="16">
        <f t="shared" si="14"/>
        <v>2.7127317518147938</v>
      </c>
      <c r="H45" s="10">
        <f t="shared" si="3"/>
        <v>44.447066395119315</v>
      </c>
      <c r="I45" s="10">
        <v>5.8</v>
      </c>
      <c r="J45" s="1">
        <f t="shared" si="4"/>
        <v>2.5779298509169202</v>
      </c>
      <c r="K45" s="10">
        <f t="shared" si="5"/>
        <v>47.024996246036238</v>
      </c>
      <c r="L45" s="1">
        <v>3.1</v>
      </c>
      <c r="M45" s="1">
        <f t="shared" si="6"/>
        <v>1.4577748836271234</v>
      </c>
      <c r="N45" s="10">
        <f t="shared" si="7"/>
        <v>48.482771129663362</v>
      </c>
      <c r="O45" s="1">
        <v>2.8</v>
      </c>
      <c r="P45" s="1">
        <f t="shared" si="8"/>
        <v>1.3575175916305742</v>
      </c>
      <c r="Q45" s="10">
        <f t="shared" si="9"/>
        <v>49.840288721293938</v>
      </c>
      <c r="R45" s="1">
        <v>2.9</v>
      </c>
      <c r="S45" s="1">
        <f t="shared" si="15"/>
        <v>1.4453683729175242</v>
      </c>
      <c r="T45" s="10">
        <f t="shared" si="11"/>
        <v>51.285657094211459</v>
      </c>
    </row>
    <row r="46" spans="1:20" ht="15" customHeight="1" x14ac:dyDescent="0.2">
      <c r="A46" s="5" t="s">
        <v>38</v>
      </c>
      <c r="B46" s="11">
        <v>45.639751371235342</v>
      </c>
      <c r="C46" s="1">
        <v>-0.5</v>
      </c>
      <c r="D46" s="16">
        <f t="shared" si="12"/>
        <v>-0.22819875685617672</v>
      </c>
      <c r="E46" s="10">
        <f t="shared" si="13"/>
        <v>45.411552614379168</v>
      </c>
      <c r="F46" s="1">
        <v>6.5</v>
      </c>
      <c r="G46" s="16">
        <f t="shared" si="14"/>
        <v>2.9517509199346459</v>
      </c>
      <c r="H46" s="10">
        <f t="shared" si="3"/>
        <v>48.363303534313815</v>
      </c>
      <c r="I46" s="10">
        <v>5.8</v>
      </c>
      <c r="J46" s="1">
        <f t="shared" si="4"/>
        <v>2.8050716049902014</v>
      </c>
      <c r="K46" s="10">
        <f t="shared" si="5"/>
        <v>51.168375139304018</v>
      </c>
      <c r="L46" s="1">
        <v>3.1</v>
      </c>
      <c r="M46" s="1">
        <f t="shared" si="6"/>
        <v>1.5862196293184245</v>
      </c>
      <c r="N46" s="10">
        <f t="shared" si="7"/>
        <v>52.754594768622439</v>
      </c>
      <c r="O46" s="1">
        <v>2.8</v>
      </c>
      <c r="P46" s="1">
        <f t="shared" si="8"/>
        <v>1.4771286535214281</v>
      </c>
      <c r="Q46" s="10">
        <f t="shared" si="9"/>
        <v>54.231723422143865</v>
      </c>
      <c r="R46" s="1">
        <v>2.9</v>
      </c>
      <c r="S46" s="1">
        <f t="shared" si="15"/>
        <v>1.572719979242172</v>
      </c>
      <c r="T46" s="10">
        <f t="shared" si="11"/>
        <v>55.804443401386038</v>
      </c>
    </row>
    <row r="47" spans="1:20" ht="15" customHeight="1" x14ac:dyDescent="0.2">
      <c r="A47" s="5" t="s">
        <v>39</v>
      </c>
      <c r="B47" s="11">
        <v>33.996207715679787</v>
      </c>
      <c r="C47" s="1">
        <v>-0.5</v>
      </c>
      <c r="D47" s="16">
        <f t="shared" si="12"/>
        <v>-0.16998103857839894</v>
      </c>
      <c r="E47" s="10">
        <f t="shared" si="13"/>
        <v>33.826226677101388</v>
      </c>
      <c r="F47" s="1">
        <v>6.5</v>
      </c>
      <c r="G47" s="16">
        <f t="shared" si="14"/>
        <v>2.1987047340115904</v>
      </c>
      <c r="H47" s="10">
        <f t="shared" si="3"/>
        <v>36.024931411112981</v>
      </c>
      <c r="I47" s="10">
        <v>5.8</v>
      </c>
      <c r="J47" s="1">
        <f t="shared" si="4"/>
        <v>2.089446021844553</v>
      </c>
      <c r="K47" s="10">
        <f t="shared" si="5"/>
        <v>38.114377432957532</v>
      </c>
      <c r="L47" s="1">
        <v>3.1</v>
      </c>
      <c r="M47" s="1">
        <f t="shared" si="6"/>
        <v>1.1815457004216836</v>
      </c>
      <c r="N47" s="10">
        <f t="shared" si="7"/>
        <v>39.295923133379219</v>
      </c>
      <c r="O47" s="1">
        <v>2.8</v>
      </c>
      <c r="P47" s="1">
        <f t="shared" si="8"/>
        <v>1.100285847734618</v>
      </c>
      <c r="Q47" s="10">
        <f t="shared" si="9"/>
        <v>40.396208981113837</v>
      </c>
      <c r="R47" s="1">
        <v>2.9</v>
      </c>
      <c r="S47" s="1">
        <f t="shared" si="15"/>
        <v>1.1714900604523013</v>
      </c>
      <c r="T47" s="10">
        <f t="shared" si="11"/>
        <v>41.567699041566136</v>
      </c>
    </row>
    <row r="48" spans="1:20" ht="15" customHeight="1" x14ac:dyDescent="0.2">
      <c r="A48" s="5" t="s">
        <v>40</v>
      </c>
      <c r="B48" s="31">
        <v>33.670734448482115</v>
      </c>
      <c r="C48" s="24">
        <v>-0.5</v>
      </c>
      <c r="D48" s="25">
        <f t="shared" si="12"/>
        <v>-0.16835367224241057</v>
      </c>
      <c r="E48" s="26">
        <f t="shared" si="13"/>
        <v>33.502380776239704</v>
      </c>
      <c r="F48" s="24">
        <v>6.5</v>
      </c>
      <c r="G48" s="25">
        <f t="shared" si="14"/>
        <v>2.1776547504555808</v>
      </c>
      <c r="H48" s="26">
        <f t="shared" si="3"/>
        <v>35.680035526695285</v>
      </c>
      <c r="I48" s="26">
        <v>5.8</v>
      </c>
      <c r="J48" s="24">
        <f t="shared" si="4"/>
        <v>2.0694420605483264</v>
      </c>
      <c r="K48" s="26">
        <f t="shared" si="5"/>
        <v>37.749477587243611</v>
      </c>
      <c r="L48" s="24">
        <v>3.1</v>
      </c>
      <c r="M48" s="24">
        <f t="shared" si="6"/>
        <v>1.170233805204552</v>
      </c>
      <c r="N48" s="26">
        <f t="shared" si="7"/>
        <v>38.919711392448164</v>
      </c>
      <c r="O48" s="1">
        <v>2.8</v>
      </c>
      <c r="P48" s="1">
        <f t="shared" si="8"/>
        <v>1.0897519189885485</v>
      </c>
      <c r="Q48" s="10">
        <f t="shared" si="9"/>
        <v>40.009463311436711</v>
      </c>
      <c r="R48" s="1">
        <v>2.9</v>
      </c>
      <c r="S48" s="1">
        <f t="shared" si="15"/>
        <v>1.1602744360316646</v>
      </c>
      <c r="T48" s="10">
        <f t="shared" si="11"/>
        <v>41.169737747468375</v>
      </c>
    </row>
    <row r="49" spans="1:20" ht="15.75" customHeight="1" x14ac:dyDescent="0.2">
      <c r="A49" s="35" t="s">
        <v>41</v>
      </c>
      <c r="B49" s="11"/>
      <c r="E49" s="10"/>
      <c r="K49" s="10"/>
      <c r="N49" s="10"/>
      <c r="Q49" s="10"/>
      <c r="T49" s="10"/>
    </row>
    <row r="50" spans="1:20" ht="15" customHeight="1" x14ac:dyDescent="0.2">
      <c r="A50" s="6" t="s">
        <v>42</v>
      </c>
      <c r="B50" s="36">
        <v>27.213764792786289</v>
      </c>
      <c r="C50" s="28">
        <v>-0.5</v>
      </c>
      <c r="D50" s="29">
        <f t="shared" ref="D50:D73" si="16">B50*C50/100</f>
        <v>-0.13606882396393144</v>
      </c>
      <c r="E50" s="30">
        <f t="shared" ref="E50:E73" si="17">B50+D50</f>
        <v>27.077695968822358</v>
      </c>
      <c r="F50" s="28">
        <v>6.5</v>
      </c>
      <c r="G50" s="29">
        <f t="shared" si="14"/>
        <v>1.7600502379734533</v>
      </c>
      <c r="H50" s="30">
        <f t="shared" si="3"/>
        <v>28.83774620679581</v>
      </c>
      <c r="I50" s="28">
        <v>5.8</v>
      </c>
      <c r="J50" s="28">
        <f t="shared" si="4"/>
        <v>1.6725892799941571</v>
      </c>
      <c r="K50" s="30">
        <f t="shared" si="5"/>
        <v>30.510335486789966</v>
      </c>
      <c r="L50" s="28">
        <v>3.1</v>
      </c>
      <c r="M50" s="28">
        <f t="shared" si="6"/>
        <v>0.94582040009048896</v>
      </c>
      <c r="N50" s="30">
        <f t="shared" si="7"/>
        <v>31.456155886880456</v>
      </c>
      <c r="O50" s="1">
        <v>2.8</v>
      </c>
      <c r="P50" s="1">
        <f t="shared" si="8"/>
        <v>0.88077236483265264</v>
      </c>
      <c r="Q50" s="10">
        <f t="shared" si="9"/>
        <v>32.336928251713111</v>
      </c>
      <c r="R50" s="1">
        <v>2.9</v>
      </c>
      <c r="S50" s="1">
        <f>Q50*R50/100</f>
        <v>0.93777091929968026</v>
      </c>
      <c r="T50" s="10">
        <f t="shared" si="11"/>
        <v>33.274699171012792</v>
      </c>
    </row>
    <row r="51" spans="1:20" ht="15" customHeight="1" x14ac:dyDescent="0.2">
      <c r="A51" s="6" t="s">
        <v>43</v>
      </c>
      <c r="B51" s="11">
        <v>27.213764792786289</v>
      </c>
      <c r="C51" s="1">
        <v>-0.5</v>
      </c>
      <c r="D51" s="16">
        <f t="shared" si="16"/>
        <v>-0.13606882396393144</v>
      </c>
      <c r="E51" s="10">
        <f t="shared" si="17"/>
        <v>27.077695968822358</v>
      </c>
      <c r="F51" s="1">
        <v>6.5</v>
      </c>
      <c r="G51" s="16">
        <f t="shared" si="14"/>
        <v>1.7600502379734533</v>
      </c>
      <c r="H51" s="10">
        <f t="shared" si="3"/>
        <v>28.83774620679581</v>
      </c>
      <c r="I51" s="1">
        <v>5.8</v>
      </c>
      <c r="J51" s="1">
        <f t="shared" si="4"/>
        <v>1.6725892799941571</v>
      </c>
      <c r="K51" s="10">
        <f t="shared" si="5"/>
        <v>30.510335486789966</v>
      </c>
      <c r="L51" s="1">
        <v>3.1</v>
      </c>
      <c r="M51" s="1">
        <f t="shared" si="6"/>
        <v>0.94582040009048896</v>
      </c>
      <c r="N51" s="10">
        <f t="shared" si="7"/>
        <v>31.456155886880456</v>
      </c>
      <c r="O51" s="1">
        <v>2.8</v>
      </c>
      <c r="P51" s="1">
        <f t="shared" si="8"/>
        <v>0.88077236483265264</v>
      </c>
      <c r="Q51" s="10">
        <f t="shared" si="9"/>
        <v>32.336928251713111</v>
      </c>
      <c r="R51" s="1">
        <v>2.9</v>
      </c>
      <c r="S51" s="1">
        <f t="shared" ref="S51:S92" si="18">Q51*R51/100</f>
        <v>0.93777091929968026</v>
      </c>
      <c r="T51" s="10">
        <f t="shared" si="11"/>
        <v>33.274699171012792</v>
      </c>
    </row>
    <row r="52" spans="1:20" ht="15" customHeight="1" x14ac:dyDescent="0.2">
      <c r="A52" s="6" t="s">
        <v>44</v>
      </c>
      <c r="B52" s="11">
        <v>27.213764792786289</v>
      </c>
      <c r="C52" s="1">
        <v>-0.5</v>
      </c>
      <c r="D52" s="16">
        <f t="shared" si="16"/>
        <v>-0.13606882396393144</v>
      </c>
      <c r="E52" s="10">
        <f t="shared" si="17"/>
        <v>27.077695968822358</v>
      </c>
      <c r="F52" s="1">
        <v>6.5</v>
      </c>
      <c r="G52" s="16">
        <f t="shared" si="14"/>
        <v>1.7600502379734533</v>
      </c>
      <c r="H52" s="10">
        <f t="shared" si="3"/>
        <v>28.83774620679581</v>
      </c>
      <c r="I52" s="1">
        <v>5.8</v>
      </c>
      <c r="J52" s="1">
        <f t="shared" si="4"/>
        <v>1.6725892799941571</v>
      </c>
      <c r="K52" s="10">
        <f t="shared" si="5"/>
        <v>30.510335486789966</v>
      </c>
      <c r="L52" s="1">
        <v>3.1</v>
      </c>
      <c r="M52" s="1">
        <f t="shared" si="6"/>
        <v>0.94582040009048896</v>
      </c>
      <c r="N52" s="10">
        <f t="shared" si="7"/>
        <v>31.456155886880456</v>
      </c>
      <c r="O52" s="1">
        <v>2.8</v>
      </c>
      <c r="P52" s="1">
        <f t="shared" si="8"/>
        <v>0.88077236483265264</v>
      </c>
      <c r="Q52" s="10">
        <f t="shared" si="9"/>
        <v>32.336928251713111</v>
      </c>
      <c r="R52" s="1">
        <v>2.9</v>
      </c>
      <c r="S52" s="1">
        <f t="shared" si="18"/>
        <v>0.93777091929968026</v>
      </c>
      <c r="T52" s="10">
        <f t="shared" si="11"/>
        <v>33.274699171012792</v>
      </c>
    </row>
    <row r="53" spans="1:20" ht="15" customHeight="1" x14ac:dyDescent="0.2">
      <c r="A53" s="6" t="s">
        <v>45</v>
      </c>
      <c r="B53" s="11">
        <v>27.213764792786289</v>
      </c>
      <c r="C53" s="1">
        <v>-0.5</v>
      </c>
      <c r="D53" s="16">
        <f t="shared" si="16"/>
        <v>-0.13606882396393144</v>
      </c>
      <c r="E53" s="10">
        <f t="shared" si="17"/>
        <v>27.077695968822358</v>
      </c>
      <c r="F53" s="1">
        <v>6.5</v>
      </c>
      <c r="G53" s="16">
        <f t="shared" si="14"/>
        <v>1.7600502379734533</v>
      </c>
      <c r="H53" s="10">
        <f t="shared" si="3"/>
        <v>28.83774620679581</v>
      </c>
      <c r="I53" s="1">
        <v>5.8</v>
      </c>
      <c r="J53" s="1">
        <f t="shared" si="4"/>
        <v>1.6725892799941571</v>
      </c>
      <c r="K53" s="10">
        <f t="shared" si="5"/>
        <v>30.510335486789966</v>
      </c>
      <c r="L53" s="1">
        <v>3.1</v>
      </c>
      <c r="M53" s="1">
        <f t="shared" si="6"/>
        <v>0.94582040009048896</v>
      </c>
      <c r="N53" s="10">
        <f t="shared" si="7"/>
        <v>31.456155886880456</v>
      </c>
      <c r="O53" s="1">
        <v>2.8</v>
      </c>
      <c r="P53" s="1">
        <f t="shared" si="8"/>
        <v>0.88077236483265264</v>
      </c>
      <c r="Q53" s="10">
        <f t="shared" si="9"/>
        <v>32.336928251713111</v>
      </c>
      <c r="R53" s="1">
        <v>2.9</v>
      </c>
      <c r="S53" s="1">
        <f t="shared" si="18"/>
        <v>0.93777091929968026</v>
      </c>
      <c r="T53" s="10">
        <f t="shared" si="11"/>
        <v>33.274699171012792</v>
      </c>
    </row>
    <row r="54" spans="1:20" ht="15" customHeight="1" x14ac:dyDescent="0.2">
      <c r="A54" s="5" t="s">
        <v>46</v>
      </c>
      <c r="B54" s="11">
        <v>27.213764792786289</v>
      </c>
      <c r="C54" s="1">
        <v>-0.5</v>
      </c>
      <c r="D54" s="16">
        <f t="shared" si="16"/>
        <v>-0.13606882396393144</v>
      </c>
      <c r="E54" s="10">
        <f t="shared" si="17"/>
        <v>27.077695968822358</v>
      </c>
      <c r="F54" s="1">
        <v>6.5</v>
      </c>
      <c r="G54" s="16">
        <f t="shared" si="14"/>
        <v>1.7600502379734533</v>
      </c>
      <c r="H54" s="10">
        <f t="shared" si="3"/>
        <v>28.83774620679581</v>
      </c>
      <c r="I54" s="1">
        <v>5.8</v>
      </c>
      <c r="J54" s="1">
        <f t="shared" si="4"/>
        <v>1.6725892799941571</v>
      </c>
      <c r="K54" s="10">
        <f t="shared" si="5"/>
        <v>30.510335486789966</v>
      </c>
      <c r="L54" s="1">
        <v>3.1</v>
      </c>
      <c r="M54" s="1">
        <f t="shared" si="6"/>
        <v>0.94582040009048896</v>
      </c>
      <c r="N54" s="10">
        <f t="shared" si="7"/>
        <v>31.456155886880456</v>
      </c>
      <c r="O54" s="1">
        <v>2.8</v>
      </c>
      <c r="P54" s="1">
        <f t="shared" si="8"/>
        <v>0.88077236483265264</v>
      </c>
      <c r="Q54" s="10">
        <f t="shared" si="9"/>
        <v>32.336928251713111</v>
      </c>
      <c r="R54" s="1">
        <v>2.9</v>
      </c>
      <c r="S54" s="1">
        <f t="shared" si="18"/>
        <v>0.93777091929968026</v>
      </c>
      <c r="T54" s="10">
        <f t="shared" si="11"/>
        <v>33.274699171012792</v>
      </c>
    </row>
    <row r="55" spans="1:20" ht="15" customHeight="1" x14ac:dyDescent="0.2">
      <c r="A55" s="6" t="s">
        <v>47</v>
      </c>
      <c r="B55" s="11">
        <v>27.213764792786289</v>
      </c>
      <c r="C55" s="1">
        <v>-0.5</v>
      </c>
      <c r="D55" s="16">
        <f t="shared" si="16"/>
        <v>-0.13606882396393144</v>
      </c>
      <c r="E55" s="10">
        <f t="shared" si="17"/>
        <v>27.077695968822358</v>
      </c>
      <c r="F55" s="1">
        <v>6.5</v>
      </c>
      <c r="G55" s="16">
        <f t="shared" si="14"/>
        <v>1.7600502379734533</v>
      </c>
      <c r="H55" s="10">
        <f t="shared" si="3"/>
        <v>28.83774620679581</v>
      </c>
      <c r="I55" s="1">
        <v>5.8</v>
      </c>
      <c r="J55" s="1">
        <f t="shared" si="4"/>
        <v>1.6725892799941571</v>
      </c>
      <c r="K55" s="10">
        <f t="shared" si="5"/>
        <v>30.510335486789966</v>
      </c>
      <c r="L55" s="1">
        <v>3.1</v>
      </c>
      <c r="M55" s="1">
        <f t="shared" si="6"/>
        <v>0.94582040009048896</v>
      </c>
      <c r="N55" s="10">
        <f t="shared" si="7"/>
        <v>31.456155886880456</v>
      </c>
      <c r="O55" s="1">
        <v>2.8</v>
      </c>
      <c r="P55" s="1">
        <f t="shared" si="8"/>
        <v>0.88077236483265264</v>
      </c>
      <c r="Q55" s="10">
        <f t="shared" si="9"/>
        <v>32.336928251713111</v>
      </c>
      <c r="R55" s="1">
        <v>2.9</v>
      </c>
      <c r="S55" s="1">
        <f t="shared" si="18"/>
        <v>0.93777091929968026</v>
      </c>
      <c r="T55" s="10">
        <f t="shared" si="11"/>
        <v>33.274699171012792</v>
      </c>
    </row>
    <row r="56" spans="1:20" ht="15" customHeight="1" x14ac:dyDescent="0.2">
      <c r="A56" s="6" t="s">
        <v>48</v>
      </c>
      <c r="B56" s="11">
        <v>27.213764792786289</v>
      </c>
      <c r="C56" s="1">
        <v>-0.5</v>
      </c>
      <c r="D56" s="16">
        <f t="shared" si="16"/>
        <v>-0.13606882396393144</v>
      </c>
      <c r="E56" s="10">
        <f t="shared" si="17"/>
        <v>27.077695968822358</v>
      </c>
      <c r="F56" s="1">
        <v>6.5</v>
      </c>
      <c r="G56" s="16">
        <f t="shared" si="14"/>
        <v>1.7600502379734533</v>
      </c>
      <c r="H56" s="10">
        <f t="shared" si="3"/>
        <v>28.83774620679581</v>
      </c>
      <c r="I56" s="1">
        <v>5.8</v>
      </c>
      <c r="J56" s="1">
        <f t="shared" si="4"/>
        <v>1.6725892799941571</v>
      </c>
      <c r="K56" s="10">
        <f t="shared" si="5"/>
        <v>30.510335486789966</v>
      </c>
      <c r="L56" s="1">
        <v>3.1</v>
      </c>
      <c r="M56" s="1">
        <f t="shared" si="6"/>
        <v>0.94582040009048896</v>
      </c>
      <c r="N56" s="10">
        <f t="shared" si="7"/>
        <v>31.456155886880456</v>
      </c>
      <c r="O56" s="1">
        <v>2.8</v>
      </c>
      <c r="P56" s="1">
        <f t="shared" si="8"/>
        <v>0.88077236483265264</v>
      </c>
      <c r="Q56" s="10">
        <f t="shared" si="9"/>
        <v>32.336928251713111</v>
      </c>
      <c r="R56" s="1">
        <v>2.9</v>
      </c>
      <c r="S56" s="1">
        <f t="shared" si="18"/>
        <v>0.93777091929968026</v>
      </c>
      <c r="T56" s="10">
        <f t="shared" si="11"/>
        <v>33.274699171012792</v>
      </c>
    </row>
    <row r="57" spans="1:20" ht="15" customHeight="1" x14ac:dyDescent="0.2">
      <c r="A57" s="5" t="s">
        <v>49</v>
      </c>
      <c r="B57" s="11">
        <v>27.213764792786289</v>
      </c>
      <c r="C57" s="1">
        <v>-0.5</v>
      </c>
      <c r="D57" s="16">
        <f t="shared" si="16"/>
        <v>-0.13606882396393144</v>
      </c>
      <c r="E57" s="10">
        <f t="shared" si="17"/>
        <v>27.077695968822358</v>
      </c>
      <c r="F57" s="1">
        <v>6.5</v>
      </c>
      <c r="G57" s="16">
        <f t="shared" si="14"/>
        <v>1.7600502379734533</v>
      </c>
      <c r="H57" s="10">
        <f t="shared" si="3"/>
        <v>28.83774620679581</v>
      </c>
      <c r="I57" s="1">
        <v>5.8</v>
      </c>
      <c r="J57" s="1">
        <f t="shared" si="4"/>
        <v>1.6725892799941571</v>
      </c>
      <c r="K57" s="10">
        <f t="shared" si="5"/>
        <v>30.510335486789966</v>
      </c>
      <c r="L57" s="1">
        <v>3.1</v>
      </c>
      <c r="M57" s="1">
        <f t="shared" si="6"/>
        <v>0.94582040009048896</v>
      </c>
      <c r="N57" s="10">
        <f t="shared" si="7"/>
        <v>31.456155886880456</v>
      </c>
      <c r="O57" s="1">
        <v>2.8</v>
      </c>
      <c r="P57" s="1">
        <f t="shared" si="8"/>
        <v>0.88077236483265264</v>
      </c>
      <c r="Q57" s="10">
        <f t="shared" si="9"/>
        <v>32.336928251713111</v>
      </c>
      <c r="R57" s="1">
        <v>2.9</v>
      </c>
      <c r="S57" s="1">
        <f t="shared" si="18"/>
        <v>0.93777091929968026</v>
      </c>
      <c r="T57" s="10">
        <f t="shared" si="11"/>
        <v>33.274699171012792</v>
      </c>
    </row>
    <row r="58" spans="1:20" ht="15" customHeight="1" x14ac:dyDescent="0.2">
      <c r="A58" s="6" t="s">
        <v>50</v>
      </c>
      <c r="B58" s="11">
        <v>27.213764792786289</v>
      </c>
      <c r="C58" s="1">
        <v>-0.5</v>
      </c>
      <c r="D58" s="16">
        <f t="shared" si="16"/>
        <v>-0.13606882396393144</v>
      </c>
      <c r="E58" s="10">
        <f t="shared" si="17"/>
        <v>27.077695968822358</v>
      </c>
      <c r="F58" s="1">
        <v>6.5</v>
      </c>
      <c r="G58" s="16">
        <f t="shared" si="14"/>
        <v>1.7600502379734533</v>
      </c>
      <c r="H58" s="10">
        <f t="shared" si="3"/>
        <v>28.83774620679581</v>
      </c>
      <c r="I58" s="1">
        <v>5.8</v>
      </c>
      <c r="J58" s="1">
        <f t="shared" si="4"/>
        <v>1.6725892799941571</v>
      </c>
      <c r="K58" s="10">
        <f t="shared" si="5"/>
        <v>30.510335486789966</v>
      </c>
      <c r="L58" s="1">
        <v>3.1</v>
      </c>
      <c r="M58" s="1">
        <f t="shared" si="6"/>
        <v>0.94582040009048896</v>
      </c>
      <c r="N58" s="10">
        <f t="shared" si="7"/>
        <v>31.456155886880456</v>
      </c>
      <c r="O58" s="1">
        <v>2.8</v>
      </c>
      <c r="P58" s="1">
        <f t="shared" si="8"/>
        <v>0.88077236483265264</v>
      </c>
      <c r="Q58" s="10">
        <f t="shared" si="9"/>
        <v>32.336928251713111</v>
      </c>
      <c r="R58" s="1">
        <v>2.9</v>
      </c>
      <c r="S58" s="1">
        <f t="shared" si="18"/>
        <v>0.93777091929968026</v>
      </c>
      <c r="T58" s="10">
        <f t="shared" si="11"/>
        <v>33.274699171012792</v>
      </c>
    </row>
    <row r="59" spans="1:20" ht="15" customHeight="1" x14ac:dyDescent="0.2">
      <c r="A59" s="6" t="s">
        <v>51</v>
      </c>
      <c r="B59" s="11">
        <v>27.213764792786289</v>
      </c>
      <c r="C59" s="1">
        <v>-0.5</v>
      </c>
      <c r="D59" s="16">
        <f t="shared" si="16"/>
        <v>-0.13606882396393144</v>
      </c>
      <c r="E59" s="10">
        <f t="shared" si="17"/>
        <v>27.077695968822358</v>
      </c>
      <c r="F59" s="1">
        <v>6.5</v>
      </c>
      <c r="G59" s="16">
        <f t="shared" si="14"/>
        <v>1.7600502379734533</v>
      </c>
      <c r="H59" s="10">
        <f t="shared" si="3"/>
        <v>28.83774620679581</v>
      </c>
      <c r="I59" s="1">
        <v>5.8</v>
      </c>
      <c r="J59" s="1">
        <f t="shared" si="4"/>
        <v>1.6725892799941571</v>
      </c>
      <c r="K59" s="10">
        <f t="shared" si="5"/>
        <v>30.510335486789966</v>
      </c>
      <c r="L59" s="1">
        <v>3.1</v>
      </c>
      <c r="M59" s="1">
        <f t="shared" si="6"/>
        <v>0.94582040009048896</v>
      </c>
      <c r="N59" s="10">
        <f t="shared" si="7"/>
        <v>31.456155886880456</v>
      </c>
      <c r="O59" s="1">
        <v>2.8</v>
      </c>
      <c r="P59" s="1">
        <f t="shared" si="8"/>
        <v>0.88077236483265264</v>
      </c>
      <c r="Q59" s="10">
        <f t="shared" si="9"/>
        <v>32.336928251713111</v>
      </c>
      <c r="R59" s="1">
        <v>2.9</v>
      </c>
      <c r="S59" s="1">
        <f t="shared" si="18"/>
        <v>0.93777091929968026</v>
      </c>
      <c r="T59" s="10">
        <f t="shared" si="11"/>
        <v>33.274699171012792</v>
      </c>
    </row>
    <row r="60" spans="1:20" ht="15" customHeight="1" x14ac:dyDescent="0.2">
      <c r="A60" s="6" t="s">
        <v>52</v>
      </c>
      <c r="B60" s="11">
        <v>27.213764792786289</v>
      </c>
      <c r="C60" s="1">
        <v>-0.5</v>
      </c>
      <c r="D60" s="16">
        <f t="shared" si="16"/>
        <v>-0.13606882396393144</v>
      </c>
      <c r="E60" s="10">
        <f t="shared" si="17"/>
        <v>27.077695968822358</v>
      </c>
      <c r="F60" s="1">
        <v>6.5</v>
      </c>
      <c r="G60" s="16">
        <f t="shared" si="14"/>
        <v>1.7600502379734533</v>
      </c>
      <c r="H60" s="10">
        <f t="shared" si="3"/>
        <v>28.83774620679581</v>
      </c>
      <c r="I60" s="1">
        <v>5.8</v>
      </c>
      <c r="J60" s="1">
        <f t="shared" si="4"/>
        <v>1.6725892799941571</v>
      </c>
      <c r="K60" s="10">
        <f t="shared" si="5"/>
        <v>30.510335486789966</v>
      </c>
      <c r="L60" s="1">
        <v>3.1</v>
      </c>
      <c r="M60" s="1">
        <f t="shared" si="6"/>
        <v>0.94582040009048896</v>
      </c>
      <c r="N60" s="10">
        <f t="shared" si="7"/>
        <v>31.456155886880456</v>
      </c>
      <c r="O60" s="1">
        <v>2.8</v>
      </c>
      <c r="P60" s="1">
        <f t="shared" si="8"/>
        <v>0.88077236483265264</v>
      </c>
      <c r="Q60" s="10">
        <f t="shared" si="9"/>
        <v>32.336928251713111</v>
      </c>
      <c r="R60" s="1">
        <v>2.9</v>
      </c>
      <c r="S60" s="1">
        <f t="shared" si="18"/>
        <v>0.93777091929968026</v>
      </c>
      <c r="T60" s="10">
        <f t="shared" si="11"/>
        <v>33.274699171012792</v>
      </c>
    </row>
    <row r="61" spans="1:20" ht="15" customHeight="1" x14ac:dyDescent="0.2">
      <c r="A61" s="6" t="s">
        <v>53</v>
      </c>
      <c r="B61" s="11">
        <v>27.213764792786289</v>
      </c>
      <c r="C61" s="1">
        <v>-0.5</v>
      </c>
      <c r="D61" s="16">
        <f t="shared" si="16"/>
        <v>-0.13606882396393144</v>
      </c>
      <c r="E61" s="10">
        <f t="shared" si="17"/>
        <v>27.077695968822358</v>
      </c>
      <c r="F61" s="1">
        <v>6.5</v>
      </c>
      <c r="G61" s="16">
        <f t="shared" si="14"/>
        <v>1.7600502379734533</v>
      </c>
      <c r="H61" s="10">
        <f t="shared" si="3"/>
        <v>28.83774620679581</v>
      </c>
      <c r="I61" s="1">
        <v>5.8</v>
      </c>
      <c r="J61" s="1">
        <f t="shared" si="4"/>
        <v>1.6725892799941571</v>
      </c>
      <c r="K61" s="10">
        <f t="shared" si="5"/>
        <v>30.510335486789966</v>
      </c>
      <c r="L61" s="1">
        <v>3.1</v>
      </c>
      <c r="M61" s="1">
        <f t="shared" si="6"/>
        <v>0.94582040009048896</v>
      </c>
      <c r="N61" s="10">
        <f t="shared" si="7"/>
        <v>31.456155886880456</v>
      </c>
      <c r="O61" s="1">
        <v>2.8</v>
      </c>
      <c r="P61" s="1">
        <f t="shared" si="8"/>
        <v>0.88077236483265264</v>
      </c>
      <c r="Q61" s="10">
        <f t="shared" si="9"/>
        <v>32.336928251713111</v>
      </c>
      <c r="R61" s="1">
        <v>2.9</v>
      </c>
      <c r="S61" s="1">
        <f t="shared" si="18"/>
        <v>0.93777091929968026</v>
      </c>
      <c r="T61" s="10">
        <f t="shared" si="11"/>
        <v>33.274699171012792</v>
      </c>
    </row>
    <row r="62" spans="1:20" ht="15" customHeight="1" x14ac:dyDescent="0.2">
      <c r="A62" s="6" t="s">
        <v>54</v>
      </c>
      <c r="B62" s="11">
        <v>27.213764792786289</v>
      </c>
      <c r="C62" s="1">
        <v>-0.5</v>
      </c>
      <c r="D62" s="16">
        <f t="shared" si="16"/>
        <v>-0.13606882396393144</v>
      </c>
      <c r="E62" s="10">
        <f t="shared" si="17"/>
        <v>27.077695968822358</v>
      </c>
      <c r="F62" s="1">
        <v>6.5</v>
      </c>
      <c r="G62" s="16">
        <f t="shared" si="14"/>
        <v>1.7600502379734533</v>
      </c>
      <c r="H62" s="10">
        <f t="shared" si="3"/>
        <v>28.83774620679581</v>
      </c>
      <c r="I62" s="1">
        <v>5.8</v>
      </c>
      <c r="J62" s="1">
        <f t="shared" si="4"/>
        <v>1.6725892799941571</v>
      </c>
      <c r="K62" s="10">
        <f t="shared" si="5"/>
        <v>30.510335486789966</v>
      </c>
      <c r="L62" s="1">
        <v>3.1</v>
      </c>
      <c r="M62" s="1">
        <f t="shared" si="6"/>
        <v>0.94582040009048896</v>
      </c>
      <c r="N62" s="10">
        <f t="shared" si="7"/>
        <v>31.456155886880456</v>
      </c>
      <c r="O62" s="1">
        <v>2.8</v>
      </c>
      <c r="P62" s="1">
        <f t="shared" si="8"/>
        <v>0.88077236483265264</v>
      </c>
      <c r="Q62" s="10">
        <f t="shared" si="9"/>
        <v>32.336928251713111</v>
      </c>
      <c r="R62" s="1">
        <v>2.9</v>
      </c>
      <c r="S62" s="1">
        <f t="shared" si="18"/>
        <v>0.93777091929968026</v>
      </c>
      <c r="T62" s="10">
        <f t="shared" si="11"/>
        <v>33.274699171012792</v>
      </c>
    </row>
    <row r="63" spans="1:20" ht="15" customHeight="1" x14ac:dyDescent="0.2">
      <c r="A63" s="6" t="s">
        <v>55</v>
      </c>
      <c r="B63" s="11">
        <v>27.213764792786289</v>
      </c>
      <c r="C63" s="1">
        <v>-0.5</v>
      </c>
      <c r="D63" s="16">
        <f t="shared" si="16"/>
        <v>-0.13606882396393144</v>
      </c>
      <c r="E63" s="10">
        <f t="shared" si="17"/>
        <v>27.077695968822358</v>
      </c>
      <c r="F63" s="1">
        <v>6.5</v>
      </c>
      <c r="G63" s="16">
        <f t="shared" si="14"/>
        <v>1.7600502379734533</v>
      </c>
      <c r="H63" s="10">
        <f t="shared" si="3"/>
        <v>28.83774620679581</v>
      </c>
      <c r="I63" s="1">
        <v>5.8</v>
      </c>
      <c r="J63" s="1">
        <f t="shared" si="4"/>
        <v>1.6725892799941571</v>
      </c>
      <c r="K63" s="10">
        <f t="shared" si="5"/>
        <v>30.510335486789966</v>
      </c>
      <c r="L63" s="1">
        <v>3.1</v>
      </c>
      <c r="M63" s="1">
        <f t="shared" si="6"/>
        <v>0.94582040009048896</v>
      </c>
      <c r="N63" s="10">
        <f t="shared" si="7"/>
        <v>31.456155886880456</v>
      </c>
      <c r="O63" s="1">
        <v>2.8</v>
      </c>
      <c r="P63" s="1">
        <f t="shared" si="8"/>
        <v>0.88077236483265264</v>
      </c>
      <c r="Q63" s="10">
        <f t="shared" si="9"/>
        <v>32.336928251713111</v>
      </c>
      <c r="R63" s="1">
        <v>2.9</v>
      </c>
      <c r="S63" s="1">
        <f t="shared" si="18"/>
        <v>0.93777091929968026</v>
      </c>
      <c r="T63" s="10">
        <f t="shared" si="11"/>
        <v>33.274699171012792</v>
      </c>
    </row>
    <row r="64" spans="1:20" ht="15" customHeight="1" x14ac:dyDescent="0.2">
      <c r="A64" s="6" t="s">
        <v>56</v>
      </c>
      <c r="B64" s="11">
        <v>27.213764792786289</v>
      </c>
      <c r="C64" s="1">
        <v>-0.5</v>
      </c>
      <c r="D64" s="16">
        <f t="shared" si="16"/>
        <v>-0.13606882396393144</v>
      </c>
      <c r="E64" s="10">
        <f t="shared" si="17"/>
        <v>27.077695968822358</v>
      </c>
      <c r="F64" s="1">
        <v>6.5</v>
      </c>
      <c r="G64" s="16">
        <f t="shared" si="14"/>
        <v>1.7600502379734533</v>
      </c>
      <c r="H64" s="10">
        <f t="shared" si="3"/>
        <v>28.83774620679581</v>
      </c>
      <c r="I64" s="1">
        <v>5.8</v>
      </c>
      <c r="J64" s="1">
        <f t="shared" si="4"/>
        <v>1.6725892799941571</v>
      </c>
      <c r="K64" s="10">
        <f t="shared" si="5"/>
        <v>30.510335486789966</v>
      </c>
      <c r="L64" s="1">
        <v>3.1</v>
      </c>
      <c r="M64" s="1">
        <f t="shared" si="6"/>
        <v>0.94582040009048896</v>
      </c>
      <c r="N64" s="10">
        <f t="shared" si="7"/>
        <v>31.456155886880456</v>
      </c>
      <c r="O64" s="1">
        <v>2.8</v>
      </c>
      <c r="P64" s="1">
        <f t="shared" si="8"/>
        <v>0.88077236483265264</v>
      </c>
      <c r="Q64" s="10">
        <f t="shared" si="9"/>
        <v>32.336928251713111</v>
      </c>
      <c r="R64" s="1">
        <v>2.9</v>
      </c>
      <c r="S64" s="1">
        <f t="shared" si="18"/>
        <v>0.93777091929968026</v>
      </c>
      <c r="T64" s="10">
        <f t="shared" si="11"/>
        <v>33.274699171012792</v>
      </c>
    </row>
    <row r="65" spans="1:20" ht="15" customHeight="1" x14ac:dyDescent="0.2">
      <c r="A65" s="5" t="s">
        <v>57</v>
      </c>
      <c r="B65" s="11">
        <v>27.213764792786289</v>
      </c>
      <c r="C65" s="1">
        <v>-0.5</v>
      </c>
      <c r="D65" s="16">
        <f t="shared" si="16"/>
        <v>-0.13606882396393144</v>
      </c>
      <c r="E65" s="10">
        <f t="shared" si="17"/>
        <v>27.077695968822358</v>
      </c>
      <c r="F65" s="1">
        <v>6.5</v>
      </c>
      <c r="G65" s="16">
        <f t="shared" si="14"/>
        <v>1.7600502379734533</v>
      </c>
      <c r="H65" s="10">
        <f t="shared" si="3"/>
        <v>28.83774620679581</v>
      </c>
      <c r="I65" s="1">
        <v>5.8</v>
      </c>
      <c r="J65" s="1">
        <f t="shared" si="4"/>
        <v>1.6725892799941571</v>
      </c>
      <c r="K65" s="10">
        <f t="shared" si="5"/>
        <v>30.510335486789966</v>
      </c>
      <c r="L65" s="1">
        <v>3.1</v>
      </c>
      <c r="M65" s="1">
        <f t="shared" si="6"/>
        <v>0.94582040009048896</v>
      </c>
      <c r="N65" s="10">
        <f t="shared" si="7"/>
        <v>31.456155886880456</v>
      </c>
      <c r="O65" s="1">
        <v>2.8</v>
      </c>
      <c r="P65" s="1">
        <f t="shared" si="8"/>
        <v>0.88077236483265264</v>
      </c>
      <c r="Q65" s="10">
        <f t="shared" si="9"/>
        <v>32.336928251713111</v>
      </c>
      <c r="R65" s="1">
        <v>2.9</v>
      </c>
      <c r="S65" s="1">
        <f t="shared" si="18"/>
        <v>0.93777091929968026</v>
      </c>
      <c r="T65" s="10">
        <f t="shared" si="11"/>
        <v>33.274699171012792</v>
      </c>
    </row>
    <row r="66" spans="1:20" ht="15" customHeight="1" x14ac:dyDescent="0.2">
      <c r="A66" s="5" t="s">
        <v>58</v>
      </c>
      <c r="B66" s="11">
        <v>27.213764792786289</v>
      </c>
      <c r="C66" s="1">
        <v>-0.5</v>
      </c>
      <c r="D66" s="16">
        <f t="shared" si="16"/>
        <v>-0.13606882396393144</v>
      </c>
      <c r="E66" s="10">
        <f t="shared" si="17"/>
        <v>27.077695968822358</v>
      </c>
      <c r="F66" s="1">
        <v>6.5</v>
      </c>
      <c r="G66" s="16">
        <f t="shared" si="14"/>
        <v>1.7600502379734533</v>
      </c>
      <c r="H66" s="10">
        <f t="shared" si="3"/>
        <v>28.83774620679581</v>
      </c>
      <c r="I66" s="1">
        <v>5.8</v>
      </c>
      <c r="J66" s="1">
        <f t="shared" si="4"/>
        <v>1.6725892799941571</v>
      </c>
      <c r="K66" s="10">
        <f t="shared" si="5"/>
        <v>30.510335486789966</v>
      </c>
      <c r="L66" s="1">
        <v>3.1</v>
      </c>
      <c r="M66" s="1">
        <f t="shared" si="6"/>
        <v>0.94582040009048896</v>
      </c>
      <c r="N66" s="10">
        <f t="shared" si="7"/>
        <v>31.456155886880456</v>
      </c>
      <c r="O66" s="1">
        <v>2.8</v>
      </c>
      <c r="P66" s="1">
        <f t="shared" si="8"/>
        <v>0.88077236483265264</v>
      </c>
      <c r="Q66" s="10">
        <f t="shared" si="9"/>
        <v>32.336928251713111</v>
      </c>
      <c r="R66" s="1">
        <v>2.9</v>
      </c>
      <c r="S66" s="1">
        <f t="shared" si="18"/>
        <v>0.93777091929968026</v>
      </c>
      <c r="T66" s="10">
        <f t="shared" si="11"/>
        <v>33.274699171012792</v>
      </c>
    </row>
    <row r="67" spans="1:20" ht="15" customHeight="1" x14ac:dyDescent="0.2">
      <c r="A67" s="5" t="s">
        <v>30</v>
      </c>
      <c r="B67" s="11">
        <v>27.213764792786289</v>
      </c>
      <c r="C67" s="1">
        <v>-0.5</v>
      </c>
      <c r="D67" s="16">
        <f t="shared" si="16"/>
        <v>-0.13606882396393144</v>
      </c>
      <c r="E67" s="10">
        <f t="shared" si="17"/>
        <v>27.077695968822358</v>
      </c>
      <c r="F67" s="1">
        <v>6.5</v>
      </c>
      <c r="G67" s="16">
        <f t="shared" si="14"/>
        <v>1.7600502379734533</v>
      </c>
      <c r="H67" s="10">
        <f t="shared" si="3"/>
        <v>28.83774620679581</v>
      </c>
      <c r="I67" s="1">
        <v>5.8</v>
      </c>
      <c r="J67" s="1">
        <f t="shared" si="4"/>
        <v>1.6725892799941571</v>
      </c>
      <c r="K67" s="10">
        <f t="shared" si="5"/>
        <v>30.510335486789966</v>
      </c>
      <c r="L67" s="1">
        <v>3.1</v>
      </c>
      <c r="M67" s="1">
        <f t="shared" si="6"/>
        <v>0.94582040009048896</v>
      </c>
      <c r="N67" s="10">
        <f t="shared" si="7"/>
        <v>31.456155886880456</v>
      </c>
      <c r="O67" s="1">
        <v>2.8</v>
      </c>
      <c r="P67" s="1">
        <f t="shared" si="8"/>
        <v>0.88077236483265264</v>
      </c>
      <c r="Q67" s="10">
        <f t="shared" si="9"/>
        <v>32.336928251713111</v>
      </c>
      <c r="R67" s="1">
        <v>2.9</v>
      </c>
      <c r="S67" s="1">
        <f t="shared" si="18"/>
        <v>0.93777091929968026</v>
      </c>
      <c r="T67" s="10">
        <f t="shared" si="11"/>
        <v>33.274699171012792</v>
      </c>
    </row>
    <row r="68" spans="1:20" ht="15" customHeight="1" x14ac:dyDescent="0.2">
      <c r="A68" s="5" t="s">
        <v>31</v>
      </c>
      <c r="B68" s="11">
        <v>27.213764792786289</v>
      </c>
      <c r="C68" s="1">
        <v>-0.5</v>
      </c>
      <c r="D68" s="16">
        <f t="shared" si="16"/>
        <v>-0.13606882396393144</v>
      </c>
      <c r="E68" s="10">
        <f t="shared" si="17"/>
        <v>27.077695968822358</v>
      </c>
      <c r="F68" s="1">
        <v>6.5</v>
      </c>
      <c r="G68" s="16">
        <f t="shared" si="14"/>
        <v>1.7600502379734533</v>
      </c>
      <c r="H68" s="10">
        <f t="shared" si="3"/>
        <v>28.83774620679581</v>
      </c>
      <c r="I68" s="1">
        <v>5.8</v>
      </c>
      <c r="J68" s="1">
        <f t="shared" si="4"/>
        <v>1.6725892799941571</v>
      </c>
      <c r="K68" s="10">
        <f t="shared" si="5"/>
        <v>30.510335486789966</v>
      </c>
      <c r="L68" s="1">
        <v>3.1</v>
      </c>
      <c r="M68" s="1">
        <f t="shared" si="6"/>
        <v>0.94582040009048896</v>
      </c>
      <c r="N68" s="10">
        <f t="shared" si="7"/>
        <v>31.456155886880456</v>
      </c>
      <c r="O68" s="1">
        <v>2.8</v>
      </c>
      <c r="P68" s="1">
        <f t="shared" si="8"/>
        <v>0.88077236483265264</v>
      </c>
      <c r="Q68" s="10">
        <f t="shared" si="9"/>
        <v>32.336928251713111</v>
      </c>
      <c r="R68" s="1">
        <v>2.9</v>
      </c>
      <c r="S68" s="1">
        <f t="shared" si="18"/>
        <v>0.93777091929968026</v>
      </c>
      <c r="T68" s="10">
        <f t="shared" si="11"/>
        <v>33.274699171012792</v>
      </c>
    </row>
    <row r="69" spans="1:20" ht="15" customHeight="1" x14ac:dyDescent="0.2">
      <c r="A69" s="5" t="s">
        <v>32</v>
      </c>
      <c r="B69" s="11">
        <v>27.213764792786289</v>
      </c>
      <c r="C69" s="1">
        <v>-0.5</v>
      </c>
      <c r="D69" s="16">
        <f t="shared" si="16"/>
        <v>-0.13606882396393144</v>
      </c>
      <c r="E69" s="10">
        <f t="shared" si="17"/>
        <v>27.077695968822358</v>
      </c>
      <c r="F69" s="1">
        <v>6.5</v>
      </c>
      <c r="G69" s="16">
        <f t="shared" si="14"/>
        <v>1.7600502379734533</v>
      </c>
      <c r="H69" s="10">
        <f t="shared" si="3"/>
        <v>28.83774620679581</v>
      </c>
      <c r="I69" s="1">
        <v>5.8</v>
      </c>
      <c r="J69" s="1">
        <f t="shared" si="4"/>
        <v>1.6725892799941571</v>
      </c>
      <c r="K69" s="10">
        <f t="shared" si="5"/>
        <v>30.510335486789966</v>
      </c>
      <c r="L69" s="1">
        <v>3.1</v>
      </c>
      <c r="M69" s="1">
        <f t="shared" si="6"/>
        <v>0.94582040009048896</v>
      </c>
      <c r="N69" s="10">
        <f t="shared" si="7"/>
        <v>31.456155886880456</v>
      </c>
      <c r="O69" s="1">
        <v>2.8</v>
      </c>
      <c r="P69" s="1">
        <f t="shared" si="8"/>
        <v>0.88077236483265264</v>
      </c>
      <c r="Q69" s="10">
        <f t="shared" si="9"/>
        <v>32.336928251713111</v>
      </c>
      <c r="R69" s="1">
        <v>2.9</v>
      </c>
      <c r="S69" s="1">
        <f t="shared" si="18"/>
        <v>0.93777091929968026</v>
      </c>
      <c r="T69" s="10">
        <f t="shared" si="11"/>
        <v>33.274699171012792</v>
      </c>
    </row>
    <row r="70" spans="1:20" ht="15" customHeight="1" x14ac:dyDescent="0.2">
      <c r="A70" s="6" t="s">
        <v>59</v>
      </c>
      <c r="B70" s="11">
        <v>27.213764792786289</v>
      </c>
      <c r="C70" s="1">
        <v>-0.5</v>
      </c>
      <c r="D70" s="16">
        <f t="shared" si="16"/>
        <v>-0.13606882396393144</v>
      </c>
      <c r="E70" s="10">
        <f t="shared" si="17"/>
        <v>27.077695968822358</v>
      </c>
      <c r="F70" s="1">
        <v>6.5</v>
      </c>
      <c r="G70" s="16">
        <f t="shared" si="14"/>
        <v>1.7600502379734533</v>
      </c>
      <c r="H70" s="10">
        <f t="shared" si="3"/>
        <v>28.83774620679581</v>
      </c>
      <c r="I70" s="1">
        <v>5.8</v>
      </c>
      <c r="J70" s="1">
        <f t="shared" si="4"/>
        <v>1.6725892799941571</v>
      </c>
      <c r="K70" s="10">
        <f t="shared" si="5"/>
        <v>30.510335486789966</v>
      </c>
      <c r="L70" s="1">
        <v>3.1</v>
      </c>
      <c r="M70" s="1">
        <f t="shared" si="6"/>
        <v>0.94582040009048896</v>
      </c>
      <c r="N70" s="10">
        <f t="shared" si="7"/>
        <v>31.456155886880456</v>
      </c>
      <c r="O70" s="1">
        <v>2.8</v>
      </c>
      <c r="P70" s="1">
        <f t="shared" si="8"/>
        <v>0.88077236483265264</v>
      </c>
      <c r="Q70" s="10">
        <f t="shared" si="9"/>
        <v>32.336928251713111</v>
      </c>
      <c r="R70" s="1">
        <v>2.9</v>
      </c>
      <c r="S70" s="1">
        <f t="shared" si="18"/>
        <v>0.93777091929968026</v>
      </c>
      <c r="T70" s="10">
        <f t="shared" si="11"/>
        <v>33.274699171012792</v>
      </c>
    </row>
    <row r="71" spans="1:20" ht="15" customHeight="1" x14ac:dyDescent="0.2">
      <c r="A71" s="6" t="s">
        <v>34</v>
      </c>
      <c r="B71" s="11">
        <v>27.213764792786289</v>
      </c>
      <c r="C71" s="1">
        <v>-0.5</v>
      </c>
      <c r="D71" s="16">
        <f t="shared" si="16"/>
        <v>-0.13606882396393144</v>
      </c>
      <c r="E71" s="10">
        <f t="shared" si="17"/>
        <v>27.077695968822358</v>
      </c>
      <c r="F71" s="1">
        <v>6.5</v>
      </c>
      <c r="G71" s="16">
        <f t="shared" si="14"/>
        <v>1.7600502379734533</v>
      </c>
      <c r="H71" s="10">
        <f t="shared" si="3"/>
        <v>28.83774620679581</v>
      </c>
      <c r="I71" s="1">
        <v>5.8</v>
      </c>
      <c r="J71" s="1">
        <f t="shared" si="4"/>
        <v>1.6725892799941571</v>
      </c>
      <c r="K71" s="10">
        <f t="shared" si="5"/>
        <v>30.510335486789966</v>
      </c>
      <c r="L71" s="1">
        <v>3.1</v>
      </c>
      <c r="M71" s="1">
        <f t="shared" si="6"/>
        <v>0.94582040009048896</v>
      </c>
      <c r="N71" s="10">
        <f t="shared" si="7"/>
        <v>31.456155886880456</v>
      </c>
      <c r="O71" s="1">
        <v>2.8</v>
      </c>
      <c r="P71" s="1">
        <f t="shared" si="8"/>
        <v>0.88077236483265264</v>
      </c>
      <c r="Q71" s="10">
        <f t="shared" si="9"/>
        <v>32.336928251713111</v>
      </c>
      <c r="R71" s="1">
        <v>2.9</v>
      </c>
      <c r="S71" s="1">
        <f t="shared" si="18"/>
        <v>0.93777091929968026</v>
      </c>
      <c r="T71" s="10">
        <f t="shared" si="11"/>
        <v>33.274699171012792</v>
      </c>
    </row>
    <row r="72" spans="1:20" ht="15" customHeight="1" x14ac:dyDescent="0.2">
      <c r="A72" s="5" t="s">
        <v>37</v>
      </c>
      <c r="B72" s="11">
        <v>50.763330545185852</v>
      </c>
      <c r="C72" s="1">
        <v>-0.5</v>
      </c>
      <c r="D72" s="16">
        <f t="shared" si="16"/>
        <v>-0.25381665272592924</v>
      </c>
      <c r="E72" s="10">
        <f t="shared" si="17"/>
        <v>50.509513892459921</v>
      </c>
      <c r="F72" s="1">
        <v>6.5</v>
      </c>
      <c r="G72" s="16">
        <f t="shared" si="14"/>
        <v>3.2831184030098952</v>
      </c>
      <c r="H72" s="10">
        <f t="shared" ref="H72:H92" si="19">E72+G72</f>
        <v>53.792632295469815</v>
      </c>
      <c r="I72" s="1">
        <v>5.8</v>
      </c>
      <c r="J72" s="1">
        <f t="shared" ref="J72:J92" si="20">H72*I72/100</f>
        <v>3.1199726731372492</v>
      </c>
      <c r="K72" s="10">
        <f t="shared" ref="K72:K92" si="21">H72+J72</f>
        <v>56.912604968607063</v>
      </c>
      <c r="L72" s="1">
        <v>3.1</v>
      </c>
      <c r="M72" s="1">
        <f t="shared" ref="M72:M92" si="22">K72*L72/100</f>
        <v>1.7642907540268189</v>
      </c>
      <c r="N72" s="10">
        <f t="shared" ref="N72:N92" si="23">K72+M72</f>
        <v>58.67689572263388</v>
      </c>
      <c r="O72" s="1">
        <v>2.8</v>
      </c>
      <c r="P72" s="1">
        <f t="shared" ref="P72:P92" si="24">N72*O72/100</f>
        <v>1.6429530802337484</v>
      </c>
      <c r="Q72" s="10">
        <f t="shared" ref="Q72:Q92" si="25">N72+P72</f>
        <v>60.319848802867625</v>
      </c>
      <c r="R72" s="1">
        <v>2.9</v>
      </c>
      <c r="S72" s="1">
        <f t="shared" si="18"/>
        <v>1.7492756152831612</v>
      </c>
      <c r="T72" s="10">
        <f t="shared" ref="T72:T92" si="26">Q72+S72</f>
        <v>62.069124418150786</v>
      </c>
    </row>
    <row r="73" spans="1:20" ht="15" customHeight="1" x14ac:dyDescent="0.2">
      <c r="A73" s="5" t="s">
        <v>39</v>
      </c>
      <c r="B73" s="37">
        <v>39.970217039404865</v>
      </c>
      <c r="C73" s="24">
        <v>-0.5</v>
      </c>
      <c r="D73" s="25">
        <f t="shared" si="16"/>
        <v>-0.19985108519702433</v>
      </c>
      <c r="E73" s="26">
        <f t="shared" si="17"/>
        <v>39.77036595420784</v>
      </c>
      <c r="F73" s="24">
        <v>6.5</v>
      </c>
      <c r="G73" s="25">
        <f t="shared" si="14"/>
        <v>2.5850737870235094</v>
      </c>
      <c r="H73" s="26">
        <f t="shared" si="19"/>
        <v>42.355439741231351</v>
      </c>
      <c r="I73" s="24">
        <v>5.8</v>
      </c>
      <c r="J73" s="24">
        <f t="shared" si="20"/>
        <v>2.4566155049914182</v>
      </c>
      <c r="K73" s="26">
        <f t="shared" si="21"/>
        <v>44.812055246222769</v>
      </c>
      <c r="L73" s="24">
        <v>3.1</v>
      </c>
      <c r="M73" s="24">
        <f t="shared" si="22"/>
        <v>1.389173712632906</v>
      </c>
      <c r="N73" s="26">
        <f t="shared" si="23"/>
        <v>46.201228958855673</v>
      </c>
      <c r="O73" s="1">
        <v>2.8</v>
      </c>
      <c r="P73" s="1">
        <f t="shared" si="24"/>
        <v>1.2936344108479587</v>
      </c>
      <c r="Q73" s="10">
        <f t="shared" si="25"/>
        <v>47.49486336970363</v>
      </c>
      <c r="R73" s="1">
        <v>2.9</v>
      </c>
      <c r="S73" s="1">
        <f t="shared" si="18"/>
        <v>1.3773510377214051</v>
      </c>
      <c r="T73" s="10">
        <f t="shared" si="26"/>
        <v>48.872214407425034</v>
      </c>
    </row>
    <row r="74" spans="1:20" ht="15.75" customHeight="1" x14ac:dyDescent="0.2">
      <c r="A74" s="35" t="s">
        <v>60</v>
      </c>
      <c r="B74" s="11"/>
      <c r="E74" s="10"/>
      <c r="K74" s="10"/>
      <c r="N74" s="10"/>
      <c r="Q74" s="10"/>
      <c r="T74" s="10"/>
    </row>
    <row r="75" spans="1:20" ht="15" customHeight="1" x14ac:dyDescent="0.2">
      <c r="A75" s="5" t="s">
        <v>61</v>
      </c>
      <c r="B75" s="36">
        <v>26.468326019527101</v>
      </c>
      <c r="C75" s="28">
        <v>-0.5</v>
      </c>
      <c r="D75" s="29">
        <f>B75*C75/100</f>
        <v>-0.1323416300976355</v>
      </c>
      <c r="E75" s="30">
        <f>B75+D75</f>
        <v>26.335984389429466</v>
      </c>
      <c r="F75" s="28">
        <v>6.5</v>
      </c>
      <c r="G75" s="29">
        <f t="shared" si="14"/>
        <v>1.7118389853129152</v>
      </c>
      <c r="H75" s="30">
        <f t="shared" si="19"/>
        <v>28.047823374742382</v>
      </c>
      <c r="I75" s="28">
        <v>5.8</v>
      </c>
      <c r="J75" s="28">
        <f t="shared" si="20"/>
        <v>1.6267737557350579</v>
      </c>
      <c r="K75" s="30">
        <f t="shared" si="21"/>
        <v>29.674597130477441</v>
      </c>
      <c r="L75" s="28">
        <v>3.1</v>
      </c>
      <c r="M75" s="28">
        <f t="shared" si="22"/>
        <v>0.91991251104480076</v>
      </c>
      <c r="N75" s="30">
        <f t="shared" si="23"/>
        <v>30.59450964152224</v>
      </c>
      <c r="O75" s="1">
        <v>2.8</v>
      </c>
      <c r="P75" s="1">
        <f t="shared" si="24"/>
        <v>0.85664626996262272</v>
      </c>
      <c r="Q75" s="10">
        <f t="shared" si="25"/>
        <v>31.451155911484864</v>
      </c>
      <c r="R75" s="1">
        <v>2.9</v>
      </c>
      <c r="S75" s="1">
        <f t="shared" si="18"/>
        <v>0.91208352143306104</v>
      </c>
      <c r="T75" s="10">
        <f t="shared" si="26"/>
        <v>32.363239432917922</v>
      </c>
    </row>
    <row r="76" spans="1:20" ht="15" customHeight="1" x14ac:dyDescent="0.2">
      <c r="A76" s="5" t="s">
        <v>62</v>
      </c>
      <c r="B76" s="37">
        <v>26.468326019527101</v>
      </c>
      <c r="C76" s="24">
        <v>-0.5</v>
      </c>
      <c r="D76" s="25">
        <f>B76*C76/100</f>
        <v>-0.1323416300976355</v>
      </c>
      <c r="E76" s="26">
        <f>B76+D76</f>
        <v>26.335984389429466</v>
      </c>
      <c r="F76" s="24">
        <v>6.5</v>
      </c>
      <c r="G76" s="25">
        <f t="shared" si="14"/>
        <v>1.7118389853129152</v>
      </c>
      <c r="H76" s="26">
        <f t="shared" si="19"/>
        <v>28.047823374742382</v>
      </c>
      <c r="I76" s="24">
        <v>5.8</v>
      </c>
      <c r="J76" s="24">
        <f t="shared" si="20"/>
        <v>1.6267737557350579</v>
      </c>
      <c r="K76" s="26">
        <f t="shared" si="21"/>
        <v>29.674597130477441</v>
      </c>
      <c r="L76" s="24">
        <v>3.1</v>
      </c>
      <c r="M76" s="24">
        <f t="shared" si="22"/>
        <v>0.91991251104480076</v>
      </c>
      <c r="N76" s="26">
        <f t="shared" si="23"/>
        <v>30.59450964152224</v>
      </c>
      <c r="O76" s="1">
        <v>2.8</v>
      </c>
      <c r="P76" s="1">
        <f t="shared" si="24"/>
        <v>0.85664626996262272</v>
      </c>
      <c r="Q76" s="10">
        <f t="shared" si="25"/>
        <v>31.451155911484864</v>
      </c>
      <c r="R76" s="1">
        <v>2.9</v>
      </c>
      <c r="S76" s="1">
        <f t="shared" si="18"/>
        <v>0.91208352143306104</v>
      </c>
      <c r="T76" s="10">
        <f t="shared" si="26"/>
        <v>32.363239432917922</v>
      </c>
    </row>
    <row r="77" spans="1:20" ht="15.75" customHeight="1" x14ac:dyDescent="0.2">
      <c r="A77" s="35" t="s">
        <v>63</v>
      </c>
      <c r="B77" s="11"/>
      <c r="E77" s="10"/>
      <c r="K77" s="10"/>
      <c r="N77" s="10"/>
      <c r="Q77" s="10"/>
      <c r="T77" s="10"/>
    </row>
    <row r="78" spans="1:20" ht="15" customHeight="1" x14ac:dyDescent="0.2">
      <c r="A78" s="6" t="s">
        <v>64</v>
      </c>
      <c r="B78" s="11">
        <v>60.433036322252264</v>
      </c>
      <c r="C78" s="1">
        <v>-0.5</v>
      </c>
      <c r="D78" s="16">
        <f>B78*C78/100</f>
        <v>-0.30216518161126132</v>
      </c>
      <c r="E78" s="10">
        <f>B78+D78</f>
        <v>60.130871140641005</v>
      </c>
      <c r="F78" s="1">
        <v>6.5</v>
      </c>
      <c r="G78" s="16">
        <f t="shared" si="14"/>
        <v>3.9085066241416655</v>
      </c>
      <c r="H78" s="10">
        <f t="shared" si="19"/>
        <v>64.039377764782671</v>
      </c>
      <c r="I78" s="1">
        <v>5.8</v>
      </c>
      <c r="J78" s="1">
        <f t="shared" si="20"/>
        <v>3.7142839103573948</v>
      </c>
      <c r="K78" s="10">
        <f t="shared" si="21"/>
        <v>67.753661675140066</v>
      </c>
      <c r="L78" s="1">
        <v>3.1</v>
      </c>
      <c r="M78" s="1">
        <f t="shared" si="22"/>
        <v>2.1003635119293422</v>
      </c>
      <c r="N78" s="10">
        <f t="shared" si="23"/>
        <v>69.854025187069411</v>
      </c>
      <c r="O78" s="1">
        <v>2.8</v>
      </c>
      <c r="P78" s="1">
        <f t="shared" si="24"/>
        <v>1.9559127052379435</v>
      </c>
      <c r="Q78" s="10">
        <f t="shared" si="25"/>
        <v>71.80993789230736</v>
      </c>
      <c r="R78" s="1">
        <v>2.9</v>
      </c>
      <c r="S78" s="1">
        <f t="shared" si="18"/>
        <v>2.0824881988769133</v>
      </c>
      <c r="T78" s="10">
        <f t="shared" si="26"/>
        <v>73.892426091184277</v>
      </c>
    </row>
    <row r="79" spans="1:20" ht="15" customHeight="1" x14ac:dyDescent="0.2">
      <c r="A79" s="5" t="s">
        <v>76</v>
      </c>
      <c r="B79" s="11">
        <v>90.208590702013808</v>
      </c>
      <c r="C79" s="1">
        <v>-0.5</v>
      </c>
      <c r="D79" s="16">
        <f>B79*C79/100</f>
        <v>-0.45104295351006907</v>
      </c>
      <c r="E79" s="10">
        <f>B79+D79</f>
        <v>89.75754774850374</v>
      </c>
      <c r="F79" s="1">
        <v>6.5</v>
      </c>
      <c r="G79" s="16">
        <f t="shared" si="14"/>
        <v>5.8342406036527423</v>
      </c>
      <c r="H79" s="10">
        <f t="shared" si="19"/>
        <v>95.591788352156485</v>
      </c>
      <c r="I79" s="1">
        <v>5.8</v>
      </c>
      <c r="J79" s="1">
        <f t="shared" si="20"/>
        <v>5.5443237244250758</v>
      </c>
      <c r="K79" s="10">
        <f t="shared" si="21"/>
        <v>101.13611207658155</v>
      </c>
      <c r="L79" s="1">
        <v>3.1</v>
      </c>
      <c r="M79" s="1">
        <f t="shared" si="22"/>
        <v>3.1352194743740283</v>
      </c>
      <c r="N79" s="10">
        <f t="shared" si="23"/>
        <v>104.27133155095558</v>
      </c>
      <c r="O79" s="1">
        <v>2.8</v>
      </c>
      <c r="P79" s="1">
        <f t="shared" si="24"/>
        <v>2.9195972834267558</v>
      </c>
      <c r="Q79" s="10">
        <f t="shared" si="25"/>
        <v>107.19092883438233</v>
      </c>
      <c r="R79" s="1">
        <v>2.9</v>
      </c>
      <c r="S79" s="1">
        <f t="shared" si="18"/>
        <v>3.1085369361970874</v>
      </c>
      <c r="T79" s="10">
        <f t="shared" si="26"/>
        <v>110.29946577057942</v>
      </c>
    </row>
    <row r="80" spans="1:20" ht="15.75" customHeight="1" x14ac:dyDescent="0.2">
      <c r="A80" s="35" t="s">
        <v>65</v>
      </c>
      <c r="B80" s="11"/>
      <c r="E80" s="10"/>
      <c r="K80" s="10"/>
      <c r="N80" s="10"/>
      <c r="Q80" s="10"/>
      <c r="T80" s="10"/>
    </row>
    <row r="81" spans="1:20" ht="31.5" customHeight="1" x14ac:dyDescent="0.2">
      <c r="A81" s="4" t="s">
        <v>0</v>
      </c>
      <c r="B81" s="11"/>
      <c r="E81" s="10"/>
      <c r="K81" s="10"/>
      <c r="N81" s="10"/>
      <c r="Q81" s="10"/>
      <c r="T81" s="10"/>
    </row>
    <row r="82" spans="1:20" ht="15" customHeight="1" x14ac:dyDescent="0.2">
      <c r="A82" s="7" t="s">
        <v>66</v>
      </c>
      <c r="B82" s="36">
        <v>298.13351275307082</v>
      </c>
      <c r="C82" s="28">
        <v>-0.5</v>
      </c>
      <c r="D82" s="29">
        <f>B82*C82/100</f>
        <v>-1.4906675637653541</v>
      </c>
      <c r="E82" s="30">
        <f>B82+D82</f>
        <v>296.64284518930549</v>
      </c>
      <c r="F82" s="28">
        <v>6.5</v>
      </c>
      <c r="G82" s="29">
        <f t="shared" si="14"/>
        <v>19.281784937304856</v>
      </c>
      <c r="H82" s="30">
        <f t="shared" si="19"/>
        <v>315.92463012661034</v>
      </c>
      <c r="I82" s="28">
        <v>5.8</v>
      </c>
      <c r="J82" s="28">
        <f t="shared" si="20"/>
        <v>18.3236285473434</v>
      </c>
      <c r="K82" s="30">
        <f t="shared" si="21"/>
        <v>334.24825867395373</v>
      </c>
      <c r="L82" s="28">
        <v>3.1</v>
      </c>
      <c r="M82" s="28">
        <f t="shared" si="22"/>
        <v>10.361696018892566</v>
      </c>
      <c r="N82" s="30">
        <f t="shared" si="23"/>
        <v>344.60995469284632</v>
      </c>
      <c r="O82" s="1">
        <v>2.8</v>
      </c>
      <c r="P82" s="1">
        <f t="shared" si="24"/>
        <v>9.6490787313996957</v>
      </c>
      <c r="Q82" s="10">
        <f t="shared" si="25"/>
        <v>354.25903342424601</v>
      </c>
      <c r="R82" s="1">
        <v>2.9</v>
      </c>
      <c r="S82" s="1">
        <f t="shared" si="18"/>
        <v>10.273511969303133</v>
      </c>
      <c r="T82" s="10">
        <f t="shared" si="26"/>
        <v>364.53254539354913</v>
      </c>
    </row>
    <row r="83" spans="1:20" ht="15" customHeight="1" x14ac:dyDescent="0.2">
      <c r="A83" s="7" t="s">
        <v>67</v>
      </c>
      <c r="B83" s="11">
        <v>66.543534435447327</v>
      </c>
      <c r="C83" s="1">
        <v>-0.5</v>
      </c>
      <c r="D83" s="16">
        <f>B83*C83/100</f>
        <v>-0.33271767217723663</v>
      </c>
      <c r="E83" s="10">
        <f>B83+D83</f>
        <v>66.210816763270088</v>
      </c>
      <c r="F83" s="1">
        <v>6.5</v>
      </c>
      <c r="G83" s="16">
        <f t="shared" si="14"/>
        <v>4.3037030896125552</v>
      </c>
      <c r="H83" s="10">
        <f t="shared" si="19"/>
        <v>70.514519852882643</v>
      </c>
      <c r="I83" s="1">
        <v>5.8</v>
      </c>
      <c r="J83" s="1">
        <f t="shared" si="20"/>
        <v>4.0898421514671925</v>
      </c>
      <c r="K83" s="10">
        <f t="shared" si="21"/>
        <v>74.604362004349838</v>
      </c>
      <c r="L83" s="1">
        <v>3.1</v>
      </c>
      <c r="M83" s="1">
        <f t="shared" si="22"/>
        <v>2.3127352221348452</v>
      </c>
      <c r="N83" s="10">
        <f t="shared" si="23"/>
        <v>76.917097226484685</v>
      </c>
      <c r="O83" s="1">
        <v>2.8</v>
      </c>
      <c r="P83" s="1">
        <f t="shared" si="24"/>
        <v>2.1536787223415712</v>
      </c>
      <c r="Q83" s="10">
        <f t="shared" si="25"/>
        <v>79.070775948826252</v>
      </c>
      <c r="R83" s="1">
        <v>2.9</v>
      </c>
      <c r="S83" s="1">
        <f t="shared" si="18"/>
        <v>2.2930525025159612</v>
      </c>
      <c r="T83" s="10">
        <f t="shared" si="26"/>
        <v>81.363828451342215</v>
      </c>
    </row>
    <row r="84" spans="1:20" ht="15" customHeight="1" x14ac:dyDescent="0.2">
      <c r="A84" s="7" t="s">
        <v>77</v>
      </c>
      <c r="B84" s="37">
        <v>30.56298970362689</v>
      </c>
      <c r="C84" s="24">
        <v>-0.5</v>
      </c>
      <c r="D84" s="25">
        <f>B84*C84/100</f>
        <v>-0.15281494851813446</v>
      </c>
      <c r="E84" s="26">
        <f>B84+D84</f>
        <v>30.410174755108756</v>
      </c>
      <c r="F84" s="24">
        <v>6.5</v>
      </c>
      <c r="G84" s="25">
        <f t="shared" si="14"/>
        <v>1.9766613590820692</v>
      </c>
      <c r="H84" s="26">
        <f t="shared" si="19"/>
        <v>32.386836114190828</v>
      </c>
      <c r="I84" s="24">
        <v>5.8</v>
      </c>
      <c r="J84" s="24">
        <f t="shared" si="20"/>
        <v>1.8784364946230678</v>
      </c>
      <c r="K84" s="26">
        <f t="shared" si="21"/>
        <v>34.265272608813895</v>
      </c>
      <c r="L84" s="24">
        <v>3.1</v>
      </c>
      <c r="M84" s="24">
        <f t="shared" si="22"/>
        <v>1.0622234508732307</v>
      </c>
      <c r="N84" s="26">
        <f t="shared" si="23"/>
        <v>35.327496059687128</v>
      </c>
      <c r="O84" s="1">
        <v>2.8</v>
      </c>
      <c r="P84" s="1">
        <f t="shared" si="24"/>
        <v>0.98916988967123953</v>
      </c>
      <c r="Q84" s="10">
        <f t="shared" si="25"/>
        <v>36.316665949358367</v>
      </c>
      <c r="R84" s="1">
        <v>2.9</v>
      </c>
      <c r="S84" s="1">
        <f t="shared" si="18"/>
        <v>1.0531833125313925</v>
      </c>
      <c r="T84" s="10">
        <f t="shared" si="26"/>
        <v>37.369849261889762</v>
      </c>
    </row>
    <row r="85" spans="1:20" ht="15.75" customHeight="1" x14ac:dyDescent="0.2">
      <c r="A85" s="35" t="s">
        <v>68</v>
      </c>
      <c r="B85" s="11"/>
      <c r="E85" s="10"/>
      <c r="K85" s="10"/>
      <c r="N85" s="10"/>
      <c r="Q85" s="10"/>
      <c r="T85" s="10"/>
    </row>
    <row r="86" spans="1:20" ht="31.5" customHeight="1" x14ac:dyDescent="0.2">
      <c r="A86" s="4" t="s">
        <v>0</v>
      </c>
      <c r="B86" s="11"/>
      <c r="E86" s="10"/>
      <c r="K86" s="10"/>
      <c r="N86" s="10"/>
      <c r="Q86" s="10"/>
      <c r="T86" s="10"/>
    </row>
    <row r="87" spans="1:20" ht="15" customHeight="1" x14ac:dyDescent="0.2">
      <c r="A87" s="7" t="s">
        <v>69</v>
      </c>
      <c r="B87" s="36">
        <v>107.85764109424905</v>
      </c>
      <c r="C87" s="28">
        <v>-0.5</v>
      </c>
      <c r="D87" s="29">
        <f>B87*C87/100</f>
        <v>-0.53928820547124523</v>
      </c>
      <c r="E87" s="30">
        <f>B87+D87</f>
        <v>107.3183528887778</v>
      </c>
      <c r="F87" s="28">
        <v>6.5</v>
      </c>
      <c r="G87" s="29">
        <f t="shared" si="14"/>
        <v>6.9756929377705568</v>
      </c>
      <c r="H87" s="30">
        <f t="shared" si="19"/>
        <v>114.29404582654836</v>
      </c>
      <c r="I87" s="28">
        <v>5.8</v>
      </c>
      <c r="J87" s="28">
        <f t="shared" si="20"/>
        <v>6.629054657939804</v>
      </c>
      <c r="K87" s="30">
        <f t="shared" si="21"/>
        <v>120.92310048448816</v>
      </c>
      <c r="L87" s="28">
        <v>3.1</v>
      </c>
      <c r="M87" s="28">
        <f t="shared" si="22"/>
        <v>3.7486161150191335</v>
      </c>
      <c r="N87" s="30">
        <f t="shared" si="23"/>
        <v>124.67171659950729</v>
      </c>
      <c r="O87" s="1">
        <v>2.8</v>
      </c>
      <c r="P87" s="1">
        <f t="shared" si="24"/>
        <v>3.4908080647862039</v>
      </c>
      <c r="Q87" s="10">
        <f t="shared" si="25"/>
        <v>128.1625246642935</v>
      </c>
      <c r="R87" s="1">
        <v>2.9</v>
      </c>
      <c r="S87" s="1">
        <f t="shared" si="18"/>
        <v>3.7167132152645115</v>
      </c>
      <c r="T87" s="10">
        <f t="shared" si="26"/>
        <v>131.87923787955802</v>
      </c>
    </row>
    <row r="88" spans="1:20" ht="15" customHeight="1" x14ac:dyDescent="0.2">
      <c r="A88" s="7" t="s">
        <v>70</v>
      </c>
      <c r="B88" s="11">
        <v>139.38655146181742</v>
      </c>
      <c r="C88" s="1">
        <v>-0.5</v>
      </c>
      <c r="D88" s="16">
        <f>B88*C88/100</f>
        <v>-0.6969327573090871</v>
      </c>
      <c r="E88" s="10">
        <f>B88+D88</f>
        <v>138.68961870450832</v>
      </c>
      <c r="F88" s="1">
        <v>6.5</v>
      </c>
      <c r="G88" s="16">
        <f t="shared" si="14"/>
        <v>9.0148252157930404</v>
      </c>
      <c r="H88" s="10">
        <f t="shared" si="19"/>
        <v>147.70444392030137</v>
      </c>
      <c r="I88" s="1">
        <v>5.8</v>
      </c>
      <c r="J88" s="1">
        <f t="shared" si="20"/>
        <v>8.5668577473774796</v>
      </c>
      <c r="K88" s="10">
        <f t="shared" si="21"/>
        <v>156.27130166767884</v>
      </c>
      <c r="L88" s="1">
        <v>3.1</v>
      </c>
      <c r="M88" s="1">
        <f t="shared" si="22"/>
        <v>4.8444103516980439</v>
      </c>
      <c r="N88" s="10">
        <f t="shared" si="23"/>
        <v>161.11571201937687</v>
      </c>
      <c r="O88" s="1">
        <v>2.8</v>
      </c>
      <c r="P88" s="1">
        <f t="shared" si="24"/>
        <v>4.5112399365425526</v>
      </c>
      <c r="Q88" s="10">
        <f t="shared" si="25"/>
        <v>165.62695195591942</v>
      </c>
      <c r="R88" s="1">
        <v>2.9</v>
      </c>
      <c r="S88" s="1">
        <f t="shared" si="18"/>
        <v>4.8031816067216626</v>
      </c>
      <c r="T88" s="10">
        <f t="shared" si="26"/>
        <v>170.43013356264109</v>
      </c>
    </row>
    <row r="89" spans="1:20" ht="15" customHeight="1" x14ac:dyDescent="0.2">
      <c r="A89" s="7" t="s">
        <v>71</v>
      </c>
      <c r="B89" s="37">
        <v>47.844570278058299</v>
      </c>
      <c r="C89" s="24">
        <v>-0.5</v>
      </c>
      <c r="D89" s="25">
        <f>B89*C89/100</f>
        <v>-0.23922285139029151</v>
      </c>
      <c r="E89" s="26">
        <f>B89+D89</f>
        <v>47.605347426668004</v>
      </c>
      <c r="F89" s="24">
        <v>6.5</v>
      </c>
      <c r="G89" s="25">
        <f t="shared" si="14"/>
        <v>3.0943475827334201</v>
      </c>
      <c r="H89" s="26">
        <f t="shared" si="19"/>
        <v>50.699695009401424</v>
      </c>
      <c r="I89" s="24">
        <v>5.8</v>
      </c>
      <c r="J89" s="24">
        <f t="shared" si="20"/>
        <v>2.9405823105452824</v>
      </c>
      <c r="K89" s="26">
        <f t="shared" si="21"/>
        <v>53.640277319946705</v>
      </c>
      <c r="L89" s="24">
        <v>3.1</v>
      </c>
      <c r="M89" s="24">
        <f t="shared" si="22"/>
        <v>1.6628485969183477</v>
      </c>
      <c r="N89" s="26">
        <f t="shared" si="23"/>
        <v>55.303125916865049</v>
      </c>
      <c r="O89" s="1">
        <v>2.8</v>
      </c>
      <c r="P89" s="1">
        <f t="shared" si="24"/>
        <v>1.5484875256722213</v>
      </c>
      <c r="Q89" s="10">
        <f t="shared" si="25"/>
        <v>56.851613442537271</v>
      </c>
      <c r="R89" s="1">
        <v>2.9</v>
      </c>
      <c r="S89" s="1">
        <f t="shared" si="18"/>
        <v>1.6486967898335809</v>
      </c>
      <c r="T89" s="10">
        <f t="shared" si="26"/>
        <v>58.50031023237085</v>
      </c>
    </row>
    <row r="90" spans="1:20" ht="15.75" customHeight="1" x14ac:dyDescent="0.2">
      <c r="A90" s="35" t="s">
        <v>72</v>
      </c>
      <c r="B90" s="11"/>
      <c r="E90" s="10"/>
      <c r="K90" s="10"/>
      <c r="N90" s="10"/>
      <c r="Q90" s="10"/>
      <c r="T90" s="10"/>
    </row>
    <row r="91" spans="1:20" ht="27" customHeight="1" x14ac:dyDescent="0.2">
      <c r="A91" s="4" t="s">
        <v>0</v>
      </c>
      <c r="B91" s="11"/>
      <c r="E91" s="10"/>
      <c r="K91" s="10"/>
      <c r="N91" s="10"/>
      <c r="Q91" s="10"/>
      <c r="T91" s="10"/>
    </row>
    <row r="92" spans="1:20" ht="15" customHeight="1" x14ac:dyDescent="0.2">
      <c r="A92" s="6" t="s">
        <v>73</v>
      </c>
      <c r="B92" s="38">
        <v>14.383818582606951</v>
      </c>
      <c r="C92" s="32">
        <v>-0.5</v>
      </c>
      <c r="D92" s="33">
        <f>B92*C92/100</f>
        <v>-7.1919092913034749E-2</v>
      </c>
      <c r="E92" s="34">
        <f>B92+D92</f>
        <v>14.311899489693916</v>
      </c>
      <c r="F92" s="32">
        <v>6.5</v>
      </c>
      <c r="G92" s="33">
        <f t="shared" si="14"/>
        <v>0.93027346683010448</v>
      </c>
      <c r="H92" s="34">
        <f t="shared" si="19"/>
        <v>15.242172956524021</v>
      </c>
      <c r="I92" s="32">
        <v>5.8</v>
      </c>
      <c r="J92" s="32">
        <f t="shared" si="20"/>
        <v>0.88404603147839322</v>
      </c>
      <c r="K92" s="34">
        <f t="shared" si="21"/>
        <v>16.126218988002414</v>
      </c>
      <c r="L92" s="32">
        <v>3.1</v>
      </c>
      <c r="M92" s="32">
        <f t="shared" si="22"/>
        <v>0.49991278862807481</v>
      </c>
      <c r="N92" s="34">
        <f t="shared" si="23"/>
        <v>16.626131776630487</v>
      </c>
      <c r="O92" s="1">
        <v>2.8</v>
      </c>
      <c r="P92" s="1">
        <f t="shared" si="24"/>
        <v>0.46553168974565362</v>
      </c>
      <c r="Q92" s="10">
        <f t="shared" si="25"/>
        <v>17.09166346637614</v>
      </c>
      <c r="R92" s="1">
        <v>2.9</v>
      </c>
      <c r="S92" s="1">
        <f t="shared" si="18"/>
        <v>0.49565824052490803</v>
      </c>
      <c r="T92" s="10">
        <f t="shared" si="26"/>
        <v>17.587321706901047</v>
      </c>
    </row>
    <row r="94" spans="1:20" ht="15" customHeight="1" x14ac:dyDescent="0.2">
      <c r="A94" s="40" t="s">
        <v>78</v>
      </c>
      <c r="B94" s="14"/>
    </row>
    <row r="95" spans="1:20" ht="15" customHeight="1" x14ac:dyDescent="0.2">
      <c r="A95" s="40"/>
      <c r="B95" s="14"/>
    </row>
    <row r="96" spans="1:20" ht="12" customHeight="1" x14ac:dyDescent="0.2">
      <c r="A96" s="40"/>
      <c r="B96" s="14"/>
    </row>
    <row r="97" spans="1:2" ht="15" customHeight="1" x14ac:dyDescent="0.2">
      <c r="A97" s="19" t="s">
        <v>79</v>
      </c>
      <c r="B97" s="15"/>
    </row>
  </sheetData>
  <mergeCells count="11">
    <mergeCell ref="R4:T4"/>
    <mergeCell ref="O4:Q4"/>
    <mergeCell ref="A94:A96"/>
    <mergeCell ref="I4:K4"/>
    <mergeCell ref="L4:N4"/>
    <mergeCell ref="C5:E5"/>
    <mergeCell ref="C4:E4"/>
    <mergeCell ref="F4:H4"/>
    <mergeCell ref="L5:N5"/>
    <mergeCell ref="I5:K5"/>
    <mergeCell ref="F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Cebrián Gómez</dc:creator>
  <cp:lastModifiedBy>Fernando Cebrián Gómez</cp:lastModifiedBy>
  <dcterms:created xsi:type="dcterms:W3CDTF">2014-01-16T09:59:03Z</dcterms:created>
  <dcterms:modified xsi:type="dcterms:W3CDTF">2026-01-26T12:06:14Z</dcterms:modified>
</cp:coreProperties>
</file>