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mamb\SC\DSOSTENIBLE\08 ESTADÍSTICA\RESIDUOS APARATOS ELÉCTRICOS Y ELECTRÓNICOS\"/>
    </mc:Choice>
  </mc:AlternateContent>
  <xr:revisionPtr revIDLastSave="0" documentId="13_ncr:1_{D0B024B6-4A2B-40E1-B4EE-9D49A48FEF42}" xr6:coauthVersionLast="36" xr6:coauthVersionMax="36" xr10:uidLastSave="{00000000-0000-0000-0000-000000000000}"/>
  <bookViews>
    <workbookView xWindow="0" yWindow="0" windowWidth="15360" windowHeight="6945" firstSheet="13" activeTab="24" xr2:uid="{00000000-000D-0000-FFFF-FFFF00000000}"/>
  </bookViews>
  <sheets>
    <sheet name="Índice" sheetId="2" r:id="rId1"/>
    <sheet name="Tabla 1" sheetId="3" r:id="rId2"/>
    <sheet name="Tabla2" sheetId="19" r:id="rId3"/>
    <sheet name="Tabla3" sheetId="4" r:id="rId4"/>
    <sheet name="Tabla4" sheetId="5" r:id="rId5"/>
    <sheet name="Tabla5" sheetId="6" r:id="rId6"/>
    <sheet name="Tabla6" sheetId="18" r:id="rId7"/>
    <sheet name="Tabla7" sheetId="7" r:id="rId8"/>
    <sheet name="Tabla8" sheetId="20" r:id="rId9"/>
    <sheet name="Tabla9" sheetId="8" r:id="rId10"/>
    <sheet name="Tabla10" sheetId="21" r:id="rId11"/>
    <sheet name="Tabla11" sheetId="9" r:id="rId12"/>
    <sheet name="Tabla12" sheetId="10" r:id="rId13"/>
    <sheet name="Tabla13" sheetId="22" r:id="rId14"/>
    <sheet name="Tabla14" sheetId="11" r:id="rId15"/>
    <sheet name="Tabla15" sheetId="25" r:id="rId16"/>
    <sheet name="Tabla16" sheetId="14" r:id="rId17"/>
    <sheet name="Tabla17" sheetId="26" r:id="rId18"/>
    <sheet name="Tabla18" sheetId="15" r:id="rId19"/>
    <sheet name="Tabla19" sheetId="27" r:id="rId20"/>
    <sheet name="Tabla20" sheetId="17" r:id="rId21"/>
    <sheet name="Tabla21" sheetId="28" r:id="rId22"/>
    <sheet name=" Tabla22" sheetId="13" r:id="rId23"/>
    <sheet name="Tabla23" sheetId="12" r:id="rId24"/>
    <sheet name="Tabla 24" sheetId="24" r:id="rId25"/>
    <sheet name="Anexo" sheetId="23" r:id="rId26"/>
  </sheets>
  <calcPr calcId="191029"/>
</workbook>
</file>

<file path=xl/calcChain.xml><?xml version="1.0" encoding="utf-8"?>
<calcChain xmlns="http://schemas.openxmlformats.org/spreadsheetml/2006/main">
  <c r="F34" i="25" l="1"/>
  <c r="O10" i="5"/>
  <c r="E34" i="25" l="1"/>
  <c r="D34" i="25" l="1"/>
  <c r="C34" i="25"/>
  <c r="I16" i="14"/>
</calcChain>
</file>

<file path=xl/sharedStrings.xml><?xml version="1.0" encoding="utf-8"?>
<sst xmlns="http://schemas.openxmlformats.org/spreadsheetml/2006/main" count="529" uniqueCount="193">
  <si>
    <t>Tabla 1</t>
  </si>
  <si>
    <t>Tabla 2</t>
  </si>
  <si>
    <t>Tabla 3</t>
  </si>
  <si>
    <t>Tabla 4</t>
  </si>
  <si>
    <t>Tabla 5</t>
  </si>
  <si>
    <t>Tabla 6</t>
  </si>
  <si>
    <t>Notas:</t>
  </si>
  <si>
    <t>CASTILLA-LA MANCHA</t>
  </si>
  <si>
    <t>Unidad: Toneladas</t>
  </si>
  <si>
    <t>Unidad: Kilogramos por habitante y año</t>
  </si>
  <si>
    <t>Unidad: Porcentaje</t>
  </si>
  <si>
    <t>TOTAL</t>
  </si>
  <si>
    <t>ESPAÑA</t>
  </si>
  <si>
    <t>Tabla 7</t>
  </si>
  <si>
    <t>Tabla 8</t>
  </si>
  <si>
    <t>Tabla 9</t>
  </si>
  <si>
    <t>Tabla 10</t>
  </si>
  <si>
    <t>Estadística sobre generación y gestión de residuos de aparatos eléctricos y electrónicos (RAEE)</t>
  </si>
  <si>
    <t>Recogida de residuos de aparatos eléctricos y electrónicos según origen</t>
  </si>
  <si>
    <t>De origen doméstico</t>
  </si>
  <si>
    <t>De origen profesional</t>
  </si>
  <si>
    <t>Recogida de residuos de aparatos eléctricos y electrónicos según tipo de recogida</t>
  </si>
  <si>
    <t>Punto limpio</t>
  </si>
  <si>
    <t>En establecimientos de distribución</t>
  </si>
  <si>
    <t>En instalaciones de producción</t>
  </si>
  <si>
    <t>En instalaciones de gestión</t>
  </si>
  <si>
    <t>1.1. Frigoríficos, congeladores y otros equipos refrigerados</t>
  </si>
  <si>
    <t>1.2. Aire Acondicionado</t>
  </si>
  <si>
    <t>1.3. Radiadores y emisores térmicos con aceite</t>
  </si>
  <si>
    <t>1.4. Otros grandes aparatos electrodomésticos</t>
  </si>
  <si>
    <r>
      <t>TIPO DE APARATO</t>
    </r>
    <r>
      <rPr>
        <b/>
        <vertAlign val="superscript"/>
        <sz val="12"/>
        <color indexed="8"/>
        <rFont val="Arial"/>
        <family val="2"/>
      </rPr>
      <t>1</t>
    </r>
  </si>
  <si>
    <t>2. Pequeños electrodomésticos</t>
  </si>
  <si>
    <t>3. Equipos informáticos y de telecomunicaciones, excluyendo 4.1</t>
  </si>
  <si>
    <t>4.1. Televisores, monitores y pantallas</t>
  </si>
  <si>
    <t>4.2. Paneles fotovoltaicos de silicio</t>
  </si>
  <si>
    <t>4.3. Paneles fotovoltaicos de teluro de cadmio</t>
  </si>
  <si>
    <t>4.4. Otros aparatos electrónicos de consumo</t>
  </si>
  <si>
    <t>1. Grandes electrodomésticos</t>
  </si>
  <si>
    <t>4. Aparatos electrónicos de consumo y paneles fotovoltaicos</t>
  </si>
  <si>
    <t>5. Aparatos de alumbrado (excepto luminarias domésticas)</t>
  </si>
  <si>
    <t>5.1. Lámparas de descarga de gas</t>
  </si>
  <si>
    <t>5.2. Lámparas LED</t>
  </si>
  <si>
    <t>5.3. Luminarias profesionales</t>
  </si>
  <si>
    <t>5.4. Otros aparatos de alumbrado</t>
  </si>
  <si>
    <t>6. Herramientas eléctricas y electrónicas (con excepción de las herramientas industriales fijas de gran envergadura)</t>
  </si>
  <si>
    <t>7. Juguetes o equipos deportivos y de ocio</t>
  </si>
  <si>
    <t>8. Productos sanitarios (con excepción de todos los productos implantados e infectados)</t>
  </si>
  <si>
    <t>9. Instrumentos de vigilancia y control</t>
  </si>
  <si>
    <t>10. Máquinas expendedoras</t>
  </si>
  <si>
    <t>10.1. Máquinas expendedoras con gases refrigerantes</t>
  </si>
  <si>
    <t>10.2. Resto de máquinas expendedoras</t>
  </si>
  <si>
    <t>Total grandes electrodomésticos</t>
  </si>
  <si>
    <t>Total aparatos electrónicos de consumo y paneles fotovoltaicos</t>
  </si>
  <si>
    <t>Total aparatos de alumbrado</t>
  </si>
  <si>
    <t>Total máquinas expendedoras</t>
  </si>
  <si>
    <t>ORIGEN DEL RAEE</t>
  </si>
  <si>
    <t>TIPO DE RECOGIDA SEPARADA</t>
  </si>
  <si>
    <t>0.017</t>
  </si>
  <si>
    <t>Gestión de los RAEE recogidos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</si>
  <si>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categorías contempladas en el Anexo I del Real Decreto 110/2015, de 20 de febrero, sobre residuos de aparatos eléctricos y electrónicos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</si>
  <si>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subcategorías contempladas en el Anexo I del Real Decreto 110/2015, de 20 de febrero, sobre residuos de aparatos eléctricos y electrónicos</t>
    </r>
  </si>
  <si>
    <t>TIPO DE GESTIÓN</t>
  </si>
  <si>
    <t>Preparación para reutilización</t>
  </si>
  <si>
    <t>Reciclaje</t>
  </si>
  <si>
    <t>Valorización energética</t>
  </si>
  <si>
    <t>Eliminación</t>
  </si>
  <si>
    <r>
      <t>CATEGORÍAS</t>
    </r>
    <r>
      <rPr>
        <b/>
        <vertAlign val="superscript"/>
        <sz val="12"/>
        <color indexed="8"/>
        <rFont val="Arial"/>
        <family val="2"/>
      </rPr>
      <t>1</t>
    </r>
  </si>
  <si>
    <r>
      <t xml:space="preserve">Nota: </t>
    </r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De las contempladas en el Anexo I del Real Decreto 110/2015, de 20 de febrero, sobre residuos de aparatos eléctricos y electrónicos</t>
    </r>
  </si>
  <si>
    <t>Categorías 1 a 10</t>
  </si>
  <si>
    <t>Categoría 3</t>
  </si>
  <si>
    <t>Categoría 4</t>
  </si>
  <si>
    <t>Categoría 10</t>
  </si>
  <si>
    <t>Categoría 2</t>
  </si>
  <si>
    <t>Categoría 5</t>
  </si>
  <si>
    <t>Categoría 6</t>
  </si>
  <si>
    <t>Categoría 7</t>
  </si>
  <si>
    <t>Categoría 8</t>
  </si>
  <si>
    <t>Categoría 9</t>
  </si>
  <si>
    <r>
      <t>3. Equipos informáticos y de telecomunicaciones, excluyendo 4.1</t>
    </r>
    <r>
      <rPr>
        <b/>
        <vertAlign val="superscript"/>
        <sz val="9"/>
        <color indexed="8"/>
        <rFont val="Arial"/>
        <family val="2"/>
      </rPr>
      <t>2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</si>
  <si>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Hasta 2015 no se excluían de esta categoría los elementos correspondientes a la subcategoría 4.1</t>
    </r>
  </si>
  <si>
    <r>
      <t>4. Aparatos electrónicos de consumo y paneles fotovoltaicos</t>
    </r>
    <r>
      <rPr>
        <b/>
        <vertAlign val="superscript"/>
        <sz val="9"/>
        <color indexed="8"/>
        <rFont val="Arial"/>
        <family val="2"/>
      </rPr>
      <t>3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</si>
  <si>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>Hasta 2015 esta categoría no incluía los paneles fotovoltaicos ni las pantallas y monitores de equipos informáticos</t>
    </r>
  </si>
  <si>
    <r>
      <t>5. Aparatos de alumbrado (excepto luminarias domésticas)</t>
    </r>
    <r>
      <rPr>
        <b/>
        <vertAlign val="superscript"/>
        <sz val="9"/>
        <color indexed="8"/>
        <rFont val="Arial"/>
        <family val="2"/>
      </rPr>
      <t>4</t>
    </r>
  </si>
  <si>
    <r>
      <rPr>
        <vertAlign val="superscript"/>
        <sz val="8"/>
        <color indexed="8"/>
        <rFont val="Arial"/>
        <family val="2"/>
      </rPr>
      <t>4</t>
    </r>
    <r>
      <rPr>
        <sz val="8"/>
        <color indexed="8"/>
        <rFont val="Arial"/>
        <family val="2"/>
      </rPr>
      <t>Hasta 2015 esta categoría se desglosaba únicamente en "lámparas" y "otros aparatos de alumbrado"</t>
    </r>
  </si>
  <si>
    <r>
      <t>10. Máquinas expendedoras</t>
    </r>
    <r>
      <rPr>
        <b/>
        <vertAlign val="superscript"/>
        <sz val="9"/>
        <color indexed="8"/>
        <rFont val="Arial"/>
        <family val="2"/>
      </rPr>
      <t>5</t>
    </r>
  </si>
  <si>
    <r>
      <rPr>
        <vertAlign val="superscript"/>
        <sz val="8"/>
        <color indexed="8"/>
        <rFont val="Arial"/>
        <family val="2"/>
      </rPr>
      <t>5</t>
    </r>
    <r>
      <rPr>
        <sz val="8"/>
        <color indexed="8"/>
        <rFont val="Arial"/>
        <family val="2"/>
      </rPr>
      <t>Hasta 2015 esta categoría no se desglosaba</t>
    </r>
  </si>
  <si>
    <t>TOTAL TRATADOS</t>
  </si>
  <si>
    <t>-</t>
  </si>
  <si>
    <t>Tabla 11</t>
  </si>
  <si>
    <t>Tabla 12</t>
  </si>
  <si>
    <t>Gestión de los RAEE recogidos (España)</t>
  </si>
  <si>
    <t>Tabla 14</t>
  </si>
  <si>
    <t>Recogida de residuos de aparatos eléctricos y electrónicos según tipo de aparato (clasificación hasta 2018)</t>
  </si>
  <si>
    <t>Recogida de residuos de aparatos eléctricos y electrónicos según tipo de aparato (clasificación a partir de 2019)</t>
  </si>
  <si>
    <t>Ratios de recogida de RAEE de origen doméstico (clasificación hasta 2018)</t>
  </si>
  <si>
    <t>Ratios de recogida de RAEE de origen doméstico  (clasificación a partir de 2019)</t>
  </si>
  <si>
    <t>Ratios de recogida de RAEE de origen profesional (clasificación hasta 2018)</t>
  </si>
  <si>
    <t>Ratios de recogida de RAEE totales (clasificación hasta 2018)</t>
  </si>
  <si>
    <t>Ratios de recogida de RAEE de origen profesional (clasificación a partir de 2019)</t>
  </si>
  <si>
    <t>Ratios de recogida de RAEE totales (clasificación a partir de 2019)</t>
  </si>
  <si>
    <t>Ratio de recogida de RAEE de origen doméstico (clasificación a partir de 2019)</t>
  </si>
  <si>
    <t>1. Aparatos de intercambio de temperatura</t>
  </si>
  <si>
    <t>2. Monitores y pantallas</t>
  </si>
  <si>
    <t>3. Lámparas</t>
  </si>
  <si>
    <t>4. Grandes aparatos (Con una dimensión exterior superior a 50 cm)</t>
  </si>
  <si>
    <t>5. Pequeños aparatos (Sin ninguna dimensión exterior superior a 50 cm)</t>
  </si>
  <si>
    <t>6. Aparatos de informática y telecomunicaciones pequeños</t>
  </si>
  <si>
    <t>7. Paneles solares grandes (Con una dimensión exterior superior a 50 cm)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</si>
  <si>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categorías contempladas en el Anexo III del Real Decreto 110/2015, de 20 de febrero, sobre residuos de aparatos eléctricos y electrónicos</t>
    </r>
  </si>
  <si>
    <t>Fuente: Consejería de Desarrollo Sostenible</t>
  </si>
  <si>
    <t>1.1 Aparato eléctrico de intercambio de temperatura con CFC, HCFC, HC, NH3</t>
  </si>
  <si>
    <t>1.2. Aparato eléctrico de aire acondicionado</t>
  </si>
  <si>
    <t>1.3. Aparato eléctrico con aceite en circuitos o condensadores</t>
  </si>
  <si>
    <t>Total aparatos de intercambio de temperatura</t>
  </si>
  <si>
    <t>2. Monitores y pantallas.</t>
  </si>
  <si>
    <t>2.1. Monitores y pantallas LED.</t>
  </si>
  <si>
    <t>2.2. Otros monitores y pantallas.</t>
  </si>
  <si>
    <t>Total monitores y pantallas</t>
  </si>
  <si>
    <t>3.1. Lámparas de descarga (Hg) y lámparas fluorescentes</t>
  </si>
  <si>
    <t>3.2. Lámparas LED</t>
  </si>
  <si>
    <t>Total lámparas</t>
  </si>
  <si>
    <t>Recogida de residuos de aparatos eléctricos y electrónicos según tipo de aparato  (clasificación hasta 2018)</t>
  </si>
  <si>
    <t>Ratio de recogida de RAEE de origen doméstico  (clasificación hasta 2018)</t>
  </si>
  <si>
    <t>Ratio de recogida de RAEE de origen profesional  (clasificación hasta 2018)</t>
  </si>
  <si>
    <t>Ratio de recogida de RAEE de origen profesional  (clasificación a partir de 2019)</t>
  </si>
  <si>
    <t>Ratio de recogida de RAEE totales  (clasificación hasta 2018)</t>
  </si>
  <si>
    <t>Ratio de recogida de RAEE totales  (clasificación a partir de 2019)</t>
  </si>
  <si>
    <t>Porcentajes de reciclado más reutilización  (clasificación hasta 2018)</t>
  </si>
  <si>
    <t>Categoría 1</t>
  </si>
  <si>
    <t>Porcentajes de reciclado más reutilización  (clasificación a partir de 2019)</t>
  </si>
  <si>
    <r>
      <t xml:space="preserve">Nota: </t>
    </r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De las contempladas en el Anexo III del Real Decreto 110/2015, de 20 de febrero, sobre residuos de aparatos eléctricos y electrónicos</t>
    </r>
  </si>
  <si>
    <t>Recogida de residuos de aparatos eléctricos y electrónicos según tipo de aparato  (clasificación a partir de 2019)</t>
  </si>
  <si>
    <t>Tabal 13</t>
  </si>
  <si>
    <t>Tasas de reutilización y reciclado (clasificación hasta 2018)</t>
  </si>
  <si>
    <t>Tasas de reutilización y reciclado (clasificación a partir de 2019)</t>
  </si>
  <si>
    <t>Tabla 15</t>
  </si>
  <si>
    <t>Tabla 16</t>
  </si>
  <si>
    <t>Tabla 17</t>
  </si>
  <si>
    <t>Tabla 18</t>
  </si>
  <si>
    <t>Tabla 19</t>
  </si>
  <si>
    <t>1. Grandes Electrodomésticos</t>
  </si>
  <si>
    <t>1.1. Frigoríficos, congeladores y otros equipos refrigeradores</t>
  </si>
  <si>
    <t>1.2. Aire acondicionado</t>
  </si>
  <si>
    <t>1. Aparatos de intercambio temperatura</t>
  </si>
  <si>
    <t>4. Aparatos electrónicos y de consumo y paneles fotovoltaicos.</t>
  </si>
  <si>
    <t>4.1. Televisores, monitores y pantallas.</t>
  </si>
  <si>
    <t>5.2 Lámparas LED</t>
  </si>
  <si>
    <t>3. Equipos de informática y telecomunicaciones</t>
  </si>
  <si>
    <t>4.4. Otros aparatos electrónicos de consumo.</t>
  </si>
  <si>
    <t>5.3 Luminarias profesionales</t>
  </si>
  <si>
    <t>5.4 Otros aparatos de alumbrado</t>
  </si>
  <si>
    <t>9. Instrumentos de vigilancia y control.</t>
  </si>
  <si>
    <t>6. Herramientas eléctricas y electrónicas</t>
  </si>
  <si>
    <t>9. Instrumentos vigilancia y control</t>
  </si>
  <si>
    <t>3. Equipos de informática y telecomunicaciones pequeños</t>
  </si>
  <si>
    <t>4.2. Paneles fotovoltaicos de silicio (Si)</t>
  </si>
  <si>
    <t>4.3. Paneles fotovoltaicos de teluro de cadmio (CdTe)</t>
  </si>
  <si>
    <t>CLASIFICACIÓN HASTA 2018</t>
  </si>
  <si>
    <t>CLASIFICACIÓN A PARTIR DE 2019</t>
  </si>
  <si>
    <t>Anexo</t>
  </si>
  <si>
    <t>Comparación entre las clasificaciones hasta 2018 y posterior</t>
  </si>
  <si>
    <t>Fuente: Ministerio para la Transición Ecológica y el Reto Demográfico</t>
  </si>
  <si>
    <t>2.3. Monitores y pantallas LED</t>
  </si>
  <si>
    <t>2.1. Monitores y pantallas CRT.</t>
  </si>
  <si>
    <t>Total Grandes aparatos</t>
  </si>
  <si>
    <t>4.1. Grandes aparatos con componentes peligrosos</t>
  </si>
  <si>
    <t>4.2. Grandes aparatos (Resto)</t>
  </si>
  <si>
    <t>5,1. Pequeños aparatos con componentes peligrosos</t>
  </si>
  <si>
    <t>5,2. Pequeños aparatos (Resto)</t>
  </si>
  <si>
    <t>Total pequeños aparatos</t>
  </si>
  <si>
    <t>Total aparatos de informática y telecomunicaciones pequeños</t>
  </si>
  <si>
    <t>6.1. Aparatos de informática y telecom con componentes peligrosos</t>
  </si>
  <si>
    <t>7.1. Paneles fotovoltaicos (Ej. Si)</t>
  </si>
  <si>
    <t>7.2. Paneles fotovoltaicos peligrosos (Ej. CdTe)</t>
  </si>
  <si>
    <t>Total paneles solares grandes</t>
  </si>
  <si>
    <t>Tabla 20</t>
  </si>
  <si>
    <t>Tasas de reutilización y reciclado en España (clasificación a partir de 2019)</t>
  </si>
  <si>
    <t>Tasas de reutilización y reciclado en España (clasificación hasta 2018)</t>
  </si>
  <si>
    <t>Ratios de recogida de RAEE de origen doméstico (clasificación a partir de 2019)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</si>
  <si>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subcategorías contempladas en el Anexo III del Real Decreto 110/2015, de 20 de febrero, sobre residuos de aparatos eléctricos y electrónicos</t>
    </r>
  </si>
  <si>
    <t>Ratio de recogida de RAEE de origen profesional en España (clasificación a partir de 2019)</t>
  </si>
  <si>
    <t>Recogida de residuos de aparatos eléctricos y electrónicos en España según tipo de aparato  (clasificación a partir de 2019)</t>
  </si>
  <si>
    <t>Recogida de residuos de aparatos eléctricos y electrónicos en España según tipo de aparato (España)</t>
  </si>
  <si>
    <t>Tabla 21</t>
  </si>
  <si>
    <t>Tabla 22</t>
  </si>
  <si>
    <t>Tabla 23</t>
  </si>
  <si>
    <t>Tabla 24</t>
  </si>
  <si>
    <t>Ratio de recogida de RAEE totales en España (clasificación a partir de 2019)</t>
  </si>
  <si>
    <t>Ratio de recogida de RAEE de origen doméstico en España (clasificación hasta 2018)</t>
  </si>
  <si>
    <t>Ratio de recogida de RAEE de origen doméstico en España (clasificación a partir de 2019)</t>
  </si>
  <si>
    <t>Ratio de recogida de RAEE de origen profesional en España (clasificación hasta 2018)</t>
  </si>
  <si>
    <t>Ratio de recogida de RAEE totales en España (clasificación hasta 2018)</t>
  </si>
  <si>
    <t>6.2. Aparatos de informática y telecom sin componentes peligrosos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</si>
</sst>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_);\(#,##0\)"/>
    <numFmt numFmtId="165" formatCode="###0"/>
    <numFmt numFmtId="166" formatCode="#,##0.000"/>
    <numFmt numFmtId="167" formatCode="0.000"/>
    <numFmt numFmtId="168" formatCode="#,##0.00\ &quot;€&quot;"/>
  </numFmts>
  <fonts count="40" x14ac:knownFonts="1">
    <font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18"/>
      <name val="Arial Greek"/>
      <family val="2"/>
      <charset val="161"/>
    </font>
    <font>
      <sz val="10"/>
      <name val="Arial"/>
      <family val="2"/>
    </font>
    <font>
      <b/>
      <sz val="17"/>
      <color indexed="8"/>
      <name val="Arial Greek"/>
      <family val="2"/>
      <charset val="161"/>
    </font>
    <font>
      <b/>
      <sz val="17"/>
      <color indexed="10"/>
      <name val="Arial Greek"/>
      <family val="2"/>
      <charset val="161"/>
    </font>
    <font>
      <sz val="17"/>
      <color indexed="10"/>
      <name val="Arial"/>
      <family val="2"/>
    </font>
    <font>
      <sz val="10"/>
      <name val="Courier"/>
    </font>
    <font>
      <b/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9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 diagonalUp="1">
      <left/>
      <right/>
      <top/>
      <bottom/>
      <diagonal style="thin">
        <color auto="1"/>
      </diagonal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164" fontId="9" fillId="0" borderId="0"/>
    <xf numFmtId="0" fontId="19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2" fillId="5" borderId="0" applyNumberFormat="0" applyBorder="0" applyAlignment="0" applyProtection="0"/>
    <xf numFmtId="0" fontId="26" fillId="6" borderId="0" applyNumberFormat="0" applyBorder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4" fillId="23" borderId="8" applyNumberFormat="0" applyAlignment="0" applyProtection="0"/>
    <xf numFmtId="0" fontId="31" fillId="0" borderId="9" applyNumberFormat="0" applyFill="0" applyAlignment="0" applyProtection="0"/>
    <xf numFmtId="0" fontId="24" fillId="23" borderId="8" applyNumberFormat="0" applyAlignment="0" applyProtection="0"/>
    <xf numFmtId="0" fontId="29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0" fillId="9" borderId="7" applyNumberFormat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30" fillId="9" borderId="7" applyNumberFormat="0" applyAlignment="0" applyProtection="0"/>
    <xf numFmtId="0" fontId="31" fillId="0" borderId="9" applyNumberFormat="0" applyFill="0" applyAlignment="0" applyProtection="0"/>
    <xf numFmtId="43" fontId="5" fillId="0" borderId="0" applyFont="0" applyFill="0" applyBorder="0" applyAlignment="0" applyProtection="0"/>
    <xf numFmtId="0" fontId="32" fillId="24" borderId="0" applyNumberFormat="0" applyBorder="0" applyAlignment="0" applyProtection="0"/>
    <xf numFmtId="0" fontId="5" fillId="25" borderId="13" applyNumberFormat="0" applyFont="0" applyAlignment="0" applyProtection="0"/>
    <xf numFmtId="0" fontId="5" fillId="25" borderId="13" applyNumberFormat="0" applyFont="0" applyAlignment="0" applyProtection="0"/>
    <xf numFmtId="0" fontId="33" fillId="22" borderId="14" applyNumberFormat="0" applyAlignment="0" applyProtection="0"/>
    <xf numFmtId="0" fontId="33" fillId="22" borderId="14" applyNumberFormat="0" applyAlignment="0" applyProtection="0"/>
    <xf numFmtId="0" fontId="3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/>
    <xf numFmtId="0" fontId="4" fillId="0" borderId="2" xfId="1" applyFont="1" applyFill="1" applyBorder="1" applyAlignment="1" applyProtection="1">
      <alignment vertical="center"/>
    </xf>
    <xf numFmtId="0" fontId="7" fillId="0" borderId="0" xfId="2" applyFont="1" applyFill="1" applyAlignment="1"/>
    <xf numFmtId="0" fontId="8" fillId="0" borderId="0" xfId="0" applyFont="1" applyFill="1" applyAlignment="1"/>
    <xf numFmtId="0" fontId="11" fillId="0" borderId="0" xfId="0" applyFont="1"/>
    <xf numFmtId="0" fontId="12" fillId="0" borderId="0" xfId="0" applyFont="1"/>
    <xf numFmtId="0" fontId="12" fillId="0" borderId="1" xfId="0" applyFont="1" applyBorder="1"/>
    <xf numFmtId="3" fontId="12" fillId="0" borderId="1" xfId="0" applyNumberFormat="1" applyFont="1" applyBorder="1"/>
    <xf numFmtId="0" fontId="6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5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2" fontId="12" fillId="0" borderId="0" xfId="0" applyNumberFormat="1" applyFont="1"/>
    <xf numFmtId="2" fontId="12" fillId="0" borderId="0" xfId="0" applyNumberFormat="1" applyFont="1" applyAlignment="1">
      <alignment horizontal="right"/>
    </xf>
    <xf numFmtId="0" fontId="13" fillId="3" borderId="3" xfId="0" applyFont="1" applyFill="1" applyBorder="1" applyAlignment="1">
      <alignment horizontal="center"/>
    </xf>
    <xf numFmtId="0" fontId="0" fillId="0" borderId="1" xfId="0" applyBorder="1"/>
    <xf numFmtId="0" fontId="16" fillId="3" borderId="3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 applyBorder="1"/>
    <xf numFmtId="0" fontId="11" fillId="0" borderId="0" xfId="0" applyFont="1" applyBorder="1"/>
    <xf numFmtId="0" fontId="11" fillId="0" borderId="1" xfId="0" applyFont="1" applyBorder="1"/>
    <xf numFmtId="165" fontId="17" fillId="2" borderId="3" xfId="3" quotePrefix="1" applyNumberFormat="1" applyFont="1" applyFill="1" applyBorder="1" applyAlignment="1">
      <alignment horizontal="center" vertical="center"/>
    </xf>
    <xf numFmtId="2" fontId="0" fillId="0" borderId="0" xfId="0" applyNumberFormat="1"/>
    <xf numFmtId="4" fontId="0" fillId="0" borderId="0" xfId="0" applyNumberFormat="1"/>
    <xf numFmtId="2" fontId="3" fillId="0" borderId="0" xfId="0" applyNumberFormat="1" applyFont="1"/>
    <xf numFmtId="0" fontId="6" fillId="0" borderId="0" xfId="2" applyFont="1" applyFill="1" applyAlignment="1">
      <alignment horizontal="left"/>
    </xf>
    <xf numFmtId="0" fontId="18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165" fontId="10" fillId="0" borderId="0" xfId="3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4" fontId="12" fillId="0" borderId="1" xfId="0" applyNumberFormat="1" applyFont="1" applyBorder="1"/>
    <xf numFmtId="166" fontId="12" fillId="0" borderId="0" xfId="0" applyNumberFormat="1" applyFont="1"/>
    <xf numFmtId="166" fontId="11" fillId="0" borderId="0" xfId="0" applyNumberFormat="1" applyFont="1"/>
    <xf numFmtId="166" fontId="12" fillId="0" borderId="0" xfId="0" applyNumberFormat="1" applyFont="1" applyAlignment="1">
      <alignment horizontal="right"/>
    </xf>
    <xf numFmtId="0" fontId="4" fillId="0" borderId="0" xfId="1" applyFont="1" applyFill="1" applyBorder="1" applyAlignment="1" applyProtection="1">
      <alignment vertical="center"/>
    </xf>
    <xf numFmtId="4" fontId="12" fillId="0" borderId="16" xfId="0" applyNumberFormat="1" applyFont="1" applyBorder="1"/>
    <xf numFmtId="4" fontId="11" fillId="0" borderId="1" xfId="0" applyNumberFormat="1" applyFont="1" applyBorder="1"/>
    <xf numFmtId="166" fontId="12" fillId="0" borderId="0" xfId="0" applyNumberFormat="1" applyFont="1" applyBorder="1"/>
    <xf numFmtId="166" fontId="0" fillId="0" borderId="0" xfId="0" applyNumberFormat="1"/>
    <xf numFmtId="166" fontId="11" fillId="0" borderId="0" xfId="0" applyNumberFormat="1" applyFont="1" applyBorder="1"/>
    <xf numFmtId="167" fontId="12" fillId="0" borderId="0" xfId="0" applyNumberFormat="1" applyFont="1"/>
    <xf numFmtId="167" fontId="12" fillId="0" borderId="0" xfId="0" applyNumberFormat="1" applyFont="1" applyBorder="1"/>
    <xf numFmtId="167" fontId="11" fillId="0" borderId="0" xfId="0" applyNumberFormat="1" applyFont="1" applyBorder="1"/>
    <xf numFmtId="4" fontId="3" fillId="0" borderId="0" xfId="0" applyNumberFormat="1" applyFont="1"/>
    <xf numFmtId="2" fontId="12" fillId="0" borderId="0" xfId="0" applyNumberFormat="1" applyFont="1" applyBorder="1"/>
    <xf numFmtId="2" fontId="11" fillId="0" borderId="0" xfId="0" applyNumberFormat="1" applyFont="1" applyBorder="1"/>
    <xf numFmtId="166" fontId="3" fillId="0" borderId="0" xfId="0" applyNumberFormat="1" applyFont="1"/>
    <xf numFmtId="0" fontId="0" fillId="0" borderId="0" xfId="0" applyNumberFormat="1"/>
    <xf numFmtId="167" fontId="12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167" fontId="11" fillId="0" borderId="0" xfId="0" applyNumberFormat="1" applyFont="1"/>
    <xf numFmtId="167" fontId="0" fillId="0" borderId="0" xfId="0" applyNumberFormat="1"/>
    <xf numFmtId="167" fontId="0" fillId="0" borderId="1" xfId="0" applyNumberFormat="1" applyBorder="1"/>
    <xf numFmtId="4" fontId="12" fillId="0" borderId="0" xfId="0" applyNumberFormat="1" applyFont="1" applyBorder="1"/>
    <xf numFmtId="0" fontId="0" fillId="0" borderId="0" xfId="0" applyBorder="1"/>
    <xf numFmtId="165" fontId="17" fillId="0" borderId="0" xfId="3" quotePrefix="1" applyNumberFormat="1" applyFont="1" applyFill="1" applyBorder="1" applyAlignment="1">
      <alignment horizontal="center" vertical="center"/>
    </xf>
    <xf numFmtId="168" fontId="0" fillId="0" borderId="0" xfId="0" applyNumberFormat="1"/>
    <xf numFmtId="2" fontId="12" fillId="0" borderId="0" xfId="0" applyNumberFormat="1" applyFont="1" applyFill="1" applyBorder="1"/>
    <xf numFmtId="0" fontId="11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4" fontId="12" fillId="0" borderId="0" xfId="0" applyNumberFormat="1" applyFont="1" applyFill="1" applyBorder="1"/>
    <xf numFmtId="166" fontId="12" fillId="0" borderId="0" xfId="0" applyNumberFormat="1" applyFont="1" applyFill="1" applyBorder="1"/>
    <xf numFmtId="167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166" fontId="12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2" fontId="12" fillId="0" borderId="0" xfId="0" applyNumberFormat="1" applyFont="1" applyBorder="1" applyAlignment="1">
      <alignment horizontal="right"/>
    </xf>
    <xf numFmtId="0" fontId="39" fillId="26" borderId="17" xfId="0" applyFont="1" applyFill="1" applyBorder="1" applyAlignment="1">
      <alignment horizontal="justify" vertical="center" wrapText="1"/>
    </xf>
    <xf numFmtId="0" fontId="39" fillId="26" borderId="18" xfId="0" applyFont="1" applyFill="1" applyBorder="1" applyAlignment="1">
      <alignment horizontal="justify" vertical="center" wrapText="1"/>
    </xf>
    <xf numFmtId="0" fontId="38" fillId="27" borderId="20" xfId="0" applyFont="1" applyFill="1" applyBorder="1" applyAlignment="1">
      <alignment horizontal="justify" vertical="center" wrapText="1"/>
    </xf>
    <xf numFmtId="0" fontId="38" fillId="27" borderId="19" xfId="0" applyFont="1" applyFill="1" applyBorder="1" applyAlignment="1">
      <alignment horizontal="justify" vertical="center" wrapText="1"/>
    </xf>
    <xf numFmtId="0" fontId="38" fillId="27" borderId="22" xfId="0" applyFont="1" applyFill="1" applyBorder="1" applyAlignment="1">
      <alignment horizontal="justify" vertical="center" wrapText="1"/>
    </xf>
    <xf numFmtId="0" fontId="0" fillId="27" borderId="21" xfId="0" applyFill="1" applyBorder="1" applyAlignment="1">
      <alignment vertical="top" wrapText="1"/>
    </xf>
    <xf numFmtId="0" fontId="38" fillId="28" borderId="20" xfId="0" applyFont="1" applyFill="1" applyBorder="1" applyAlignment="1">
      <alignment horizontal="justify" vertical="center" wrapText="1"/>
    </xf>
    <xf numFmtId="0" fontId="0" fillId="28" borderId="19" xfId="0" applyFill="1" applyBorder="1" applyAlignment="1">
      <alignment vertical="top" wrapText="1"/>
    </xf>
    <xf numFmtId="0" fontId="38" fillId="28" borderId="22" xfId="0" applyFont="1" applyFill="1" applyBorder="1" applyAlignment="1">
      <alignment horizontal="justify" vertical="center" wrapText="1"/>
    </xf>
    <xf numFmtId="0" fontId="38" fillId="28" borderId="21" xfId="0" applyFont="1" applyFill="1" applyBorder="1" applyAlignment="1">
      <alignment horizontal="justify" vertical="center" wrapText="1"/>
    </xf>
    <xf numFmtId="0" fontId="38" fillId="27" borderId="21" xfId="0" applyFont="1" applyFill="1" applyBorder="1" applyAlignment="1">
      <alignment horizontal="justify" vertical="center" wrapText="1"/>
    </xf>
    <xf numFmtId="0" fontId="38" fillId="28" borderId="19" xfId="0" applyFont="1" applyFill="1" applyBorder="1" applyAlignment="1">
      <alignment horizontal="justify" vertical="center" wrapText="1"/>
    </xf>
    <xf numFmtId="2" fontId="11" fillId="0" borderId="0" xfId="0" applyNumberFormat="1" applyFont="1"/>
    <xf numFmtId="2" fontId="11" fillId="0" borderId="0" xfId="0" applyNumberFormat="1" applyFont="1" applyFill="1" applyBorder="1"/>
    <xf numFmtId="4" fontId="38" fillId="0" borderId="17" xfId="0" applyNumberFormat="1" applyFont="1" applyBorder="1" applyAlignment="1">
      <alignment horizontal="right" vertical="center" wrapText="1"/>
    </xf>
    <xf numFmtId="4" fontId="38" fillId="0" borderId="18" xfId="0" applyNumberFormat="1" applyFont="1" applyBorder="1" applyAlignment="1">
      <alignment horizontal="right" vertical="center" wrapText="1"/>
    </xf>
    <xf numFmtId="0" fontId="38" fillId="0" borderId="18" xfId="0" applyFont="1" applyBorder="1" applyAlignment="1">
      <alignment horizontal="right" vertical="center" wrapText="1"/>
    </xf>
    <xf numFmtId="0" fontId="38" fillId="0" borderId="19" xfId="0" applyFont="1" applyBorder="1" applyAlignment="1">
      <alignment horizontal="right" vertical="center" wrapText="1"/>
    </xf>
    <xf numFmtId="0" fontId="38" fillId="0" borderId="21" xfId="0" applyFont="1" applyBorder="1" applyAlignment="1">
      <alignment horizontal="right" vertical="center" wrapText="1"/>
    </xf>
    <xf numFmtId="4" fontId="38" fillId="0" borderId="2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" fillId="0" borderId="0" xfId="1" quotePrefix="1"/>
    <xf numFmtId="0" fontId="16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/>
    </xf>
    <xf numFmtId="0" fontId="38" fillId="28" borderId="23" xfId="0" applyFont="1" applyFill="1" applyBorder="1" applyAlignment="1">
      <alignment horizontal="justify" vertical="center" wrapText="1"/>
    </xf>
    <xf numFmtId="0" fontId="38" fillId="28" borderId="20" xfId="0" applyFont="1" applyFill="1" applyBorder="1" applyAlignment="1">
      <alignment horizontal="justify" vertical="center" wrapText="1"/>
    </xf>
    <xf numFmtId="0" fontId="38" fillId="28" borderId="19" xfId="0" applyFont="1" applyFill="1" applyBorder="1" applyAlignment="1">
      <alignment horizontal="justify" vertical="center" wrapText="1"/>
    </xf>
    <xf numFmtId="0" fontId="38" fillId="27" borderId="23" xfId="0" applyFont="1" applyFill="1" applyBorder="1" applyAlignment="1">
      <alignment horizontal="justify" vertical="center" wrapText="1"/>
    </xf>
    <xf numFmtId="0" fontId="38" fillId="27" borderId="20" xfId="0" applyFont="1" applyFill="1" applyBorder="1" applyAlignment="1">
      <alignment horizontal="justify" vertical="center" wrapText="1"/>
    </xf>
    <xf numFmtId="0" fontId="38" fillId="27" borderId="19" xfId="0" applyFont="1" applyFill="1" applyBorder="1" applyAlignment="1">
      <alignment horizontal="justify" vertical="center" wrapText="1"/>
    </xf>
  </cellXfs>
  <cellStyles count="87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 2" xfId="11" xr:uid="{00000000-0005-0000-0000-000006000000}"/>
    <cellStyle name="20% - Énfasis2 2" xfId="12" xr:uid="{00000000-0005-0000-0000-000007000000}"/>
    <cellStyle name="20% - Énfasis3 2" xfId="13" xr:uid="{00000000-0005-0000-0000-000008000000}"/>
    <cellStyle name="20% - Énfasis4 2" xfId="14" xr:uid="{00000000-0005-0000-0000-000009000000}"/>
    <cellStyle name="20% - Énfasis5 2" xfId="15" xr:uid="{00000000-0005-0000-0000-00000A000000}"/>
    <cellStyle name="20% - Énfasis6 2" xfId="16" xr:uid="{00000000-0005-0000-0000-00000B000000}"/>
    <cellStyle name="40% - Accent1" xfId="17" xr:uid="{00000000-0005-0000-0000-00000C000000}"/>
    <cellStyle name="40% - Accent2" xfId="18" xr:uid="{00000000-0005-0000-0000-00000D000000}"/>
    <cellStyle name="40% - Accent3" xfId="19" xr:uid="{00000000-0005-0000-0000-00000E000000}"/>
    <cellStyle name="40% - Accent4" xfId="20" xr:uid="{00000000-0005-0000-0000-00000F000000}"/>
    <cellStyle name="40% - Accent5" xfId="21" xr:uid="{00000000-0005-0000-0000-000010000000}"/>
    <cellStyle name="40% - Accent6" xfId="22" xr:uid="{00000000-0005-0000-0000-000011000000}"/>
    <cellStyle name="40% - Énfasis1 2" xfId="23" xr:uid="{00000000-0005-0000-0000-000012000000}"/>
    <cellStyle name="40% - Énfasis2 2" xfId="24" xr:uid="{00000000-0005-0000-0000-000013000000}"/>
    <cellStyle name="40% - Énfasis3 2" xfId="25" xr:uid="{00000000-0005-0000-0000-000014000000}"/>
    <cellStyle name="40% - Énfasis4 2" xfId="26" xr:uid="{00000000-0005-0000-0000-000015000000}"/>
    <cellStyle name="40% - Énfasis5 2" xfId="27" xr:uid="{00000000-0005-0000-0000-000016000000}"/>
    <cellStyle name="40% - Énfasis6 2" xfId="28" xr:uid="{00000000-0005-0000-0000-000017000000}"/>
    <cellStyle name="60% - Accent1" xfId="29" xr:uid="{00000000-0005-0000-0000-000018000000}"/>
    <cellStyle name="60% - Accent2" xfId="30" xr:uid="{00000000-0005-0000-0000-000019000000}"/>
    <cellStyle name="60% - Accent3" xfId="31" xr:uid="{00000000-0005-0000-0000-00001A000000}"/>
    <cellStyle name="60% - Accent4" xfId="32" xr:uid="{00000000-0005-0000-0000-00001B000000}"/>
    <cellStyle name="60% - Accent5" xfId="33" xr:uid="{00000000-0005-0000-0000-00001C000000}"/>
    <cellStyle name="60% - Accent6" xfId="34" xr:uid="{00000000-0005-0000-0000-00001D000000}"/>
    <cellStyle name="60% - Énfasis1 2" xfId="35" xr:uid="{00000000-0005-0000-0000-00001E000000}"/>
    <cellStyle name="60% - Énfasis2 2" xfId="36" xr:uid="{00000000-0005-0000-0000-00001F000000}"/>
    <cellStyle name="60% - Énfasis3 2" xfId="37" xr:uid="{00000000-0005-0000-0000-000020000000}"/>
    <cellStyle name="60% - Énfasis4 2" xfId="38" xr:uid="{00000000-0005-0000-0000-000021000000}"/>
    <cellStyle name="60% - Énfasis5 2" xfId="39" xr:uid="{00000000-0005-0000-0000-000022000000}"/>
    <cellStyle name="60% - Énfasis6 2" xfId="40" xr:uid="{00000000-0005-0000-0000-000023000000}"/>
    <cellStyle name="Accent1" xfId="41" xr:uid="{00000000-0005-0000-0000-000024000000}"/>
    <cellStyle name="Accent2" xfId="42" xr:uid="{00000000-0005-0000-0000-000025000000}"/>
    <cellStyle name="Accent3" xfId="43" xr:uid="{00000000-0005-0000-0000-000026000000}"/>
    <cellStyle name="Accent4" xfId="44" xr:uid="{00000000-0005-0000-0000-000027000000}"/>
    <cellStyle name="Accent5" xfId="45" xr:uid="{00000000-0005-0000-0000-000028000000}"/>
    <cellStyle name="Accent6" xfId="46" xr:uid="{00000000-0005-0000-0000-000029000000}"/>
    <cellStyle name="Bad" xfId="47" xr:uid="{00000000-0005-0000-0000-00002A000000}"/>
    <cellStyle name="Buena 2" xfId="48" xr:uid="{00000000-0005-0000-0000-00002B000000}"/>
    <cellStyle name="Calculation" xfId="49" xr:uid="{00000000-0005-0000-0000-00002C000000}"/>
    <cellStyle name="Cálculo 2" xfId="50" xr:uid="{00000000-0005-0000-0000-00002D000000}"/>
    <cellStyle name="Celda de comprobación 2" xfId="51" xr:uid="{00000000-0005-0000-0000-00002E000000}"/>
    <cellStyle name="Celda vinculada 2" xfId="52" xr:uid="{00000000-0005-0000-0000-00002F000000}"/>
    <cellStyle name="Check Cell" xfId="53" xr:uid="{00000000-0005-0000-0000-000030000000}"/>
    <cellStyle name="Encabezado 4 2" xfId="54" xr:uid="{00000000-0005-0000-0000-000031000000}"/>
    <cellStyle name="Énfasis1 2" xfId="55" xr:uid="{00000000-0005-0000-0000-000032000000}"/>
    <cellStyle name="Énfasis2 2" xfId="56" xr:uid="{00000000-0005-0000-0000-000033000000}"/>
    <cellStyle name="Énfasis3 2" xfId="57" xr:uid="{00000000-0005-0000-0000-000034000000}"/>
    <cellStyle name="Énfasis4 2" xfId="58" xr:uid="{00000000-0005-0000-0000-000035000000}"/>
    <cellStyle name="Énfasis5 2" xfId="59" xr:uid="{00000000-0005-0000-0000-000036000000}"/>
    <cellStyle name="Énfasis6 2" xfId="60" xr:uid="{00000000-0005-0000-0000-000037000000}"/>
    <cellStyle name="Entrada 2" xfId="61" xr:uid="{00000000-0005-0000-0000-000038000000}"/>
    <cellStyle name="Explanatory Text" xfId="62" xr:uid="{00000000-0005-0000-0000-000039000000}"/>
    <cellStyle name="Good" xfId="63" xr:uid="{00000000-0005-0000-0000-00003A000000}"/>
    <cellStyle name="Heading 1" xfId="64" xr:uid="{00000000-0005-0000-0000-00003B000000}"/>
    <cellStyle name="Heading 2" xfId="65" xr:uid="{00000000-0005-0000-0000-00003C000000}"/>
    <cellStyle name="Heading 3" xfId="66" xr:uid="{00000000-0005-0000-0000-00003D000000}"/>
    <cellStyle name="Heading 4" xfId="67" xr:uid="{00000000-0005-0000-0000-00003E000000}"/>
    <cellStyle name="Hipervínculo" xfId="1" builtinId="8"/>
    <cellStyle name="Incorrecto 2" xfId="68" xr:uid="{00000000-0005-0000-0000-000040000000}"/>
    <cellStyle name="Input" xfId="69" xr:uid="{00000000-0005-0000-0000-000041000000}"/>
    <cellStyle name="Linked Cell" xfId="70" xr:uid="{00000000-0005-0000-0000-000042000000}"/>
    <cellStyle name="Millares 2" xfId="71" xr:uid="{00000000-0005-0000-0000-000043000000}"/>
    <cellStyle name="Millares 3" xfId="86" xr:uid="{00000000-0005-0000-0000-000044000000}"/>
    <cellStyle name="Neutral 2" xfId="72" xr:uid="{00000000-0005-0000-0000-000045000000}"/>
    <cellStyle name="Normal" xfId="0" builtinId="0"/>
    <cellStyle name="Normal 2" xfId="4" xr:uid="{00000000-0005-0000-0000-000047000000}"/>
    <cellStyle name="Normal 3" xfId="85" xr:uid="{00000000-0005-0000-0000-000048000000}"/>
    <cellStyle name="Normal_4.1.1" xfId="3" xr:uid="{00000000-0005-0000-0000-000049000000}"/>
    <cellStyle name="Normal_Lista Tablas_1" xfId="2" xr:uid="{00000000-0005-0000-0000-00004A000000}"/>
    <cellStyle name="Notas 2" xfId="73" xr:uid="{00000000-0005-0000-0000-00004B000000}"/>
    <cellStyle name="Note" xfId="74" xr:uid="{00000000-0005-0000-0000-00004C000000}"/>
    <cellStyle name="Output" xfId="75" xr:uid="{00000000-0005-0000-0000-00004D000000}"/>
    <cellStyle name="Salida 2" xfId="76" xr:uid="{00000000-0005-0000-0000-00004E000000}"/>
    <cellStyle name="Texto de advertencia 2" xfId="77" xr:uid="{00000000-0005-0000-0000-00004F000000}"/>
    <cellStyle name="Texto explicativo 2" xfId="78" xr:uid="{00000000-0005-0000-0000-000050000000}"/>
    <cellStyle name="Title" xfId="79" xr:uid="{00000000-0005-0000-0000-000051000000}"/>
    <cellStyle name="Título 2 2" xfId="81" xr:uid="{00000000-0005-0000-0000-000052000000}"/>
    <cellStyle name="Título 3 2" xfId="82" xr:uid="{00000000-0005-0000-0000-000053000000}"/>
    <cellStyle name="Título 4" xfId="80" xr:uid="{00000000-0005-0000-0000-000054000000}"/>
    <cellStyle name="Total 2" xfId="83" xr:uid="{00000000-0005-0000-0000-000055000000}"/>
    <cellStyle name="Warning Text" xfId="84" xr:uid="{00000000-0005-0000-0000-000056000000}"/>
  </cellStyles>
  <dxfs count="0"/>
  <tableStyles count="0" defaultTableStyle="TableStyleMedium2" defaultPivotStyle="PivotStyleLight16"/>
  <colors>
    <mruColors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de tasa de aportación RAEE profesionales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Autonómico</c:v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Tabla20!$C$4:$K$4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###0">
                  <c:v>2016</c:v>
                </c:pt>
                <c:pt idx="7" formatCode="###0">
                  <c:v>2017</c:v>
                </c:pt>
                <c:pt idx="8" formatCode="###0">
                  <c:v>2018</c:v>
                </c:pt>
              </c:numCache>
            </c:numRef>
          </c:cat>
          <c:val>
            <c:numRef>
              <c:f>Tabla20!$C$22:$K$22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E-4993-B69F-5B003490311D}"/>
            </c:ext>
          </c:extLst>
        </c:ser>
        <c:ser>
          <c:idx val="1"/>
          <c:order val="1"/>
          <c:tx>
            <c:v>Estatal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Tabla20!$C$4:$K$4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###0">
                  <c:v>2016</c:v>
                </c:pt>
                <c:pt idx="7" formatCode="###0">
                  <c:v>2017</c:v>
                </c:pt>
                <c:pt idx="8" formatCode="###0">
                  <c:v>2018</c:v>
                </c:pt>
              </c:numCache>
            </c:numRef>
          </c:cat>
          <c:val>
            <c:numRef>
              <c:f>Tabla18!$C$16:$K$16</c:f>
              <c:numCache>
                <c:formatCode>0.00</c:formatCode>
                <c:ptCount val="9"/>
                <c:pt idx="0">
                  <c:v>0.21</c:v>
                </c:pt>
                <c:pt idx="1">
                  <c:v>0.2</c:v>
                </c:pt>
                <c:pt idx="2">
                  <c:v>0.25</c:v>
                </c:pt>
                <c:pt idx="3">
                  <c:v>0.17</c:v>
                </c:pt>
                <c:pt idx="4">
                  <c:v>0.19</c:v>
                </c:pt>
                <c:pt idx="5">
                  <c:v>0.36</c:v>
                </c:pt>
                <c:pt idx="6">
                  <c:v>0.43</c:v>
                </c:pt>
                <c:pt idx="7">
                  <c:v>0.53</c:v>
                </c:pt>
                <c:pt idx="8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E-4993-B69F-5B0034903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149800"/>
        <c:axId val="274150192"/>
      </c:lineChart>
      <c:catAx>
        <c:axId val="27414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150192"/>
        <c:crosses val="autoZero"/>
        <c:auto val="1"/>
        <c:lblAlgn val="ctr"/>
        <c:lblOffset val="100"/>
        <c:noMultiLvlLbl val="0"/>
      </c:catAx>
      <c:valAx>
        <c:axId val="2741501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149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161925</xdr:rowOff>
    </xdr:from>
    <xdr:to>
      <xdr:col>4</xdr:col>
      <xdr:colOff>19050</xdr:colOff>
      <xdr:row>59</xdr:row>
      <xdr:rowOff>100013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38"/>
  <sheetViews>
    <sheetView topLeftCell="A7" workbookViewId="0">
      <selection activeCell="B21" sqref="B21"/>
    </sheetView>
  </sheetViews>
  <sheetFormatPr baseColWidth="10" defaultRowHeight="15" x14ac:dyDescent="0.25"/>
  <cols>
    <col min="3" max="3" width="39.5703125" bestFit="1" customWidth="1"/>
  </cols>
  <sheetData>
    <row r="5" spans="2:9" ht="26.25" x14ac:dyDescent="0.4">
      <c r="B5" s="1" t="s">
        <v>17</v>
      </c>
    </row>
    <row r="9" spans="2:9" ht="21.75" x14ac:dyDescent="0.3">
      <c r="C9" s="31" t="s">
        <v>7</v>
      </c>
      <c r="D9" s="5"/>
      <c r="E9" s="6"/>
      <c r="F9" s="6"/>
      <c r="G9" s="6"/>
      <c r="H9" s="6"/>
      <c r="I9" s="6"/>
    </row>
    <row r="10" spans="2:9" ht="21.75" x14ac:dyDescent="0.3">
      <c r="C10" s="11"/>
      <c r="D10" s="5"/>
      <c r="E10" s="6"/>
      <c r="F10" s="6"/>
      <c r="G10" s="6"/>
      <c r="H10" s="6"/>
      <c r="I10" s="6"/>
    </row>
    <row r="11" spans="2:9" x14ac:dyDescent="0.25">
      <c r="B11" s="2" t="s">
        <v>0</v>
      </c>
      <c r="C11" s="4" t="s">
        <v>18</v>
      </c>
    </row>
    <row r="12" spans="2:9" x14ac:dyDescent="0.25">
      <c r="B12" s="2" t="s">
        <v>1</v>
      </c>
      <c r="C12" s="4" t="s">
        <v>92</v>
      </c>
    </row>
    <row r="13" spans="2:9" x14ac:dyDescent="0.25">
      <c r="B13" s="2" t="s">
        <v>2</v>
      </c>
      <c r="C13" s="4" t="s">
        <v>93</v>
      </c>
    </row>
    <row r="14" spans="2:9" x14ac:dyDescent="0.25">
      <c r="B14" s="2" t="s">
        <v>3</v>
      </c>
      <c r="C14" s="4" t="s">
        <v>21</v>
      </c>
    </row>
    <row r="15" spans="2:9" x14ac:dyDescent="0.25">
      <c r="B15" s="2" t="s">
        <v>4</v>
      </c>
      <c r="C15" s="4" t="s">
        <v>94</v>
      </c>
    </row>
    <row r="16" spans="2:9" x14ac:dyDescent="0.25">
      <c r="B16" s="2" t="s">
        <v>5</v>
      </c>
      <c r="C16" s="4" t="s">
        <v>95</v>
      </c>
    </row>
    <row r="17" spans="2:3" x14ac:dyDescent="0.25">
      <c r="B17" s="2" t="s">
        <v>13</v>
      </c>
      <c r="C17" s="4" t="s">
        <v>96</v>
      </c>
    </row>
    <row r="18" spans="2:3" x14ac:dyDescent="0.25">
      <c r="B18" s="2" t="s">
        <v>14</v>
      </c>
      <c r="C18" s="4" t="s">
        <v>98</v>
      </c>
    </row>
    <row r="19" spans="2:3" x14ac:dyDescent="0.25">
      <c r="B19" s="2" t="s">
        <v>15</v>
      </c>
      <c r="C19" s="4" t="s">
        <v>97</v>
      </c>
    </row>
    <row r="20" spans="2:3" x14ac:dyDescent="0.25">
      <c r="B20" s="2" t="s">
        <v>16</v>
      </c>
      <c r="C20" s="4" t="s">
        <v>99</v>
      </c>
    </row>
    <row r="21" spans="2:3" x14ac:dyDescent="0.25">
      <c r="B21" s="2" t="s">
        <v>88</v>
      </c>
      <c r="C21" s="43" t="s">
        <v>58</v>
      </c>
    </row>
    <row r="22" spans="2:3" x14ac:dyDescent="0.25">
      <c r="B22" s="2" t="s">
        <v>89</v>
      </c>
      <c r="C22" s="43" t="s">
        <v>133</v>
      </c>
    </row>
    <row r="23" spans="2:3" x14ac:dyDescent="0.25">
      <c r="B23" s="2" t="s">
        <v>132</v>
      </c>
      <c r="C23" s="43" t="s">
        <v>134</v>
      </c>
    </row>
    <row r="26" spans="2:3" ht="21.75" x14ac:dyDescent="0.3">
      <c r="C26" s="31" t="s">
        <v>12</v>
      </c>
    </row>
    <row r="27" spans="2:3" x14ac:dyDescent="0.25">
      <c r="B27" s="2" t="s">
        <v>91</v>
      </c>
      <c r="C27" s="4" t="s">
        <v>92</v>
      </c>
    </row>
    <row r="28" spans="2:3" x14ac:dyDescent="0.25">
      <c r="B28" s="2" t="s">
        <v>135</v>
      </c>
      <c r="C28" s="4" t="s">
        <v>93</v>
      </c>
    </row>
    <row r="29" spans="2:3" x14ac:dyDescent="0.25">
      <c r="B29" s="2" t="s">
        <v>136</v>
      </c>
      <c r="C29" s="4" t="s">
        <v>94</v>
      </c>
    </row>
    <row r="30" spans="2:3" x14ac:dyDescent="0.25">
      <c r="B30" s="2" t="s">
        <v>137</v>
      </c>
      <c r="C30" s="4" t="s">
        <v>178</v>
      </c>
    </row>
    <row r="31" spans="2:3" x14ac:dyDescent="0.25">
      <c r="B31" s="2" t="s">
        <v>138</v>
      </c>
      <c r="C31" s="4" t="s">
        <v>96</v>
      </c>
    </row>
    <row r="32" spans="2:3" x14ac:dyDescent="0.25">
      <c r="B32" s="2" t="s">
        <v>139</v>
      </c>
      <c r="C32" s="4" t="s">
        <v>98</v>
      </c>
    </row>
    <row r="33" spans="2:3" x14ac:dyDescent="0.25">
      <c r="B33" s="2" t="s">
        <v>175</v>
      </c>
      <c r="C33" s="4" t="s">
        <v>97</v>
      </c>
    </row>
    <row r="34" spans="2:3" x14ac:dyDescent="0.25">
      <c r="B34" s="2" t="s">
        <v>183</v>
      </c>
      <c r="C34" s="4" t="s">
        <v>99</v>
      </c>
    </row>
    <row r="35" spans="2:3" x14ac:dyDescent="0.25">
      <c r="B35" s="2" t="s">
        <v>184</v>
      </c>
      <c r="C35" s="43" t="s">
        <v>58</v>
      </c>
    </row>
    <row r="36" spans="2:3" x14ac:dyDescent="0.25">
      <c r="B36" s="2" t="s">
        <v>185</v>
      </c>
      <c r="C36" s="43" t="s">
        <v>133</v>
      </c>
    </row>
    <row r="37" spans="2:3" x14ac:dyDescent="0.25">
      <c r="B37" s="107" t="s">
        <v>186</v>
      </c>
      <c r="C37" s="43" t="s">
        <v>134</v>
      </c>
    </row>
    <row r="38" spans="2:3" x14ac:dyDescent="0.25">
      <c r="B38" s="2" t="s">
        <v>159</v>
      </c>
      <c r="C38" s="43" t="s">
        <v>160</v>
      </c>
    </row>
  </sheetData>
  <hyperlinks>
    <hyperlink ref="B11" location="'Tabla 1'!A1" display="Tabla 1" xr:uid="{00000000-0004-0000-0000-000000000000}"/>
    <hyperlink ref="B12" location="Tabla2!A1" display="Tabla 2" xr:uid="{00000000-0004-0000-0000-000001000000}"/>
    <hyperlink ref="B14" location="Tabla4!A1" display="Tabla 4" xr:uid="{00000000-0004-0000-0000-000002000000}"/>
    <hyperlink ref="B15" location="Tabla5!A1" display="Tabla 5" xr:uid="{00000000-0004-0000-0000-000003000000}"/>
    <hyperlink ref="B17" location="Tabla7!A1" display="Tabla 7" xr:uid="{00000000-0004-0000-0000-000004000000}"/>
    <hyperlink ref="B19" location="Tabla9!A1" display="Tabla 9" xr:uid="{00000000-0004-0000-0000-000005000000}"/>
    <hyperlink ref="B22" location="Tabla12!A1" display="Tabla 12" xr:uid="{00000000-0004-0000-0000-000006000000}"/>
    <hyperlink ref="B27" location="Tabla14!A1" display="Tabla 14" xr:uid="{00000000-0004-0000-0000-000007000000}"/>
    <hyperlink ref="B29" location="Tabla16!A1" display="Tabla 16" xr:uid="{00000000-0004-0000-0000-000008000000}"/>
    <hyperlink ref="B21" location="Tabla11!A1" display="Tabla 11" xr:uid="{00000000-0004-0000-0000-000009000000}"/>
    <hyperlink ref="B31" location="Tabla18!A1" display="Tabla 16" xr:uid="{00000000-0004-0000-0000-00000A000000}"/>
    <hyperlink ref="B33" location="Tabla20!A1" display="Tabla 17" xr:uid="{00000000-0004-0000-0000-00000B000000}"/>
    <hyperlink ref="B35" location="' Tabla22'!A1" display="Tabla 22" xr:uid="{00000000-0004-0000-0000-00000C000000}"/>
    <hyperlink ref="B36" location="Tabla23!A1" display="Tabla 23" xr:uid="{00000000-0004-0000-0000-00000D000000}"/>
    <hyperlink ref="B13" location="Tabla3!A1" display="Tabla 3" xr:uid="{00000000-0004-0000-0000-00000E000000}"/>
    <hyperlink ref="B16" location="Tabla6!A1" display="Tabla 6" xr:uid="{00000000-0004-0000-0000-00000F000000}"/>
    <hyperlink ref="B18" location="Tabla8!A1" display="Tabla 8" xr:uid="{00000000-0004-0000-0000-000010000000}"/>
    <hyperlink ref="B20" location="Tabla10!A1" display="Tabla 10" xr:uid="{00000000-0004-0000-0000-000011000000}"/>
    <hyperlink ref="B38" location="Anexo!A1" display="Anexo" xr:uid="{00000000-0004-0000-0000-000012000000}"/>
    <hyperlink ref="B37" location="'Tabla 24'!A1" display="Tabla 24" xr:uid="{00000000-0004-0000-0000-000013000000}"/>
    <hyperlink ref="B28" location="Tabla15!A1" display="Tabla 15" xr:uid="{00000000-0004-0000-0000-000014000000}"/>
    <hyperlink ref="B30" location="Tabla17!A1" display="Tabla 17" xr:uid="{00000000-0004-0000-0000-000015000000}"/>
    <hyperlink ref="B32" location="Tabla19!A1" display="Tabla 19" xr:uid="{00000000-0004-0000-0000-000016000000}"/>
    <hyperlink ref="B34" location="Tabla21!A1" display="Tabla 21" xr:uid="{00000000-0004-0000-0000-000017000000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Q23" sqref="Q23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125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10" t="s">
        <v>30</v>
      </c>
      <c r="B4" s="11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2">
        <v>2018</v>
      </c>
    </row>
    <row r="5" spans="1:11" ht="15.75" x14ac:dyDescent="0.25">
      <c r="B5" s="14"/>
      <c r="K5" s="60"/>
    </row>
    <row r="6" spans="1:11" x14ac:dyDescent="0.25">
      <c r="A6" s="35" t="s">
        <v>37</v>
      </c>
      <c r="B6" s="32"/>
      <c r="C6" s="40">
        <v>2.0529999999999999</v>
      </c>
      <c r="D6" s="49">
        <v>1.5409797952472217</v>
      </c>
      <c r="E6" s="49">
        <v>2.3510847433160356</v>
      </c>
      <c r="F6" s="49">
        <v>2.0693817315820739</v>
      </c>
      <c r="G6" s="49">
        <v>1.7476034564644594</v>
      </c>
      <c r="H6" s="49">
        <v>3.0721936379967572</v>
      </c>
      <c r="I6" s="40">
        <v>2.6110000000000002</v>
      </c>
      <c r="J6" s="49">
        <v>2.9889999999999999</v>
      </c>
      <c r="K6" s="49">
        <v>3.38</v>
      </c>
    </row>
    <row r="7" spans="1:11" x14ac:dyDescent="0.25">
      <c r="A7" s="7" t="s">
        <v>31</v>
      </c>
      <c r="C7" s="46">
        <v>0.14000000000000001</v>
      </c>
      <c r="D7" s="50">
        <v>0.17445286070641458</v>
      </c>
      <c r="E7" s="50">
        <v>0.37134699250119657</v>
      </c>
      <c r="F7" s="50">
        <v>0.40977255966172582</v>
      </c>
      <c r="G7" s="50">
        <v>0.41209810981269596</v>
      </c>
      <c r="H7" s="50">
        <v>0.77224368103074803</v>
      </c>
      <c r="I7" s="40">
        <v>0.68</v>
      </c>
      <c r="J7" s="8">
        <v>0.78700000000000003</v>
      </c>
      <c r="K7" s="49">
        <v>1.26</v>
      </c>
    </row>
    <row r="8" spans="1:11" x14ac:dyDescent="0.25">
      <c r="A8" s="7" t="s">
        <v>32</v>
      </c>
      <c r="C8" s="46">
        <v>0.33500000000000002</v>
      </c>
      <c r="D8" s="50">
        <v>0.35188133000013838</v>
      </c>
      <c r="E8" s="50">
        <v>0.65114182007430421</v>
      </c>
      <c r="F8" s="50">
        <v>0.54493197403966331</v>
      </c>
      <c r="G8" s="50">
        <v>0.54577223503328542</v>
      </c>
      <c r="H8" s="50">
        <v>0.37989128053711663</v>
      </c>
      <c r="I8" s="40">
        <v>0.49399999999999999</v>
      </c>
      <c r="J8" s="8">
        <v>0.60899999999999999</v>
      </c>
      <c r="K8" s="49">
        <v>0.56000000000000005</v>
      </c>
    </row>
    <row r="9" spans="1:11" x14ac:dyDescent="0.25">
      <c r="A9" s="7" t="s">
        <v>38</v>
      </c>
      <c r="C9" s="46">
        <v>0.378</v>
      </c>
      <c r="D9" s="50">
        <v>0.47579704995061606</v>
      </c>
      <c r="E9" s="50">
        <v>0.45759415290873034</v>
      </c>
      <c r="F9" s="50">
        <v>1.0256600197207175</v>
      </c>
      <c r="G9" s="50">
        <v>1.921722156317961</v>
      </c>
      <c r="H9" s="50">
        <v>1.9580910996232805</v>
      </c>
      <c r="I9" s="40">
        <v>1.5549999999999999</v>
      </c>
      <c r="J9" s="8">
        <v>1.208</v>
      </c>
      <c r="K9" s="49">
        <v>1.179</v>
      </c>
    </row>
    <row r="10" spans="1:11" x14ac:dyDescent="0.25">
      <c r="A10" s="7" t="s">
        <v>39</v>
      </c>
      <c r="B10" s="7"/>
      <c r="C10" s="46">
        <v>3.0000000000000001E-3</v>
      </c>
      <c r="D10" s="50">
        <v>4.2487651647374128E-2</v>
      </c>
      <c r="E10" s="50">
        <v>0.2218604933863137</v>
      </c>
      <c r="F10" s="50">
        <v>5.898347939163525E-2</v>
      </c>
      <c r="G10" s="50">
        <v>7.3313888447652811E-2</v>
      </c>
      <c r="H10" s="50">
        <v>0.12983790164355818</v>
      </c>
      <c r="I10" s="40">
        <v>0.128</v>
      </c>
      <c r="J10" s="8">
        <v>0.28299999999999997</v>
      </c>
      <c r="K10" s="49">
        <v>0.11700000000000001</v>
      </c>
    </row>
    <row r="11" spans="1:11" x14ac:dyDescent="0.25">
      <c r="A11" s="112" t="s">
        <v>44</v>
      </c>
      <c r="B11" s="112"/>
      <c r="C11" s="46">
        <v>1.2E-2</v>
      </c>
      <c r="D11" s="50">
        <v>2.1064253715856303E-2</v>
      </c>
      <c r="E11" s="50">
        <v>0.10210755217632445</v>
      </c>
      <c r="F11" s="50">
        <v>4.6687056831297827E-2</v>
      </c>
      <c r="G11" s="50">
        <v>3.6221416176365033E-2</v>
      </c>
      <c r="H11" s="50">
        <v>4.2577594788459253E-2</v>
      </c>
      <c r="I11" s="40">
        <v>3.3000000000000002E-2</v>
      </c>
      <c r="J11" s="8">
        <v>3.6999999999999998E-2</v>
      </c>
      <c r="K11" s="49">
        <v>4.8000000000000001E-2</v>
      </c>
    </row>
    <row r="12" spans="1:11" x14ac:dyDescent="0.25">
      <c r="A12" s="7" t="s">
        <v>45</v>
      </c>
      <c r="B12" s="7"/>
      <c r="C12" s="46">
        <v>4.2000000000000003E-2</v>
      </c>
      <c r="D12" s="50">
        <v>3.6809395515953892E-2</v>
      </c>
      <c r="E12" s="50">
        <v>7.1789275647503065E-2</v>
      </c>
      <c r="F12" s="50">
        <v>5.4246377311043446E-2</v>
      </c>
      <c r="G12" s="50">
        <v>2.8527354919696504E-2</v>
      </c>
      <c r="H12" s="50">
        <v>2.4233850987809002E-2</v>
      </c>
      <c r="I12" s="40">
        <v>4.7E-2</v>
      </c>
      <c r="J12" s="8">
        <v>8.6999999999999994E-2</v>
      </c>
      <c r="K12" s="49">
        <v>0.05</v>
      </c>
    </row>
    <row r="13" spans="1:11" ht="29.25" customHeight="1" x14ac:dyDescent="0.25">
      <c r="A13" s="113" t="s">
        <v>46</v>
      </c>
      <c r="B13" s="113"/>
      <c r="C13" s="46">
        <v>2E-3</v>
      </c>
      <c r="D13" s="50">
        <v>6.1277915195570628E-3</v>
      </c>
      <c r="E13" s="50">
        <v>4.3586319812188017E-2</v>
      </c>
      <c r="F13" s="50">
        <v>7.2213273183051423E-3</v>
      </c>
      <c r="G13" s="50">
        <v>6.3261267220128562E-3</v>
      </c>
      <c r="H13" s="50">
        <v>2.6299351940494639E-2</v>
      </c>
      <c r="I13" s="40">
        <v>1.4E-2</v>
      </c>
      <c r="J13" s="8">
        <v>1.9E-2</v>
      </c>
      <c r="K13" s="49">
        <v>4.0000000000000001E-3</v>
      </c>
    </row>
    <row r="14" spans="1:11" x14ac:dyDescent="0.25">
      <c r="A14" s="7" t="s">
        <v>47</v>
      </c>
      <c r="B14" s="7"/>
      <c r="C14" s="46">
        <v>2E-3</v>
      </c>
      <c r="D14" s="50">
        <v>3.3497123533168336E-3</v>
      </c>
      <c r="E14" s="50">
        <v>5.0754343911685821E-3</v>
      </c>
      <c r="F14" s="50">
        <v>2.4453570401766242E-3</v>
      </c>
      <c r="G14" s="50">
        <v>3.7779807050295996E-3</v>
      </c>
      <c r="H14" s="50">
        <v>9.1847706937889725E-3</v>
      </c>
      <c r="I14" s="40">
        <v>1.0999999999999999E-2</v>
      </c>
      <c r="J14" s="8">
        <v>2.1000000000000001E-2</v>
      </c>
      <c r="K14" s="49">
        <v>4.0000000000000001E-3</v>
      </c>
    </row>
    <row r="15" spans="1:11" x14ac:dyDescent="0.25">
      <c r="A15" s="7" t="s">
        <v>48</v>
      </c>
      <c r="B15" s="7"/>
      <c r="C15" s="46">
        <v>5.5E-2</v>
      </c>
      <c r="D15" s="50">
        <v>0</v>
      </c>
      <c r="E15" s="50">
        <v>0</v>
      </c>
      <c r="F15" s="50">
        <v>0</v>
      </c>
      <c r="G15" s="50">
        <v>0</v>
      </c>
      <c r="H15" s="50">
        <v>1.9575647661611805E-2</v>
      </c>
      <c r="I15" s="40">
        <v>5.8000000000000003E-2</v>
      </c>
      <c r="J15" s="8">
        <v>8.3000000000000004E-2</v>
      </c>
      <c r="K15" s="49">
        <v>0.04</v>
      </c>
    </row>
    <row r="16" spans="1:11" x14ac:dyDescent="0.25">
      <c r="A16" s="7" t="s">
        <v>11</v>
      </c>
      <c r="B16" s="7"/>
      <c r="C16" s="48">
        <v>3.0230000000000001</v>
      </c>
      <c r="D16" s="51">
        <v>2.6529498406564489</v>
      </c>
      <c r="E16" s="51">
        <v>4.0750716688446378</v>
      </c>
      <c r="F16" s="51">
        <v>4.2193298828966386</v>
      </c>
      <c r="G16" s="51">
        <v>4.7753627245991588</v>
      </c>
      <c r="H16" s="51">
        <v>6.4341288169036241</v>
      </c>
      <c r="I16" s="41">
        <v>5.633</v>
      </c>
      <c r="J16" s="7">
        <v>6.1239999999999997</v>
      </c>
      <c r="K16" s="59">
        <v>6.6429999999999998</v>
      </c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21"/>
      <c r="K17" s="61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59</v>
      </c>
      <c r="C19" s="24"/>
      <c r="D19" s="24"/>
      <c r="E19" s="24"/>
      <c r="F19" s="24"/>
      <c r="G19" s="24"/>
      <c r="H19" s="24"/>
    </row>
    <row r="20" spans="1:11" x14ac:dyDescent="0.25">
      <c r="A20" s="3" t="s">
        <v>109</v>
      </c>
      <c r="C20" s="3"/>
      <c r="D20" s="3"/>
      <c r="E20" s="3"/>
      <c r="F20" s="3"/>
      <c r="G20" s="3"/>
      <c r="H20" s="3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3"/>
      <c r="D22" s="3"/>
      <c r="E22" s="3"/>
      <c r="F22" s="3"/>
      <c r="G22" s="3"/>
      <c r="H22" s="3"/>
    </row>
    <row r="25" spans="1:11" x14ac:dyDescent="0.25">
      <c r="G25" s="29"/>
    </row>
  </sheetData>
  <mergeCells count="3">
    <mergeCell ref="A4:B4"/>
    <mergeCell ref="A11:B11"/>
    <mergeCell ref="A13:B1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"/>
  <sheetViews>
    <sheetView workbookViewId="0">
      <selection activeCell="H24" sqref="H24"/>
    </sheetView>
  </sheetViews>
  <sheetFormatPr baseColWidth="10" defaultRowHeight="15" x14ac:dyDescent="0.25"/>
  <cols>
    <col min="2" max="2" width="54.140625" customWidth="1"/>
    <col min="3" max="8" width="11.42578125" customWidth="1"/>
  </cols>
  <sheetData>
    <row r="1" spans="1:12" ht="15.75" x14ac:dyDescent="0.25">
      <c r="A1" s="13" t="s">
        <v>126</v>
      </c>
      <c r="C1" s="13"/>
      <c r="D1" s="13"/>
      <c r="E1" s="13"/>
      <c r="F1" s="13"/>
      <c r="G1" s="13"/>
      <c r="H1" s="13"/>
    </row>
    <row r="2" spans="1:12" x14ac:dyDescent="0.25">
      <c r="A2" s="8" t="s">
        <v>9</v>
      </c>
      <c r="C2" s="8"/>
      <c r="D2" s="8"/>
      <c r="E2" s="8"/>
      <c r="F2" s="8"/>
      <c r="G2" s="8"/>
      <c r="H2" s="8"/>
    </row>
    <row r="3" spans="1:12" x14ac:dyDescent="0.25">
      <c r="I3" s="12"/>
    </row>
    <row r="4" spans="1:12" ht="18.75" x14ac:dyDescent="0.25">
      <c r="A4" s="110" t="s">
        <v>30</v>
      </c>
      <c r="B4" s="111"/>
      <c r="C4" s="22">
        <v>2019</v>
      </c>
      <c r="D4" s="22">
        <v>2020</v>
      </c>
      <c r="E4" s="22">
        <v>2021</v>
      </c>
      <c r="F4" s="22">
        <v>2022</v>
      </c>
      <c r="G4" s="22">
        <v>2023</v>
      </c>
      <c r="H4" s="33"/>
      <c r="I4" s="64"/>
      <c r="J4" s="64"/>
      <c r="K4" s="33"/>
      <c r="L4" s="69"/>
    </row>
    <row r="5" spans="1:12" ht="15.75" x14ac:dyDescent="0.25">
      <c r="B5" s="14"/>
      <c r="H5" s="69"/>
      <c r="I5" s="69"/>
      <c r="J5" s="69"/>
      <c r="K5" s="83"/>
      <c r="L5" s="69"/>
    </row>
    <row r="6" spans="1:12" x14ac:dyDescent="0.25">
      <c r="A6" s="35" t="s">
        <v>101</v>
      </c>
      <c r="B6" s="32"/>
      <c r="C6" s="40">
        <v>1.7347721898793174</v>
      </c>
      <c r="D6" s="40">
        <v>2.0116107825719269</v>
      </c>
      <c r="E6" s="40">
        <v>2.2429580440748791</v>
      </c>
      <c r="F6" s="40">
        <v>1.9813472550680218</v>
      </c>
      <c r="G6" s="40">
        <v>2.056081942866812</v>
      </c>
      <c r="H6" s="73"/>
      <c r="I6" s="72"/>
      <c r="J6" s="73"/>
      <c r="K6" s="73"/>
      <c r="L6" s="69"/>
    </row>
    <row r="7" spans="1:12" x14ac:dyDescent="0.25">
      <c r="A7" s="7" t="s">
        <v>102</v>
      </c>
      <c r="C7" s="46">
        <v>1.2838077121653388</v>
      </c>
      <c r="D7" s="46">
        <v>1.1970575723874488</v>
      </c>
      <c r="E7" s="46">
        <v>1.3315063391550057</v>
      </c>
      <c r="F7" s="46">
        <v>0.84205921868895561</v>
      </c>
      <c r="G7" s="46">
        <v>0.75042627933515371</v>
      </c>
      <c r="H7" s="73"/>
      <c r="I7" s="72"/>
      <c r="J7" s="81"/>
      <c r="K7" s="73"/>
      <c r="L7" s="69"/>
    </row>
    <row r="8" spans="1:12" x14ac:dyDescent="0.25">
      <c r="A8" s="7" t="s">
        <v>103</v>
      </c>
      <c r="C8" s="46">
        <v>4.9721557109285691E-2</v>
      </c>
      <c r="D8" s="46">
        <v>5.0456513793600465E-2</v>
      </c>
      <c r="E8" s="46">
        <v>6.6701641534093387E-2</v>
      </c>
      <c r="F8" s="46">
        <v>6.611164011356209E-2</v>
      </c>
      <c r="G8" s="46">
        <v>7.5572425514110267E-2</v>
      </c>
      <c r="H8" s="73"/>
      <c r="I8" s="72"/>
      <c r="J8" s="81"/>
      <c r="K8" s="73"/>
      <c r="L8" s="69"/>
    </row>
    <row r="9" spans="1:12" x14ac:dyDescent="0.25">
      <c r="A9" s="7" t="s">
        <v>104</v>
      </c>
      <c r="C9" s="46">
        <v>4.020337795520355</v>
      </c>
      <c r="D9" s="46">
        <v>4.9904424333235573</v>
      </c>
      <c r="E9" s="46">
        <v>4.6918830372591911</v>
      </c>
      <c r="F9" s="46">
        <v>4.8208577139553386</v>
      </c>
      <c r="G9" s="46">
        <v>3.9984741285905239</v>
      </c>
      <c r="H9" s="73"/>
      <c r="I9" s="72"/>
      <c r="J9" s="81"/>
      <c r="K9" s="73"/>
      <c r="L9" s="69"/>
    </row>
    <row r="10" spans="1:12" x14ac:dyDescent="0.25">
      <c r="A10" s="7" t="s">
        <v>105</v>
      </c>
      <c r="B10" s="7"/>
      <c r="C10" s="46">
        <v>1.5264419653075643</v>
      </c>
      <c r="D10" s="46">
        <v>1.814445990018503</v>
      </c>
      <c r="E10" s="46">
        <v>1.6700653961551666</v>
      </c>
      <c r="F10" s="46">
        <v>1.8943963230061669</v>
      </c>
      <c r="G10" s="46">
        <v>1.777509427663102</v>
      </c>
      <c r="H10" s="73"/>
      <c r="I10" s="72"/>
      <c r="J10" s="81"/>
      <c r="K10" s="73"/>
      <c r="L10" s="69"/>
    </row>
    <row r="11" spans="1:12" ht="15" customHeight="1" x14ac:dyDescent="0.25">
      <c r="A11" s="112" t="s">
        <v>106</v>
      </c>
      <c r="B11" s="112"/>
      <c r="C11" s="46">
        <v>0.46077403095078656</v>
      </c>
      <c r="D11" s="46">
        <v>1.2637488511282997</v>
      </c>
      <c r="E11" s="46">
        <v>0.38074218216810424</v>
      </c>
      <c r="F11" s="46">
        <v>0.35793400847330314</v>
      </c>
      <c r="G11" s="46">
        <v>0.4036117187449848</v>
      </c>
      <c r="H11" s="73"/>
      <c r="I11" s="72"/>
      <c r="J11" s="81"/>
      <c r="K11" s="73"/>
      <c r="L11" s="69"/>
    </row>
    <row r="12" spans="1:12" x14ac:dyDescent="0.25">
      <c r="A12" s="7" t="s">
        <v>107</v>
      </c>
      <c r="B12" s="7"/>
      <c r="C12" s="46">
        <v>2.6779066778435241E-2</v>
      </c>
      <c r="D12" s="46">
        <v>0.11768141479159031</v>
      </c>
      <c r="E12" s="46">
        <v>8.2250529772913528E-2</v>
      </c>
      <c r="F12" s="46">
        <v>0.27376061407556934</v>
      </c>
      <c r="G12" s="46">
        <v>0.40696353168823984</v>
      </c>
      <c r="H12" s="73"/>
      <c r="I12" s="72"/>
      <c r="J12" s="81"/>
      <c r="K12" s="73"/>
      <c r="L12" s="69"/>
    </row>
    <row r="13" spans="1:12" ht="29.25" customHeight="1" x14ac:dyDescent="0.25">
      <c r="A13" s="116" t="s">
        <v>11</v>
      </c>
      <c r="B13" s="116"/>
      <c r="C13" s="48">
        <v>9.1026343177110842</v>
      </c>
      <c r="D13" s="48">
        <v>11.445443558014928</v>
      </c>
      <c r="E13" s="48">
        <v>10.466107170119354</v>
      </c>
      <c r="F13" s="48">
        <v>10.236466773380918</v>
      </c>
      <c r="G13" s="48">
        <v>9.4686394544029273</v>
      </c>
      <c r="H13" s="73"/>
      <c r="I13" s="72"/>
      <c r="J13" s="81"/>
      <c r="K13" s="73"/>
      <c r="L13" s="69"/>
    </row>
    <row r="14" spans="1:12" x14ac:dyDescent="0.25">
      <c r="A14" s="21"/>
      <c r="B14" s="21"/>
      <c r="C14" s="26"/>
      <c r="D14" s="26"/>
      <c r="E14" s="26"/>
      <c r="F14" s="26"/>
      <c r="G14" s="26"/>
      <c r="H14" s="35"/>
      <c r="I14" s="77"/>
      <c r="J14" s="69"/>
      <c r="K14" s="83"/>
      <c r="L14" s="69"/>
    </row>
    <row r="15" spans="1:12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  <c r="L15" s="69"/>
    </row>
    <row r="16" spans="1:12" x14ac:dyDescent="0.25">
      <c r="A16" s="3" t="s">
        <v>108</v>
      </c>
      <c r="C16" s="24"/>
      <c r="D16" s="24"/>
      <c r="E16" s="24"/>
      <c r="F16" s="24"/>
      <c r="G16" s="24"/>
      <c r="H16" s="24"/>
    </row>
    <row r="17" spans="1:8" x14ac:dyDescent="0.25">
      <c r="A17" s="3" t="s">
        <v>109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workbookViewId="0">
      <selection activeCell="K29" sqref="K29"/>
    </sheetView>
  </sheetViews>
  <sheetFormatPr baseColWidth="10" defaultRowHeight="15" x14ac:dyDescent="0.25"/>
  <cols>
    <col min="1" max="1" width="43.140625" customWidth="1"/>
    <col min="2" max="7" width="11.42578125" customWidth="1"/>
  </cols>
  <sheetData>
    <row r="1" spans="1:16" ht="15.75" x14ac:dyDescent="0.25">
      <c r="A1" s="13" t="s">
        <v>58</v>
      </c>
      <c r="B1" s="13"/>
      <c r="C1" s="13"/>
      <c r="D1" s="13"/>
      <c r="E1" s="13"/>
      <c r="F1" s="13"/>
      <c r="G1" s="13"/>
    </row>
    <row r="2" spans="1:16" x14ac:dyDescent="0.25">
      <c r="A2" s="8" t="s">
        <v>8</v>
      </c>
      <c r="B2" s="8"/>
      <c r="C2" s="8"/>
      <c r="D2" s="8"/>
      <c r="E2" s="8"/>
      <c r="F2" s="8"/>
      <c r="G2" s="8"/>
    </row>
    <row r="3" spans="1:16" x14ac:dyDescent="0.25">
      <c r="H3" s="12"/>
    </row>
    <row r="4" spans="1:16" ht="15.75" x14ac:dyDescent="0.25">
      <c r="A4" s="20" t="s">
        <v>61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22">
        <v>2018</v>
      </c>
      <c r="K4" s="22">
        <v>2019</v>
      </c>
      <c r="L4" s="22">
        <v>2020</v>
      </c>
      <c r="M4" s="22">
        <v>2021</v>
      </c>
      <c r="N4" s="22">
        <v>2022</v>
      </c>
      <c r="O4" s="22">
        <v>2023</v>
      </c>
    </row>
    <row r="6" spans="1:16" x14ac:dyDescent="0.25">
      <c r="A6" s="7" t="s">
        <v>62</v>
      </c>
      <c r="B6" s="16">
        <v>0</v>
      </c>
      <c r="C6" s="16">
        <v>0.73585256790361309</v>
      </c>
      <c r="D6" s="16">
        <v>49.988</v>
      </c>
      <c r="E6" s="16">
        <v>56.218087485941197</v>
      </c>
      <c r="F6" s="16">
        <v>0.15</v>
      </c>
      <c r="G6" s="16">
        <v>42.128871284777993</v>
      </c>
      <c r="H6" s="16">
        <v>117.07</v>
      </c>
      <c r="I6" s="16">
        <v>22.617627617980464</v>
      </c>
      <c r="J6" s="16">
        <v>5.5914331999999938</v>
      </c>
      <c r="K6" s="16">
        <v>141.28198</v>
      </c>
      <c r="L6" s="16">
        <v>252.59133136195615</v>
      </c>
      <c r="M6" s="16">
        <v>48.979106280310432</v>
      </c>
      <c r="N6" s="16">
        <v>240.96709518000003</v>
      </c>
      <c r="O6" s="16">
        <v>109.9864480193912</v>
      </c>
    </row>
    <row r="7" spans="1:16" x14ac:dyDescent="0.25">
      <c r="A7" s="7" t="s">
        <v>63</v>
      </c>
      <c r="B7" s="16">
        <v>4307.5752873999991</v>
      </c>
      <c r="C7" s="16">
        <v>2615.2038672888111</v>
      </c>
      <c r="D7" s="16">
        <v>4963.351610537683</v>
      </c>
      <c r="E7" s="16">
        <v>6799.6057283909904</v>
      </c>
      <c r="F7" s="16">
        <v>6281.8087384019964</v>
      </c>
      <c r="G7" s="16">
        <v>11557.897894390409</v>
      </c>
      <c r="H7" s="16">
        <v>10047.049999999999</v>
      </c>
      <c r="I7" s="16">
        <v>11304.332952547824</v>
      </c>
      <c r="J7" s="16">
        <v>11834.988074567596</v>
      </c>
      <c r="K7" s="16">
        <v>15929.691917519614</v>
      </c>
      <c r="L7" s="16">
        <v>19597.513270131774</v>
      </c>
      <c r="M7" s="16">
        <v>18004.105488076631</v>
      </c>
      <c r="N7" s="16">
        <v>17477.322441748027</v>
      </c>
      <c r="O7" s="16">
        <v>16086.056894307359</v>
      </c>
    </row>
    <row r="8" spans="1:16" x14ac:dyDescent="0.25">
      <c r="A8" s="7" t="s">
        <v>64</v>
      </c>
      <c r="B8" s="16">
        <v>99.029950500000268</v>
      </c>
      <c r="C8" s="16">
        <v>52.384851315015112</v>
      </c>
      <c r="D8" s="16">
        <v>250.13009765960942</v>
      </c>
      <c r="E8" s="16">
        <v>1205.3947071867353</v>
      </c>
      <c r="F8" s="16">
        <v>204.45426957118616</v>
      </c>
      <c r="G8" s="16">
        <v>416.80864630929318</v>
      </c>
      <c r="H8" s="17">
        <v>568.53</v>
      </c>
      <c r="I8" s="16">
        <v>415.37901856836288</v>
      </c>
      <c r="J8" s="16">
        <v>485.45252902202083</v>
      </c>
      <c r="K8" s="16">
        <v>604.45052116604165</v>
      </c>
      <c r="L8" s="16">
        <v>1289.7721666637553</v>
      </c>
      <c r="M8" s="16">
        <v>1160.0842382665251</v>
      </c>
      <c r="N8" s="16">
        <v>1179.7506720346391</v>
      </c>
      <c r="O8" s="16">
        <v>12395.762360804087</v>
      </c>
    </row>
    <row r="9" spans="1:16" x14ac:dyDescent="0.25">
      <c r="A9" s="7" t="s">
        <v>65</v>
      </c>
      <c r="B9" s="16">
        <v>1379.8579145999997</v>
      </c>
      <c r="C9" s="16">
        <v>407.84467962771822</v>
      </c>
      <c r="D9" s="16">
        <v>407.76300250660921</v>
      </c>
      <c r="E9" s="16">
        <v>807.02244567810317</v>
      </c>
      <c r="F9" s="16">
        <v>913.93073502681682</v>
      </c>
      <c r="G9" s="16">
        <v>1153.4831221155482</v>
      </c>
      <c r="H9" s="16">
        <v>785.40257053435448</v>
      </c>
      <c r="I9" s="16">
        <v>765.33442737083601</v>
      </c>
      <c r="J9" s="16">
        <v>968.41569902858851</v>
      </c>
      <c r="K9" s="16">
        <v>1623.6236020575179</v>
      </c>
      <c r="L9" s="16">
        <v>2379.7332908813669</v>
      </c>
      <c r="M9" s="16">
        <v>2382.5683610950355</v>
      </c>
      <c r="N9" s="16">
        <v>2137.7499134723248</v>
      </c>
      <c r="O9" s="16">
        <v>2058.8491467153499</v>
      </c>
    </row>
    <row r="10" spans="1:16" x14ac:dyDescent="0.25">
      <c r="A10" s="7" t="s">
        <v>86</v>
      </c>
      <c r="B10" s="38">
        <v>5786.4631524999986</v>
      </c>
      <c r="C10" s="38">
        <v>3076.169250799448</v>
      </c>
      <c r="D10" s="38">
        <v>5671.2327107039018</v>
      </c>
      <c r="E10" s="38">
        <v>8868.2409687417694</v>
      </c>
      <c r="F10" s="38">
        <v>7400.3437429999994</v>
      </c>
      <c r="G10" s="38">
        <v>13170.318534100028</v>
      </c>
      <c r="H10" s="38">
        <v>11518.052570534353</v>
      </c>
      <c r="I10" s="38">
        <v>12522.748152662196</v>
      </c>
      <c r="J10" s="38">
        <v>13494.286247292603</v>
      </c>
      <c r="K10" s="38">
        <v>18299.048020743176</v>
      </c>
      <c r="L10" s="38">
        <v>23519.610059038852</v>
      </c>
      <c r="M10" s="38">
        <v>21546.758087438193</v>
      </c>
      <c r="N10" s="38">
        <v>20794.823027254992</v>
      </c>
      <c r="O10" s="38">
        <v>30650.654849846189</v>
      </c>
    </row>
    <row r="11" spans="1:16" x14ac:dyDescent="0.25">
      <c r="A11" s="9"/>
      <c r="B11" s="9"/>
      <c r="C11" s="9"/>
      <c r="D11" s="9"/>
      <c r="E11" s="9"/>
      <c r="F11" s="9"/>
      <c r="G11" s="9"/>
      <c r="H11" s="39"/>
      <c r="I11" s="21"/>
      <c r="J11" s="21"/>
      <c r="K11" s="21"/>
      <c r="L11" s="21"/>
      <c r="M11" s="21"/>
      <c r="N11" s="21"/>
      <c r="O11" s="21"/>
    </row>
    <row r="12" spans="1:16" x14ac:dyDescent="0.25">
      <c r="A12" s="3"/>
      <c r="B12" s="3"/>
      <c r="C12" s="3"/>
      <c r="D12" s="3"/>
      <c r="E12" s="3"/>
      <c r="F12" s="3"/>
      <c r="G12" s="3"/>
      <c r="P12" s="29"/>
    </row>
    <row r="13" spans="1:16" x14ac:dyDescent="0.25">
      <c r="A13" s="3" t="s">
        <v>109</v>
      </c>
      <c r="C13" s="3"/>
      <c r="D13" s="3"/>
      <c r="E13" s="3"/>
      <c r="F13" s="3"/>
      <c r="G13" s="3"/>
      <c r="H13" s="3"/>
    </row>
    <row r="14" spans="1:16" x14ac:dyDescent="0.25">
      <c r="C14" s="29"/>
      <c r="D14" s="29"/>
      <c r="E14" s="29"/>
      <c r="H14" s="29"/>
    </row>
    <row r="15" spans="1:16" x14ac:dyDescent="0.25">
      <c r="D15" s="29"/>
      <c r="G15" s="29"/>
    </row>
    <row r="17" spans="2:9" x14ac:dyDescent="0.25">
      <c r="B17" s="29"/>
      <c r="C17" s="29"/>
      <c r="D17" s="29"/>
      <c r="H17" s="37"/>
      <c r="I17" s="29"/>
    </row>
    <row r="21" spans="2:9" x14ac:dyDescent="0.25">
      <c r="B21" s="29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7"/>
  <sheetViews>
    <sheetView workbookViewId="0">
      <selection activeCell="N28" sqref="N28"/>
    </sheetView>
  </sheetViews>
  <sheetFormatPr baseColWidth="10" defaultRowHeight="15" x14ac:dyDescent="0.25"/>
  <cols>
    <col min="1" max="1" width="22.28515625" customWidth="1"/>
    <col min="2" max="7" width="11.42578125" customWidth="1"/>
  </cols>
  <sheetData>
    <row r="1" spans="1:11" ht="15.75" x14ac:dyDescent="0.25">
      <c r="A1" s="13" t="s">
        <v>127</v>
      </c>
      <c r="B1" s="13"/>
      <c r="C1" s="13"/>
      <c r="D1" s="13"/>
      <c r="E1" s="13"/>
      <c r="F1" s="13"/>
      <c r="G1" s="13"/>
    </row>
    <row r="2" spans="1:11" x14ac:dyDescent="0.25">
      <c r="A2" s="8" t="s">
        <v>10</v>
      </c>
      <c r="B2" s="8"/>
      <c r="C2" s="8"/>
      <c r="D2" s="8"/>
      <c r="E2" s="8"/>
      <c r="F2" s="8"/>
      <c r="G2" s="8"/>
    </row>
    <row r="3" spans="1:11" x14ac:dyDescent="0.25">
      <c r="H3" s="12"/>
      <c r="K3" s="69"/>
    </row>
    <row r="4" spans="1:11" ht="18.75" x14ac:dyDescent="0.25">
      <c r="A4" s="20" t="s">
        <v>66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15">
        <v>2018</v>
      </c>
      <c r="K4" s="34"/>
    </row>
    <row r="5" spans="1:11" ht="15.75" x14ac:dyDescent="0.25">
      <c r="A5" s="14"/>
      <c r="K5" s="69"/>
    </row>
    <row r="6" spans="1:11" x14ac:dyDescent="0.25">
      <c r="A6" s="7" t="s">
        <v>68</v>
      </c>
      <c r="B6" s="18">
        <v>68.162306202482611</v>
      </c>
      <c r="C6" s="18">
        <v>46.985655556770084</v>
      </c>
      <c r="D6" s="18">
        <v>59.597807497982103</v>
      </c>
      <c r="E6" s="18">
        <v>77.581541392854589</v>
      </c>
      <c r="F6" s="18">
        <v>67.530426545475308</v>
      </c>
      <c r="G6" s="18">
        <v>87.72883155901134</v>
      </c>
      <c r="H6" s="18">
        <v>90.34</v>
      </c>
      <c r="I6" s="18">
        <v>90.45</v>
      </c>
      <c r="J6" s="18">
        <v>87.8</v>
      </c>
      <c r="K6" s="66"/>
    </row>
    <row r="7" spans="1:11" x14ac:dyDescent="0.25">
      <c r="A7" s="7" t="s">
        <v>69</v>
      </c>
      <c r="B7" s="18">
        <v>56.313955557005272</v>
      </c>
      <c r="C7" s="18">
        <v>71.79728739691167</v>
      </c>
      <c r="D7" s="18">
        <v>85.572335575138155</v>
      </c>
      <c r="E7" s="18">
        <v>87.179389446561771</v>
      </c>
      <c r="F7" s="18">
        <v>88.896407093084861</v>
      </c>
      <c r="G7" s="18">
        <v>87.516323056682253</v>
      </c>
      <c r="H7" s="18">
        <v>80.16</v>
      </c>
      <c r="I7" s="8">
        <v>91.15</v>
      </c>
      <c r="J7" s="18">
        <v>88.08</v>
      </c>
      <c r="K7" s="18"/>
    </row>
    <row r="8" spans="1:11" x14ac:dyDescent="0.25">
      <c r="A8" s="7" t="s">
        <v>70</v>
      </c>
      <c r="B8" s="18">
        <v>86.217048974685554</v>
      </c>
      <c r="C8" s="18">
        <v>84.580188311887753</v>
      </c>
      <c r="D8" s="18">
        <v>85.878421493712111</v>
      </c>
      <c r="E8" s="18">
        <v>92.253976869239153</v>
      </c>
      <c r="F8" s="18">
        <v>78.381456186777328</v>
      </c>
      <c r="G8" s="18">
        <v>86.248328000142365</v>
      </c>
      <c r="H8" s="19">
        <v>92.46</v>
      </c>
      <c r="I8" s="8">
        <v>94.47</v>
      </c>
      <c r="J8" s="18">
        <v>83.79</v>
      </c>
      <c r="K8" s="18"/>
    </row>
    <row r="9" spans="1:11" x14ac:dyDescent="0.25">
      <c r="A9" s="7" t="s">
        <v>71</v>
      </c>
      <c r="B9" s="18">
        <v>82.06</v>
      </c>
      <c r="C9" s="19" t="s">
        <v>87</v>
      </c>
      <c r="D9" s="18">
        <v>99.5</v>
      </c>
      <c r="E9" s="19" t="s">
        <v>87</v>
      </c>
      <c r="F9" s="19" t="s">
        <v>87</v>
      </c>
      <c r="G9" s="18">
        <v>92.750000000000014</v>
      </c>
      <c r="H9" s="19">
        <v>88.52</v>
      </c>
      <c r="I9" s="18">
        <v>79.8</v>
      </c>
      <c r="J9" s="66">
        <v>82.33</v>
      </c>
      <c r="K9" s="66"/>
    </row>
    <row r="10" spans="1:11" x14ac:dyDescent="0.25">
      <c r="A10" s="7" t="s">
        <v>72</v>
      </c>
      <c r="B10" s="18">
        <v>53.483106231375558</v>
      </c>
      <c r="C10" s="18">
        <v>25.584400876466773</v>
      </c>
      <c r="D10" s="18">
        <v>70.857624859984824</v>
      </c>
      <c r="E10" s="18">
        <v>93.471270929117537</v>
      </c>
      <c r="F10" s="18">
        <v>58.052812031747855</v>
      </c>
      <c r="G10" s="18">
        <v>85.886951356931078</v>
      </c>
      <c r="H10" s="19">
        <v>86.15</v>
      </c>
      <c r="I10" s="8">
        <v>93.52</v>
      </c>
      <c r="J10" s="66">
        <v>89.38</v>
      </c>
      <c r="K10" s="66"/>
    </row>
    <row r="11" spans="1:11" x14ac:dyDescent="0.25">
      <c r="A11" s="7" t="s">
        <v>73</v>
      </c>
      <c r="B11" s="18">
        <v>76.633138339920947</v>
      </c>
      <c r="C11" s="18">
        <v>94.717210429138916</v>
      </c>
      <c r="D11" s="18">
        <v>99.746183155048953</v>
      </c>
      <c r="E11" s="18">
        <v>85.818107258794583</v>
      </c>
      <c r="F11" s="18">
        <v>66.561298957539478</v>
      </c>
      <c r="G11" s="18">
        <v>93.007612654948574</v>
      </c>
      <c r="H11" s="19">
        <v>86.47</v>
      </c>
      <c r="I11" s="8">
        <v>81.22</v>
      </c>
      <c r="J11" s="66">
        <v>83.59</v>
      </c>
      <c r="K11" s="66"/>
    </row>
    <row r="12" spans="1:11" x14ac:dyDescent="0.25">
      <c r="A12" s="7" t="s">
        <v>74</v>
      </c>
      <c r="B12" s="18">
        <v>51.617317877427361</v>
      </c>
      <c r="C12" s="18">
        <v>50.629784305808087</v>
      </c>
      <c r="D12" s="18">
        <v>81.83695459701481</v>
      </c>
      <c r="E12" s="18">
        <v>86.343342379291272</v>
      </c>
      <c r="F12" s="18">
        <v>63.180188575534878</v>
      </c>
      <c r="G12" s="18">
        <v>87.194483115177462</v>
      </c>
      <c r="H12" s="19">
        <v>87.9</v>
      </c>
      <c r="I12" s="18">
        <v>94.5</v>
      </c>
      <c r="J12" s="66">
        <v>92.29</v>
      </c>
      <c r="K12" s="66"/>
    </row>
    <row r="13" spans="1:11" x14ac:dyDescent="0.25">
      <c r="A13" s="7" t="s">
        <v>75</v>
      </c>
      <c r="B13" s="18">
        <v>73.047465015217654</v>
      </c>
      <c r="C13" s="18">
        <v>73.815227245195103</v>
      </c>
      <c r="D13" s="18">
        <v>76.083569009018973</v>
      </c>
      <c r="E13" s="18">
        <v>64.377753000838808</v>
      </c>
      <c r="F13" s="18">
        <v>75.340227532130911</v>
      </c>
      <c r="G13" s="18">
        <v>89.14838620442795</v>
      </c>
      <c r="H13" s="19">
        <v>91.13</v>
      </c>
      <c r="I13" s="8">
        <v>94.54</v>
      </c>
      <c r="J13" s="66">
        <v>91.77</v>
      </c>
      <c r="K13" s="66"/>
    </row>
    <row r="14" spans="1:11" x14ac:dyDescent="0.25">
      <c r="A14" s="7" t="s">
        <v>76</v>
      </c>
      <c r="B14" s="18">
        <v>75.498004123169423</v>
      </c>
      <c r="C14" s="18">
        <v>81.427313916798028</v>
      </c>
      <c r="D14" s="18">
        <v>14.31975201546912</v>
      </c>
      <c r="E14" s="18">
        <v>76.482945184862672</v>
      </c>
      <c r="F14" s="18">
        <v>73.559269481049128</v>
      </c>
      <c r="G14" s="18">
        <v>81.941725655346346</v>
      </c>
      <c r="H14" s="19">
        <v>82.02</v>
      </c>
      <c r="I14" s="8">
        <v>88.01</v>
      </c>
      <c r="J14" s="66">
        <v>57.08</v>
      </c>
      <c r="K14" s="66"/>
    </row>
    <row r="15" spans="1:11" x14ac:dyDescent="0.25">
      <c r="A15" s="7" t="s">
        <v>77</v>
      </c>
      <c r="B15" s="18">
        <v>55.495055750942335</v>
      </c>
      <c r="C15" s="18">
        <v>35.510424230421187</v>
      </c>
      <c r="D15" s="18">
        <v>78.764060205628994</v>
      </c>
      <c r="E15" s="18">
        <v>75.919791596574797</v>
      </c>
      <c r="F15" s="18">
        <v>74.857692524166751</v>
      </c>
      <c r="G15" s="18">
        <v>85.292569512366796</v>
      </c>
      <c r="H15" s="19">
        <v>85.62</v>
      </c>
      <c r="I15" s="8">
        <v>94.69</v>
      </c>
      <c r="J15" s="66">
        <v>95.38</v>
      </c>
      <c r="K15" s="66"/>
    </row>
    <row r="16" spans="1:11" x14ac:dyDescent="0.25">
      <c r="A16" s="7"/>
      <c r="B16" s="18"/>
      <c r="C16" s="18"/>
      <c r="D16" s="18"/>
      <c r="E16" s="18"/>
      <c r="F16" s="18"/>
      <c r="G16" s="18"/>
      <c r="H16" s="19"/>
    </row>
    <row r="17" spans="1:11" x14ac:dyDescent="0.25">
      <c r="A17" s="9"/>
      <c r="B17" s="26"/>
      <c r="C17" s="26"/>
      <c r="D17" s="26"/>
      <c r="E17" s="26"/>
      <c r="F17" s="26"/>
      <c r="G17" s="26"/>
      <c r="H17" s="10"/>
      <c r="I17" s="21"/>
      <c r="J17" s="21"/>
      <c r="K17" s="63"/>
    </row>
    <row r="18" spans="1:11" x14ac:dyDescent="0.25">
      <c r="A18" s="3" t="s">
        <v>67</v>
      </c>
      <c r="B18" s="7"/>
      <c r="C18" s="7"/>
      <c r="D18" s="7"/>
      <c r="E18" s="7"/>
      <c r="F18" s="7"/>
      <c r="G18" s="7"/>
    </row>
    <row r="19" spans="1:11" x14ac:dyDescent="0.25">
      <c r="A19" s="3" t="s">
        <v>109</v>
      </c>
      <c r="C19" s="3"/>
      <c r="D19" s="3"/>
      <c r="E19" s="3"/>
      <c r="F19" s="3"/>
      <c r="G19" s="3"/>
      <c r="H19" s="3"/>
    </row>
    <row r="20" spans="1:11" x14ac:dyDescent="0.25">
      <c r="B20" s="24"/>
      <c r="C20" s="24"/>
      <c r="D20" s="24"/>
      <c r="E20" s="24"/>
      <c r="F20" s="24"/>
      <c r="G20" s="24"/>
    </row>
    <row r="21" spans="1:11" x14ac:dyDescent="0.25">
      <c r="B21" s="3"/>
      <c r="C21" s="3"/>
      <c r="D21" s="3"/>
      <c r="E21" s="3"/>
      <c r="F21" s="3"/>
      <c r="G21" s="3"/>
    </row>
    <row r="22" spans="1:11" x14ac:dyDescent="0.25">
      <c r="B22" s="3"/>
      <c r="C22" s="3"/>
      <c r="D22" s="3"/>
      <c r="E22" s="3"/>
      <c r="F22" s="3"/>
      <c r="G22" s="3"/>
    </row>
    <row r="23" spans="1:11" x14ac:dyDescent="0.25">
      <c r="B23" s="30"/>
      <c r="C23" s="30"/>
      <c r="D23" s="30"/>
      <c r="E23" s="30"/>
      <c r="F23" s="30"/>
      <c r="G23" s="30"/>
      <c r="H23" s="30"/>
    </row>
    <row r="24" spans="1:11" x14ac:dyDescent="0.25">
      <c r="B24" s="30"/>
      <c r="C24" s="30"/>
      <c r="D24" s="30"/>
      <c r="E24" s="30"/>
      <c r="F24" s="30"/>
      <c r="G24" s="30"/>
      <c r="H24" s="30"/>
    </row>
    <row r="25" spans="1:11" x14ac:dyDescent="0.25">
      <c r="B25" s="28"/>
      <c r="C25" s="28"/>
      <c r="D25" s="28"/>
      <c r="E25" s="28"/>
      <c r="F25" s="28"/>
      <c r="G25" s="28"/>
      <c r="H25" s="28"/>
    </row>
    <row r="26" spans="1:11" x14ac:dyDescent="0.25">
      <c r="B26" s="28"/>
      <c r="C26" s="28"/>
      <c r="D26" s="28"/>
      <c r="E26" s="28"/>
      <c r="F26" s="28"/>
      <c r="G26" s="28"/>
      <c r="H26" s="28"/>
    </row>
    <row r="27" spans="1:11" x14ac:dyDescent="0.25">
      <c r="B27" s="28"/>
      <c r="C27" s="28"/>
      <c r="D27" s="28"/>
      <c r="E27" s="28"/>
      <c r="F27" s="28"/>
      <c r="G27" s="28"/>
      <c r="H27" s="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5"/>
  <sheetViews>
    <sheetView workbookViewId="0">
      <selection activeCell="J17" sqref="J17"/>
    </sheetView>
  </sheetViews>
  <sheetFormatPr baseColWidth="10" defaultRowHeight="15" x14ac:dyDescent="0.25"/>
  <cols>
    <col min="1" max="1" width="22.28515625" customWidth="1"/>
    <col min="2" max="7" width="11.42578125" customWidth="1"/>
  </cols>
  <sheetData>
    <row r="1" spans="1:11" ht="15.75" x14ac:dyDescent="0.25">
      <c r="A1" s="13" t="s">
        <v>129</v>
      </c>
      <c r="B1" s="13"/>
      <c r="C1" s="13"/>
      <c r="D1" s="13"/>
      <c r="E1" s="13"/>
      <c r="F1" s="13"/>
      <c r="G1" s="13"/>
    </row>
    <row r="2" spans="1:11" x14ac:dyDescent="0.25">
      <c r="A2" s="8" t="s">
        <v>10</v>
      </c>
      <c r="B2" s="8"/>
      <c r="C2" s="24"/>
      <c r="D2" s="24"/>
      <c r="E2" s="24"/>
      <c r="F2" s="24"/>
      <c r="G2" s="24"/>
      <c r="H2" s="63"/>
      <c r="I2" s="63"/>
      <c r="J2" s="63"/>
    </row>
    <row r="3" spans="1:11" x14ac:dyDescent="0.25">
      <c r="C3" s="63"/>
      <c r="D3" s="63"/>
      <c r="E3" s="63"/>
      <c r="F3" s="63"/>
      <c r="G3" s="63"/>
      <c r="H3" s="67"/>
      <c r="I3" s="63"/>
      <c r="J3" s="63"/>
    </row>
    <row r="4" spans="1:11" ht="18.75" x14ac:dyDescent="0.25">
      <c r="A4" s="20" t="s">
        <v>66</v>
      </c>
      <c r="B4" s="22">
        <v>2019</v>
      </c>
      <c r="C4" s="22">
        <v>2020</v>
      </c>
      <c r="D4" s="22">
        <v>2021</v>
      </c>
      <c r="E4" s="22">
        <v>2022</v>
      </c>
      <c r="F4" s="22">
        <v>2023</v>
      </c>
      <c r="G4" s="33"/>
      <c r="H4" s="34"/>
      <c r="I4" s="34"/>
      <c r="J4" s="34"/>
      <c r="K4" s="69"/>
    </row>
    <row r="5" spans="1:11" ht="15.75" x14ac:dyDescent="0.25">
      <c r="A5" s="14"/>
      <c r="G5" s="63"/>
      <c r="H5" s="63"/>
      <c r="I5" s="63"/>
      <c r="J5" s="63"/>
    </row>
    <row r="6" spans="1:11" x14ac:dyDescent="0.25">
      <c r="A6" s="7" t="s">
        <v>128</v>
      </c>
      <c r="B6" s="18">
        <v>83</v>
      </c>
      <c r="C6" s="18">
        <v>83</v>
      </c>
      <c r="D6" s="18">
        <v>83.613971581658689</v>
      </c>
      <c r="E6" s="18">
        <v>82.978430468106197</v>
      </c>
      <c r="F6" s="18">
        <v>108.23608240590168</v>
      </c>
      <c r="G6" s="53"/>
      <c r="H6" s="53"/>
      <c r="I6" s="53"/>
      <c r="J6" s="53"/>
    </row>
    <row r="7" spans="1:11" x14ac:dyDescent="0.25">
      <c r="A7" s="7" t="s">
        <v>72</v>
      </c>
      <c r="B7" s="18">
        <v>70</v>
      </c>
      <c r="C7" s="18">
        <v>74</v>
      </c>
      <c r="D7" s="18">
        <v>59.987119506325286</v>
      </c>
      <c r="E7" s="18">
        <v>66.290073017190664</v>
      </c>
      <c r="F7" s="18">
        <v>75.966672595910879</v>
      </c>
      <c r="G7" s="53"/>
      <c r="H7" s="53"/>
      <c r="I7" s="24"/>
      <c r="J7" s="53"/>
    </row>
    <row r="8" spans="1:11" x14ac:dyDescent="0.25">
      <c r="A8" s="7" t="s">
        <v>69</v>
      </c>
      <c r="B8" s="18">
        <v>83</v>
      </c>
      <c r="C8" s="18">
        <v>83</v>
      </c>
      <c r="D8" s="18">
        <v>86.690969178089603</v>
      </c>
      <c r="E8" s="18">
        <v>84.517434753115324</v>
      </c>
      <c r="F8" s="18">
        <v>89.684337018871716</v>
      </c>
      <c r="G8" s="53"/>
      <c r="H8" s="84"/>
      <c r="I8" s="24"/>
      <c r="J8" s="53"/>
    </row>
    <row r="9" spans="1:11" x14ac:dyDescent="0.25">
      <c r="A9" s="7" t="s">
        <v>70</v>
      </c>
      <c r="B9" s="18">
        <v>94</v>
      </c>
      <c r="C9" s="18">
        <v>88</v>
      </c>
      <c r="D9" s="18">
        <v>89.826021115596262</v>
      </c>
      <c r="E9" s="18">
        <v>89.679271261412183</v>
      </c>
      <c r="F9" s="18">
        <v>130.89456672334299</v>
      </c>
      <c r="G9" s="53"/>
      <c r="H9" s="84"/>
      <c r="I9" s="53"/>
      <c r="J9" s="66"/>
    </row>
    <row r="10" spans="1:11" x14ac:dyDescent="0.25">
      <c r="A10" s="7" t="s">
        <v>73</v>
      </c>
      <c r="B10" s="18">
        <v>91</v>
      </c>
      <c r="C10" s="18">
        <v>86</v>
      </c>
      <c r="D10" s="18">
        <v>85.717935766853643</v>
      </c>
      <c r="E10" s="18">
        <v>84.87619708985082</v>
      </c>
      <c r="F10" s="18">
        <v>105.19952274604123</v>
      </c>
      <c r="G10" s="53"/>
      <c r="H10" s="84"/>
      <c r="I10" s="24"/>
      <c r="J10" s="66"/>
    </row>
    <row r="11" spans="1:11" x14ac:dyDescent="0.25">
      <c r="A11" s="7" t="s">
        <v>74</v>
      </c>
      <c r="B11" s="18">
        <v>91</v>
      </c>
      <c r="C11" s="18">
        <v>87</v>
      </c>
      <c r="D11" s="18">
        <v>85.932421789374871</v>
      </c>
      <c r="E11" s="18">
        <v>82.847452431536553</v>
      </c>
      <c r="F11" s="18">
        <v>90.53094077308694</v>
      </c>
      <c r="G11" s="53"/>
      <c r="H11" s="84"/>
      <c r="I11" s="53"/>
      <c r="J11" s="66"/>
    </row>
    <row r="12" spans="1:11" x14ac:dyDescent="0.25">
      <c r="A12" s="7" t="s">
        <v>75</v>
      </c>
      <c r="B12" s="18">
        <v>91</v>
      </c>
      <c r="C12" s="18">
        <v>86</v>
      </c>
      <c r="D12" s="18">
        <v>86.135871983555205</v>
      </c>
      <c r="E12" s="18">
        <v>86.247790208524265</v>
      </c>
      <c r="F12" s="18">
        <v>109.85679248286625</v>
      </c>
      <c r="G12" s="53"/>
      <c r="H12" s="84"/>
      <c r="I12" s="24"/>
      <c r="J12" s="66"/>
    </row>
    <row r="13" spans="1:11" x14ac:dyDescent="0.25">
      <c r="A13" s="7"/>
      <c r="B13" s="18"/>
      <c r="C13" s="18"/>
      <c r="D13" s="18"/>
      <c r="E13" s="53"/>
      <c r="F13" s="53"/>
      <c r="G13" s="53"/>
      <c r="H13" s="84"/>
      <c r="I13" s="63"/>
      <c r="J13" s="63"/>
    </row>
    <row r="14" spans="1:11" x14ac:dyDescent="0.25">
      <c r="A14" s="9"/>
      <c r="B14" s="26"/>
      <c r="C14" s="26"/>
      <c r="D14" s="26"/>
      <c r="E14" s="26"/>
      <c r="F14" s="26"/>
      <c r="G14" s="25"/>
      <c r="H14" s="68"/>
      <c r="I14" s="63"/>
      <c r="J14" s="63"/>
    </row>
    <row r="15" spans="1:11" x14ac:dyDescent="0.25">
      <c r="A15" s="24"/>
      <c r="B15" s="25"/>
      <c r="C15" s="25"/>
      <c r="D15" s="25"/>
      <c r="E15" s="25"/>
      <c r="F15" s="25"/>
      <c r="G15" s="25"/>
      <c r="H15" s="68"/>
      <c r="I15" s="63"/>
      <c r="J15" s="63"/>
    </row>
    <row r="16" spans="1:11" x14ac:dyDescent="0.25">
      <c r="A16" s="3" t="s">
        <v>130</v>
      </c>
      <c r="B16" s="7"/>
      <c r="C16" s="25"/>
      <c r="D16" s="25"/>
      <c r="E16" s="25"/>
      <c r="F16" s="25"/>
      <c r="G16" s="25"/>
      <c r="H16" s="63"/>
      <c r="I16" s="63"/>
      <c r="J16" s="63"/>
    </row>
    <row r="17" spans="1:8" x14ac:dyDescent="0.25">
      <c r="A17" s="3" t="s">
        <v>109</v>
      </c>
      <c r="B17" s="25"/>
      <c r="C17" s="25"/>
      <c r="D17" s="25"/>
      <c r="E17" s="25"/>
      <c r="F17" s="25"/>
      <c r="G17" s="25"/>
    </row>
    <row r="18" spans="1:8" x14ac:dyDescent="0.25">
      <c r="B18" s="24"/>
      <c r="C18" s="24"/>
      <c r="D18" s="24"/>
      <c r="E18" s="24"/>
      <c r="F18" s="24"/>
      <c r="G18" s="24"/>
    </row>
    <row r="19" spans="1:8" x14ac:dyDescent="0.25">
      <c r="B19" s="3"/>
      <c r="C19" s="3"/>
      <c r="D19" s="3"/>
      <c r="E19" s="3"/>
      <c r="F19" s="3"/>
      <c r="G19" s="3"/>
    </row>
    <row r="20" spans="1:8" x14ac:dyDescent="0.25">
      <c r="B20" s="3"/>
      <c r="C20" s="3"/>
      <c r="D20" s="3"/>
      <c r="E20" s="3"/>
      <c r="F20" s="3"/>
      <c r="G20" s="3"/>
    </row>
    <row r="21" spans="1:8" x14ac:dyDescent="0.25">
      <c r="B21" s="30"/>
      <c r="C21" s="30"/>
      <c r="D21" s="30"/>
      <c r="E21" s="30"/>
      <c r="F21" s="30"/>
      <c r="G21" s="30"/>
      <c r="H21" s="30"/>
    </row>
    <row r="22" spans="1:8" x14ac:dyDescent="0.25">
      <c r="B22" s="30"/>
      <c r="C22" s="30"/>
      <c r="D22" s="30"/>
      <c r="E22" s="30"/>
      <c r="F22" s="30"/>
      <c r="G22" s="30"/>
      <c r="H22" s="30"/>
    </row>
    <row r="23" spans="1:8" x14ac:dyDescent="0.25">
      <c r="B23" s="28"/>
      <c r="C23" s="28"/>
      <c r="D23" s="28"/>
      <c r="E23" s="28"/>
      <c r="F23" s="28"/>
      <c r="G23" s="28"/>
      <c r="H23" s="28"/>
    </row>
    <row r="24" spans="1:8" x14ac:dyDescent="0.25">
      <c r="B24" s="28"/>
      <c r="C24" s="28"/>
      <c r="D24" s="28"/>
      <c r="E24" s="28"/>
      <c r="F24" s="28"/>
      <c r="G24" s="28"/>
      <c r="H24" s="28"/>
    </row>
    <row r="25" spans="1:8" x14ac:dyDescent="0.25">
      <c r="B25" s="28"/>
      <c r="C25" s="28"/>
      <c r="D25" s="28"/>
      <c r="E25" s="28"/>
      <c r="F25" s="28"/>
      <c r="G25" s="28"/>
      <c r="H25" s="2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4"/>
  <sheetViews>
    <sheetView workbookViewId="0">
      <selection activeCell="O30" sqref="O30"/>
    </sheetView>
  </sheetViews>
  <sheetFormatPr baseColWidth="10" defaultRowHeight="15" x14ac:dyDescent="0.25"/>
  <cols>
    <col min="1" max="1" width="15.28515625" customWidth="1"/>
    <col min="2" max="2" width="49.5703125" customWidth="1"/>
    <col min="3" max="8" width="11.42578125" customWidth="1"/>
  </cols>
  <sheetData>
    <row r="1" spans="1:11" ht="15.75" x14ac:dyDescent="0.25">
      <c r="A1" s="13" t="s">
        <v>182</v>
      </c>
      <c r="C1" s="13"/>
      <c r="D1" s="13"/>
      <c r="E1" s="13"/>
      <c r="F1" s="13"/>
      <c r="G1" s="13"/>
      <c r="H1" s="13"/>
    </row>
    <row r="2" spans="1:11" x14ac:dyDescent="0.25">
      <c r="A2" s="8" t="s">
        <v>8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10" t="s">
        <v>30</v>
      </c>
      <c r="B4" s="11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15">
        <v>2016</v>
      </c>
      <c r="J4" s="15">
        <v>2017</v>
      </c>
      <c r="K4" s="15">
        <v>2018</v>
      </c>
    </row>
    <row r="5" spans="1:11" x14ac:dyDescent="0.25">
      <c r="A5" s="35" t="s">
        <v>37</v>
      </c>
      <c r="B5" s="32"/>
      <c r="C5" s="33"/>
      <c r="D5" s="33"/>
      <c r="E5" s="33"/>
      <c r="F5" s="33"/>
      <c r="G5" s="33"/>
      <c r="H5" s="33"/>
      <c r="I5" s="34"/>
    </row>
    <row r="6" spans="1:11" x14ac:dyDescent="0.25">
      <c r="B6" s="7" t="s">
        <v>26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B7" s="7" t="s">
        <v>27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B8" s="7" t="s">
        <v>28</v>
      </c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5">
      <c r="B9" s="7" t="s">
        <v>29</v>
      </c>
      <c r="C9" s="44"/>
      <c r="D9" s="44"/>
      <c r="E9" s="44"/>
      <c r="F9" s="44"/>
      <c r="G9" s="44"/>
      <c r="H9" s="44"/>
      <c r="I9" s="44"/>
      <c r="J9" s="44"/>
      <c r="K9" s="44"/>
    </row>
    <row r="10" spans="1:11" x14ac:dyDescent="0.25">
      <c r="B10" s="7" t="s">
        <v>51</v>
      </c>
      <c r="C10" s="16">
        <v>92626</v>
      </c>
      <c r="D10" s="16">
        <v>90047</v>
      </c>
      <c r="E10" s="16">
        <v>90594</v>
      </c>
      <c r="F10" s="16">
        <v>127972</v>
      </c>
      <c r="G10" s="16">
        <v>101827</v>
      </c>
      <c r="H10" s="16">
        <v>139236</v>
      </c>
      <c r="I10" s="16">
        <v>151485</v>
      </c>
      <c r="J10" s="16">
        <v>184280</v>
      </c>
      <c r="K10" s="16">
        <v>204925</v>
      </c>
    </row>
    <row r="11" spans="1:11" x14ac:dyDescent="0.25">
      <c r="A11" s="7" t="s">
        <v>31</v>
      </c>
      <c r="C11" s="16">
        <v>4572</v>
      </c>
      <c r="D11" s="16">
        <v>7897</v>
      </c>
      <c r="E11" s="16">
        <v>7050</v>
      </c>
      <c r="F11" s="16">
        <v>9636</v>
      </c>
      <c r="G11" s="16">
        <v>14263</v>
      </c>
      <c r="H11" s="16">
        <v>23183</v>
      </c>
      <c r="I11" s="17">
        <v>23163</v>
      </c>
      <c r="J11" s="16">
        <v>26093</v>
      </c>
      <c r="K11" s="16">
        <v>24653</v>
      </c>
    </row>
    <row r="12" spans="1:11" x14ac:dyDescent="0.25">
      <c r="A12" s="7" t="s">
        <v>78</v>
      </c>
      <c r="C12" s="16">
        <v>25924</v>
      </c>
      <c r="D12" s="16">
        <v>23001</v>
      </c>
      <c r="E12" s="16">
        <v>20679</v>
      </c>
      <c r="F12" s="16">
        <v>23510</v>
      </c>
      <c r="G12" s="16">
        <v>20205</v>
      </c>
      <c r="H12" s="16">
        <v>19081</v>
      </c>
      <c r="I12" s="17">
        <v>22866</v>
      </c>
      <c r="J12" s="16">
        <v>24669</v>
      </c>
      <c r="K12" s="16">
        <v>32726</v>
      </c>
    </row>
    <row r="13" spans="1:11" x14ac:dyDescent="0.25">
      <c r="A13" s="7" t="s">
        <v>80</v>
      </c>
      <c r="C13" s="62"/>
      <c r="D13" s="62"/>
      <c r="E13" s="62"/>
      <c r="F13" s="62"/>
      <c r="G13" s="62"/>
      <c r="H13" s="62"/>
      <c r="I13" s="62"/>
      <c r="J13" s="16"/>
      <c r="K13" s="16"/>
    </row>
    <row r="14" spans="1:11" x14ac:dyDescent="0.25">
      <c r="B14" s="7" t="s">
        <v>33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B15" s="7" t="s">
        <v>34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B16" s="7" t="s">
        <v>35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3" x14ac:dyDescent="0.25">
      <c r="B17" s="7" t="s">
        <v>36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3" ht="27.75" customHeight="1" x14ac:dyDescent="0.25">
      <c r="B18" s="36" t="s">
        <v>52</v>
      </c>
      <c r="C18" s="16">
        <v>26323</v>
      </c>
      <c r="D18" s="16">
        <v>24183</v>
      </c>
      <c r="E18" s="16">
        <v>23876</v>
      </c>
      <c r="F18" s="16">
        <v>37486</v>
      </c>
      <c r="G18" s="16">
        <v>27994</v>
      </c>
      <c r="H18" s="16">
        <v>35104</v>
      </c>
      <c r="I18" s="17">
        <v>37483</v>
      </c>
      <c r="J18" s="16">
        <v>34474</v>
      </c>
      <c r="K18" s="16">
        <v>36279</v>
      </c>
    </row>
    <row r="19" spans="1:13" x14ac:dyDescent="0.25">
      <c r="A19" s="7" t="s">
        <v>82</v>
      </c>
      <c r="B19" s="7"/>
      <c r="C19" s="62"/>
      <c r="D19" s="62"/>
      <c r="E19" s="62"/>
      <c r="F19" s="62"/>
      <c r="G19" s="62"/>
      <c r="H19" s="62"/>
      <c r="I19" s="17"/>
    </row>
    <row r="20" spans="1:13" x14ac:dyDescent="0.25">
      <c r="A20" s="7"/>
      <c r="B20" s="7" t="s">
        <v>40</v>
      </c>
      <c r="C20" s="44"/>
      <c r="D20" s="44"/>
      <c r="E20" s="44"/>
      <c r="F20" s="44"/>
      <c r="G20" s="44"/>
      <c r="H20" s="44"/>
      <c r="I20" s="44"/>
      <c r="J20" s="44"/>
      <c r="K20" s="44"/>
      <c r="M20" s="29"/>
    </row>
    <row r="21" spans="1:13" x14ac:dyDescent="0.25">
      <c r="A21" s="7"/>
      <c r="B21" s="7" t="s">
        <v>41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3" x14ac:dyDescent="0.25">
      <c r="A22" s="7"/>
      <c r="B22" s="7" t="s">
        <v>42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3" x14ac:dyDescent="0.25">
      <c r="A23" s="7"/>
      <c r="B23" s="7" t="s">
        <v>43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3" x14ac:dyDescent="0.25">
      <c r="A24" s="7"/>
      <c r="B24" s="7" t="s">
        <v>53</v>
      </c>
      <c r="C24" s="16">
        <v>2621</v>
      </c>
      <c r="D24" s="16">
        <v>2492</v>
      </c>
      <c r="E24" s="16">
        <v>3075</v>
      </c>
      <c r="F24" s="16">
        <v>5902</v>
      </c>
      <c r="G24" s="16">
        <v>5058</v>
      </c>
      <c r="H24" s="16">
        <v>6687</v>
      </c>
      <c r="I24" s="17">
        <v>6957</v>
      </c>
      <c r="J24" s="17">
        <v>8287</v>
      </c>
      <c r="K24" s="17">
        <v>12592</v>
      </c>
    </row>
    <row r="25" spans="1:13" ht="27" customHeight="1" x14ac:dyDescent="0.25">
      <c r="A25" s="112" t="s">
        <v>44</v>
      </c>
      <c r="B25" s="112"/>
      <c r="C25" s="16">
        <v>1276</v>
      </c>
      <c r="D25" s="16">
        <v>2021</v>
      </c>
      <c r="E25" s="16">
        <v>2165</v>
      </c>
      <c r="F25" s="16">
        <v>1392</v>
      </c>
      <c r="G25" s="16">
        <v>1394</v>
      </c>
      <c r="H25" s="16">
        <v>1197</v>
      </c>
      <c r="I25" s="17">
        <v>1703</v>
      </c>
      <c r="J25" s="16">
        <v>1794</v>
      </c>
      <c r="K25" s="16">
        <v>2429</v>
      </c>
    </row>
    <row r="26" spans="1:13" x14ac:dyDescent="0.25">
      <c r="A26" s="7" t="s">
        <v>45</v>
      </c>
      <c r="B26" s="7"/>
      <c r="C26" s="16">
        <v>2753</v>
      </c>
      <c r="D26" s="16">
        <v>3406</v>
      </c>
      <c r="E26" s="16">
        <v>2882</v>
      </c>
      <c r="F26" s="16">
        <v>2433</v>
      </c>
      <c r="G26" s="16">
        <v>2266</v>
      </c>
      <c r="H26" s="16">
        <v>1794</v>
      </c>
      <c r="I26" s="17">
        <v>2597</v>
      </c>
      <c r="J26" s="16">
        <v>3577</v>
      </c>
      <c r="K26" s="16">
        <v>2500</v>
      </c>
    </row>
    <row r="27" spans="1:13" ht="28.5" customHeight="1" x14ac:dyDescent="0.25">
      <c r="A27" s="113" t="s">
        <v>46</v>
      </c>
      <c r="B27" s="113"/>
      <c r="C27" s="16">
        <v>1452</v>
      </c>
      <c r="D27" s="16">
        <v>548</v>
      </c>
      <c r="E27" s="16">
        <v>600</v>
      </c>
      <c r="F27" s="16">
        <v>556</v>
      </c>
      <c r="G27" s="16">
        <v>874</v>
      </c>
      <c r="H27" s="16">
        <v>806</v>
      </c>
      <c r="I27" s="17">
        <v>620</v>
      </c>
      <c r="J27" s="16">
        <v>1197</v>
      </c>
      <c r="K27" s="16">
        <v>1301</v>
      </c>
    </row>
    <row r="28" spans="1:13" x14ac:dyDescent="0.25">
      <c r="A28" s="7" t="s">
        <v>47</v>
      </c>
      <c r="B28" s="7"/>
      <c r="C28" s="16">
        <v>401</v>
      </c>
      <c r="D28" s="16">
        <v>240</v>
      </c>
      <c r="E28" s="16">
        <v>197</v>
      </c>
      <c r="F28" s="16">
        <v>520</v>
      </c>
      <c r="G28" s="16">
        <v>470</v>
      </c>
      <c r="H28" s="16">
        <v>618</v>
      </c>
      <c r="I28" s="17">
        <v>959</v>
      </c>
      <c r="J28" s="16">
        <v>1069</v>
      </c>
      <c r="K28" s="16">
        <v>1146</v>
      </c>
    </row>
    <row r="29" spans="1:13" x14ac:dyDescent="0.25">
      <c r="A29" s="7" t="s">
        <v>84</v>
      </c>
      <c r="B29" s="7"/>
      <c r="C29" s="16"/>
      <c r="D29" s="16"/>
      <c r="E29" s="16"/>
      <c r="F29" s="16"/>
      <c r="G29" s="16"/>
      <c r="H29" s="16"/>
      <c r="I29" s="17"/>
    </row>
    <row r="30" spans="1:13" x14ac:dyDescent="0.25">
      <c r="A30" s="7"/>
      <c r="B30" s="7" t="s">
        <v>49</v>
      </c>
      <c r="C30" s="44"/>
      <c r="D30" s="44"/>
      <c r="E30" s="44"/>
      <c r="F30" s="44"/>
      <c r="G30" s="44"/>
      <c r="H30" s="44"/>
      <c r="I30" s="44"/>
      <c r="J30" s="44"/>
      <c r="K30" s="44"/>
    </row>
    <row r="31" spans="1:13" x14ac:dyDescent="0.25">
      <c r="A31" s="7"/>
      <c r="B31" s="7" t="s">
        <v>50</v>
      </c>
      <c r="C31" s="44"/>
      <c r="D31" s="44"/>
      <c r="E31" s="44"/>
      <c r="F31" s="44"/>
      <c r="G31" s="44"/>
      <c r="H31" s="44"/>
      <c r="I31" s="44"/>
      <c r="J31" s="44"/>
      <c r="K31" s="44"/>
    </row>
    <row r="32" spans="1:13" x14ac:dyDescent="0.25">
      <c r="A32" s="7"/>
      <c r="B32" s="7" t="s">
        <v>54</v>
      </c>
      <c r="C32" s="16">
        <v>151</v>
      </c>
      <c r="D32" s="16">
        <v>32</v>
      </c>
      <c r="E32" s="16">
        <v>6875</v>
      </c>
      <c r="F32" s="16">
        <v>98</v>
      </c>
      <c r="G32" s="16">
        <v>10467</v>
      </c>
      <c r="H32" s="16">
        <v>3023</v>
      </c>
      <c r="I32" s="17">
        <v>2150</v>
      </c>
      <c r="J32" s="16">
        <v>1771</v>
      </c>
      <c r="K32" s="16">
        <v>2071</v>
      </c>
    </row>
    <row r="33" spans="1:11" x14ac:dyDescent="0.25">
      <c r="A33" s="7" t="s">
        <v>11</v>
      </c>
      <c r="B33" s="7"/>
      <c r="C33" s="38">
        <v>158099</v>
      </c>
      <c r="D33" s="38">
        <v>153867</v>
      </c>
      <c r="E33" s="38">
        <v>157994</v>
      </c>
      <c r="F33" s="38">
        <v>209505</v>
      </c>
      <c r="G33" s="38">
        <v>184818</v>
      </c>
      <c r="H33" s="38">
        <v>230728</v>
      </c>
      <c r="I33" s="37">
        <v>249983</v>
      </c>
      <c r="J33" s="38">
        <v>287210</v>
      </c>
      <c r="K33" s="38">
        <v>320622</v>
      </c>
    </row>
    <row r="34" spans="1:11" x14ac:dyDescent="0.25">
      <c r="A34" s="26"/>
      <c r="B34" s="26"/>
      <c r="C34" s="45"/>
      <c r="D34" s="38"/>
      <c r="E34" s="38"/>
      <c r="F34" s="38"/>
      <c r="G34" s="38"/>
      <c r="H34" s="38"/>
      <c r="I34" s="10"/>
      <c r="J34" s="10"/>
      <c r="K34" s="10"/>
    </row>
    <row r="35" spans="1:11" x14ac:dyDescent="0.25">
      <c r="A35" s="3" t="s">
        <v>6</v>
      </c>
      <c r="B35" s="24"/>
      <c r="D35" s="23"/>
      <c r="E35" s="23"/>
      <c r="F35" s="23"/>
      <c r="G35" s="23"/>
      <c r="H35" s="23"/>
    </row>
    <row r="36" spans="1:11" x14ac:dyDescent="0.25">
      <c r="A36" s="3" t="s">
        <v>60</v>
      </c>
      <c r="B36" s="3"/>
      <c r="D36" s="3"/>
      <c r="E36" s="3"/>
      <c r="F36" s="3"/>
      <c r="G36" s="3"/>
      <c r="H36" s="3"/>
      <c r="K36" s="29"/>
    </row>
    <row r="37" spans="1:11" x14ac:dyDescent="0.25">
      <c r="A37" s="3" t="s">
        <v>79</v>
      </c>
      <c r="B37" s="3"/>
      <c r="D37" s="3"/>
      <c r="E37" s="3"/>
      <c r="F37" s="3"/>
      <c r="G37" s="3"/>
      <c r="H37" s="3"/>
      <c r="K37" s="29"/>
    </row>
    <row r="38" spans="1:11" x14ac:dyDescent="0.25">
      <c r="A38" s="3" t="s">
        <v>81</v>
      </c>
      <c r="B38" s="3"/>
      <c r="D38" s="3"/>
      <c r="E38" s="28"/>
      <c r="F38" s="28"/>
      <c r="G38" s="3"/>
      <c r="H38" s="3"/>
      <c r="I38" s="28"/>
      <c r="K38" s="29"/>
    </row>
    <row r="39" spans="1:11" x14ac:dyDescent="0.25">
      <c r="A39" s="3" t="s">
        <v>83</v>
      </c>
      <c r="B39" s="3"/>
      <c r="D39" s="3"/>
      <c r="E39" s="28"/>
      <c r="F39" s="28"/>
      <c r="G39" s="3"/>
      <c r="H39" s="3"/>
      <c r="I39" s="28"/>
      <c r="K39" s="29"/>
    </row>
    <row r="40" spans="1:11" x14ac:dyDescent="0.25">
      <c r="A40" s="3" t="s">
        <v>85</v>
      </c>
      <c r="B40" s="3"/>
      <c r="D40" s="3"/>
      <c r="E40" s="28"/>
      <c r="F40" s="28"/>
      <c r="G40" s="3"/>
      <c r="H40" s="3"/>
      <c r="I40" s="28"/>
      <c r="K40" s="29"/>
    </row>
    <row r="41" spans="1:11" x14ac:dyDescent="0.25">
      <c r="A41" s="3"/>
      <c r="B41" s="3"/>
      <c r="D41" s="3"/>
      <c r="E41" s="28"/>
      <c r="F41" s="28"/>
      <c r="G41" s="3"/>
      <c r="H41" s="3"/>
      <c r="I41" s="28"/>
      <c r="K41" s="29"/>
    </row>
    <row r="42" spans="1:11" x14ac:dyDescent="0.25">
      <c r="A42" s="3" t="s">
        <v>161</v>
      </c>
      <c r="B42" s="3"/>
      <c r="D42" s="3"/>
      <c r="E42" s="28"/>
      <c r="F42" s="28"/>
      <c r="G42" s="3"/>
      <c r="H42" s="3"/>
      <c r="I42" s="28"/>
      <c r="K42" s="29"/>
    </row>
    <row r="43" spans="1:11" x14ac:dyDescent="0.25">
      <c r="B43" s="3"/>
      <c r="C43" s="3"/>
      <c r="D43" s="3"/>
      <c r="E43" s="28"/>
      <c r="F43" s="28"/>
      <c r="G43" s="3"/>
      <c r="H43" s="3"/>
      <c r="I43" s="28"/>
      <c r="K43" s="29"/>
    </row>
    <row r="44" spans="1:11" x14ac:dyDescent="0.25">
      <c r="E44" s="29"/>
      <c r="F44" s="29"/>
      <c r="G44" s="28"/>
      <c r="I44" s="28"/>
      <c r="K44" s="29"/>
    </row>
  </sheetData>
  <mergeCells count="3">
    <mergeCell ref="A4:B4"/>
    <mergeCell ref="A25:B25"/>
    <mergeCell ref="A27:B2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2"/>
  <sheetViews>
    <sheetView workbookViewId="0">
      <selection activeCell="F33" sqref="F33"/>
    </sheetView>
  </sheetViews>
  <sheetFormatPr baseColWidth="10" defaultRowHeight="15" x14ac:dyDescent="0.25"/>
  <cols>
    <col min="1" max="1" width="15.28515625" customWidth="1"/>
    <col min="2" max="2" width="64.42578125" customWidth="1"/>
    <col min="3" max="6" width="11.42578125" customWidth="1"/>
  </cols>
  <sheetData>
    <row r="1" spans="1:9" ht="15.75" x14ac:dyDescent="0.25">
      <c r="A1" s="13" t="s">
        <v>181</v>
      </c>
      <c r="C1" s="13"/>
      <c r="D1" s="13"/>
      <c r="E1" s="13"/>
      <c r="F1" s="13"/>
    </row>
    <row r="2" spans="1:9" x14ac:dyDescent="0.25">
      <c r="A2" s="8" t="s">
        <v>8</v>
      </c>
      <c r="C2" s="8"/>
      <c r="D2" s="8"/>
      <c r="E2" s="8"/>
      <c r="F2" s="8"/>
    </row>
    <row r="3" spans="1:9" x14ac:dyDescent="0.25">
      <c r="D3" s="69"/>
      <c r="E3" s="69"/>
      <c r="F3" s="69"/>
      <c r="G3" s="70"/>
      <c r="H3" s="69"/>
      <c r="I3" s="69"/>
    </row>
    <row r="4" spans="1:9" ht="18.75" x14ac:dyDescent="0.25">
      <c r="A4" s="110" t="s">
        <v>30</v>
      </c>
      <c r="B4" s="111"/>
      <c r="C4" s="22">
        <v>2019</v>
      </c>
      <c r="D4" s="22">
        <v>2020</v>
      </c>
      <c r="E4" s="22">
        <v>2021</v>
      </c>
      <c r="F4" s="22">
        <v>2022</v>
      </c>
      <c r="G4" s="34"/>
      <c r="H4" s="34"/>
      <c r="I4" s="33"/>
    </row>
    <row r="5" spans="1:9" x14ac:dyDescent="0.25">
      <c r="A5" s="35" t="s">
        <v>101</v>
      </c>
      <c r="B5" s="32"/>
      <c r="C5" s="33"/>
      <c r="D5" s="33"/>
      <c r="E5" s="33"/>
      <c r="F5" s="33"/>
      <c r="G5" s="34"/>
      <c r="H5" s="69"/>
      <c r="I5" s="69"/>
    </row>
    <row r="6" spans="1:9" x14ac:dyDescent="0.25">
      <c r="B6" s="7" t="s">
        <v>110</v>
      </c>
      <c r="C6" s="44"/>
      <c r="D6" s="44"/>
      <c r="E6" s="44"/>
      <c r="F6" s="44"/>
      <c r="G6" s="71"/>
      <c r="H6" s="71"/>
      <c r="I6" s="71"/>
    </row>
    <row r="7" spans="1:9" x14ac:dyDescent="0.25">
      <c r="B7" s="7" t="s">
        <v>111</v>
      </c>
      <c r="C7" s="44"/>
      <c r="D7" s="44"/>
      <c r="E7" s="44"/>
      <c r="F7" s="44"/>
      <c r="G7" s="71"/>
      <c r="H7" s="71"/>
      <c r="I7" s="71"/>
    </row>
    <row r="8" spans="1:9" x14ac:dyDescent="0.25">
      <c r="B8" s="7" t="s">
        <v>112</v>
      </c>
      <c r="C8" s="44"/>
      <c r="D8" s="44"/>
      <c r="E8" s="44"/>
      <c r="F8" s="44"/>
      <c r="G8" s="78"/>
      <c r="H8" s="71"/>
      <c r="I8" s="71"/>
    </row>
    <row r="9" spans="1:9" x14ac:dyDescent="0.25">
      <c r="B9" s="7" t="s">
        <v>113</v>
      </c>
      <c r="C9" s="62">
        <v>87687</v>
      </c>
      <c r="D9" s="62">
        <v>87069</v>
      </c>
      <c r="E9" s="62">
        <v>100213</v>
      </c>
      <c r="F9" s="62">
        <v>92500</v>
      </c>
      <c r="G9" s="71"/>
      <c r="H9" s="71"/>
      <c r="I9" s="71"/>
    </row>
    <row r="10" spans="1:9" x14ac:dyDescent="0.25">
      <c r="A10" s="7" t="s">
        <v>114</v>
      </c>
      <c r="C10" s="62"/>
      <c r="D10" s="62"/>
      <c r="E10" s="62"/>
      <c r="F10" s="62"/>
      <c r="G10" s="78"/>
      <c r="H10" s="71"/>
      <c r="I10" s="71"/>
    </row>
    <row r="11" spans="1:9" x14ac:dyDescent="0.25">
      <c r="A11" s="7"/>
      <c r="B11" s="7" t="s">
        <v>163</v>
      </c>
      <c r="C11" s="44"/>
      <c r="D11" s="44"/>
      <c r="E11" s="44"/>
      <c r="F11" s="44"/>
      <c r="G11" s="78"/>
      <c r="H11" s="71"/>
      <c r="I11" s="71"/>
    </row>
    <row r="12" spans="1:9" x14ac:dyDescent="0.25">
      <c r="A12" s="7"/>
      <c r="B12" s="7" t="s">
        <v>116</v>
      </c>
      <c r="C12" s="44"/>
      <c r="D12" s="44"/>
      <c r="E12" s="44"/>
      <c r="F12" s="44"/>
      <c r="G12" s="78"/>
      <c r="H12" s="71"/>
      <c r="I12" s="71"/>
    </row>
    <row r="13" spans="1:9" x14ac:dyDescent="0.25">
      <c r="A13" s="7"/>
      <c r="B13" s="7" t="s">
        <v>162</v>
      </c>
      <c r="C13" s="44"/>
      <c r="D13" s="44"/>
      <c r="E13" s="44"/>
      <c r="F13" s="44"/>
      <c r="G13" s="78"/>
      <c r="H13" s="71"/>
      <c r="I13" s="71"/>
    </row>
    <row r="14" spans="1:9" x14ac:dyDescent="0.25">
      <c r="A14" s="7"/>
      <c r="B14" s="7" t="s">
        <v>117</v>
      </c>
      <c r="C14" s="62">
        <v>28596</v>
      </c>
      <c r="D14" s="62">
        <v>29271</v>
      </c>
      <c r="E14" s="62">
        <v>28763</v>
      </c>
      <c r="F14" s="62">
        <v>22586</v>
      </c>
      <c r="G14" s="78"/>
      <c r="H14" s="71"/>
      <c r="I14" s="71"/>
    </row>
    <row r="15" spans="1:9" x14ac:dyDescent="0.25">
      <c r="A15" s="7" t="s">
        <v>103</v>
      </c>
      <c r="G15" s="78"/>
      <c r="H15" s="71"/>
      <c r="I15" s="71"/>
    </row>
    <row r="16" spans="1:9" x14ac:dyDescent="0.25">
      <c r="A16" s="7"/>
      <c r="B16" s="7" t="s">
        <v>118</v>
      </c>
      <c r="C16" s="44"/>
      <c r="D16" s="44"/>
      <c r="E16" s="44"/>
      <c r="F16" s="44"/>
      <c r="G16" s="78"/>
      <c r="H16" s="71"/>
      <c r="I16" s="71"/>
    </row>
    <row r="17" spans="1:9" x14ac:dyDescent="0.25">
      <c r="A17" s="7"/>
      <c r="B17" s="7" t="s">
        <v>119</v>
      </c>
      <c r="C17" s="44"/>
      <c r="D17" s="44"/>
      <c r="E17" s="44"/>
      <c r="F17" s="44"/>
      <c r="G17" s="78"/>
      <c r="H17" s="71"/>
      <c r="I17" s="71"/>
    </row>
    <row r="18" spans="1:9" x14ac:dyDescent="0.25">
      <c r="A18" s="7"/>
      <c r="B18" s="7" t="s">
        <v>120</v>
      </c>
      <c r="C18" s="62">
        <v>3523</v>
      </c>
      <c r="D18" s="62">
        <v>3081</v>
      </c>
      <c r="E18" s="62">
        <v>4183</v>
      </c>
      <c r="F18" s="62">
        <v>2995</v>
      </c>
      <c r="G18" s="78"/>
      <c r="H18" s="71"/>
      <c r="I18" s="71"/>
    </row>
    <row r="19" spans="1:9" x14ac:dyDescent="0.25">
      <c r="A19" s="7" t="s">
        <v>104</v>
      </c>
      <c r="C19" s="62"/>
      <c r="D19" s="62"/>
      <c r="E19" s="62"/>
      <c r="F19" s="62"/>
      <c r="G19" s="69"/>
      <c r="H19" s="71"/>
      <c r="I19" s="69"/>
    </row>
    <row r="20" spans="1:9" x14ac:dyDescent="0.25">
      <c r="A20" s="7"/>
      <c r="B20" s="79" t="s">
        <v>165</v>
      </c>
      <c r="C20" s="44"/>
      <c r="D20" s="44"/>
      <c r="E20" s="44"/>
      <c r="F20" s="44"/>
      <c r="G20" s="69"/>
      <c r="H20" s="71"/>
      <c r="I20" s="69"/>
    </row>
    <row r="21" spans="1:9" x14ac:dyDescent="0.25">
      <c r="A21" s="7"/>
      <c r="B21" s="79" t="s">
        <v>166</v>
      </c>
      <c r="C21" s="44"/>
      <c r="D21" s="44"/>
      <c r="E21" s="44"/>
      <c r="F21" s="44"/>
      <c r="G21" s="69"/>
      <c r="H21" s="71"/>
      <c r="I21" s="69"/>
    </row>
    <row r="22" spans="1:9" x14ac:dyDescent="0.25">
      <c r="A22" s="7"/>
      <c r="B22" s="79" t="s">
        <v>164</v>
      </c>
      <c r="C22" s="62">
        <v>182028</v>
      </c>
      <c r="D22" s="62">
        <v>202976</v>
      </c>
      <c r="E22" s="62">
        <v>198946</v>
      </c>
      <c r="F22" s="62">
        <v>207234</v>
      </c>
      <c r="G22" s="69"/>
      <c r="H22" s="71"/>
      <c r="I22" s="69"/>
    </row>
    <row r="23" spans="1:9" x14ac:dyDescent="0.25">
      <c r="A23" s="7" t="s">
        <v>105</v>
      </c>
      <c r="B23" s="7"/>
      <c r="C23" s="62"/>
      <c r="D23" s="62"/>
      <c r="E23" s="62"/>
      <c r="F23" s="62"/>
      <c r="G23" s="78"/>
      <c r="H23" s="71"/>
      <c r="I23" s="69"/>
    </row>
    <row r="24" spans="1:9" x14ac:dyDescent="0.25">
      <c r="A24" s="7"/>
      <c r="B24" s="7" t="s">
        <v>167</v>
      </c>
      <c r="C24" s="44"/>
      <c r="D24" s="44"/>
      <c r="E24" s="44"/>
      <c r="F24" s="44"/>
      <c r="G24" s="78"/>
      <c r="H24" s="71"/>
      <c r="I24" s="69"/>
    </row>
    <row r="25" spans="1:9" x14ac:dyDescent="0.25">
      <c r="A25" s="7"/>
      <c r="B25" s="7" t="s">
        <v>168</v>
      </c>
      <c r="C25" s="44"/>
      <c r="D25" s="44"/>
      <c r="E25" s="44"/>
      <c r="F25" s="44"/>
      <c r="G25" s="78"/>
      <c r="H25" s="71"/>
      <c r="I25" s="69"/>
    </row>
    <row r="26" spans="1:9" x14ac:dyDescent="0.25">
      <c r="A26" s="7"/>
      <c r="B26" s="7" t="s">
        <v>169</v>
      </c>
      <c r="C26" s="62">
        <v>53380</v>
      </c>
      <c r="D26" s="62">
        <v>57414</v>
      </c>
      <c r="E26" s="62">
        <v>62322</v>
      </c>
      <c r="F26" s="62">
        <v>71600</v>
      </c>
      <c r="G26" s="78"/>
      <c r="H26" s="71"/>
      <c r="I26" s="69"/>
    </row>
    <row r="27" spans="1:9" x14ac:dyDescent="0.25">
      <c r="A27" s="112" t="s">
        <v>106</v>
      </c>
      <c r="B27" s="112"/>
      <c r="C27" s="62"/>
      <c r="D27" s="62"/>
      <c r="E27" s="62"/>
      <c r="F27" s="62"/>
      <c r="G27" s="78"/>
      <c r="H27" s="71"/>
      <c r="I27" s="71"/>
    </row>
    <row r="28" spans="1:9" x14ac:dyDescent="0.25">
      <c r="A28" s="106"/>
      <c r="B28" s="106" t="s">
        <v>171</v>
      </c>
      <c r="C28" s="44"/>
      <c r="D28" s="44"/>
      <c r="E28" s="44"/>
      <c r="F28" s="44"/>
      <c r="G28" s="78"/>
      <c r="H28" s="71"/>
      <c r="I28" s="71"/>
    </row>
    <row r="29" spans="1:9" x14ac:dyDescent="0.25">
      <c r="A29" s="106"/>
      <c r="B29" s="106" t="s">
        <v>170</v>
      </c>
      <c r="C29" s="62">
        <v>16055</v>
      </c>
      <c r="D29" s="62">
        <v>12884</v>
      </c>
      <c r="E29" s="62">
        <v>17000</v>
      </c>
      <c r="F29" s="62">
        <v>16644</v>
      </c>
      <c r="G29" s="78"/>
      <c r="H29" s="71"/>
      <c r="I29" s="71"/>
    </row>
    <row r="30" spans="1:9" x14ac:dyDescent="0.25">
      <c r="A30" s="7" t="s">
        <v>107</v>
      </c>
      <c r="B30" s="7"/>
      <c r="C30" s="62"/>
      <c r="D30" s="62"/>
      <c r="E30" s="62"/>
      <c r="F30" s="62"/>
      <c r="G30" s="78"/>
      <c r="H30" s="71"/>
      <c r="I30" s="71"/>
    </row>
    <row r="31" spans="1:9" x14ac:dyDescent="0.25">
      <c r="A31" s="7"/>
      <c r="B31" s="7" t="s">
        <v>172</v>
      </c>
      <c r="C31" s="44"/>
      <c r="D31" s="44"/>
      <c r="E31" s="44"/>
      <c r="F31" s="44"/>
      <c r="G31" s="78"/>
      <c r="H31" s="71"/>
      <c r="I31" s="71"/>
    </row>
    <row r="32" spans="1:9" x14ac:dyDescent="0.25">
      <c r="A32" s="7"/>
      <c r="B32" s="7" t="s">
        <v>173</v>
      </c>
      <c r="C32" s="44"/>
      <c r="D32" s="44"/>
      <c r="E32" s="44"/>
      <c r="F32" s="44"/>
      <c r="G32" s="78"/>
      <c r="H32" s="71"/>
      <c r="I32" s="71"/>
    </row>
    <row r="33" spans="1:9" x14ac:dyDescent="0.25">
      <c r="A33" s="7"/>
      <c r="B33" s="7" t="s">
        <v>174</v>
      </c>
      <c r="C33" s="62">
        <v>226</v>
      </c>
      <c r="D33" s="62">
        <v>1183</v>
      </c>
      <c r="E33" s="62">
        <v>1866</v>
      </c>
      <c r="F33" s="62">
        <v>2603</v>
      </c>
      <c r="G33" s="78"/>
      <c r="H33" s="71"/>
      <c r="I33" s="71"/>
    </row>
    <row r="34" spans="1:9" x14ac:dyDescent="0.25">
      <c r="A34" s="7" t="s">
        <v>11</v>
      </c>
      <c r="B34" s="7"/>
      <c r="C34" s="38">
        <f>C9+C14+C18+C22+C26+C29+C33</f>
        <v>371495</v>
      </c>
      <c r="D34" s="38">
        <f>D9+D14+D18+D22+D26+D29+D33</f>
        <v>393878</v>
      </c>
      <c r="E34" s="38">
        <f>E9+E14+E18+E22+E26+E29+E33</f>
        <v>413293</v>
      </c>
      <c r="F34" s="38">
        <f>F9+F14+F18+F22+F26+F29+F33</f>
        <v>416162</v>
      </c>
      <c r="G34" s="80"/>
      <c r="H34" s="79"/>
      <c r="I34" s="79"/>
    </row>
    <row r="35" spans="1:9" x14ac:dyDescent="0.25">
      <c r="A35" s="26"/>
      <c r="B35" s="26"/>
      <c r="C35" s="45"/>
      <c r="D35" s="45"/>
      <c r="E35" s="45"/>
      <c r="F35" s="79"/>
      <c r="G35" s="77"/>
      <c r="H35" s="69"/>
      <c r="I35" s="69"/>
    </row>
    <row r="36" spans="1:9" x14ac:dyDescent="0.25">
      <c r="A36" s="3" t="s">
        <v>6</v>
      </c>
      <c r="B36" s="24"/>
      <c r="D36" s="79"/>
      <c r="E36" s="81"/>
      <c r="F36" s="81"/>
      <c r="G36" s="69"/>
      <c r="H36" s="69"/>
      <c r="I36" s="69"/>
    </row>
    <row r="37" spans="1:9" x14ac:dyDescent="0.25">
      <c r="A37" s="3" t="s">
        <v>179</v>
      </c>
      <c r="B37" s="3"/>
      <c r="D37" s="79"/>
      <c r="E37" s="3"/>
      <c r="F37" s="3"/>
      <c r="I37" s="29"/>
    </row>
    <row r="38" spans="1:9" x14ac:dyDescent="0.25">
      <c r="A38" s="3"/>
      <c r="B38" s="3"/>
      <c r="D38" s="3"/>
      <c r="E38" s="3"/>
      <c r="F38" s="3"/>
      <c r="I38" s="29"/>
    </row>
    <row r="39" spans="1:9" x14ac:dyDescent="0.25">
      <c r="A39" s="3" t="s">
        <v>109</v>
      </c>
      <c r="B39" s="3"/>
      <c r="D39" s="3"/>
      <c r="E39" s="3"/>
      <c r="F39" s="3"/>
    </row>
    <row r="40" spans="1:9" x14ac:dyDescent="0.25">
      <c r="B40" s="3"/>
      <c r="C40" s="3"/>
      <c r="D40" s="3"/>
      <c r="E40" s="3"/>
      <c r="F40" s="3"/>
    </row>
    <row r="41" spans="1:9" x14ac:dyDescent="0.25">
      <c r="D41" s="3"/>
    </row>
    <row r="42" spans="1:9" x14ac:dyDescent="0.25">
      <c r="D42" s="3"/>
    </row>
  </sheetData>
  <mergeCells count="2">
    <mergeCell ref="A4:B4"/>
    <mergeCell ref="A27:B2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6"/>
  <sheetViews>
    <sheetView workbookViewId="0">
      <selection activeCell="J25" sqref="J25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3" ht="15.75" x14ac:dyDescent="0.25">
      <c r="A1" s="13" t="s">
        <v>188</v>
      </c>
      <c r="C1" s="13"/>
      <c r="D1" s="13"/>
      <c r="E1" s="13"/>
      <c r="F1" s="13"/>
      <c r="G1" s="13"/>
      <c r="H1" s="13"/>
    </row>
    <row r="2" spans="1:13" x14ac:dyDescent="0.25">
      <c r="A2" s="8" t="s">
        <v>9</v>
      </c>
      <c r="C2" s="8"/>
      <c r="D2" s="8"/>
      <c r="E2" s="8"/>
      <c r="F2" s="8"/>
      <c r="G2" s="8"/>
      <c r="H2" s="8"/>
    </row>
    <row r="3" spans="1:13" x14ac:dyDescent="0.25">
      <c r="I3" s="12"/>
    </row>
    <row r="4" spans="1:13" ht="18.75" x14ac:dyDescent="0.25">
      <c r="A4" s="110" t="s">
        <v>30</v>
      </c>
      <c r="B4" s="11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15">
        <v>2017</v>
      </c>
      <c r="K4" s="15">
        <v>2018</v>
      </c>
    </row>
    <row r="5" spans="1:13" ht="15.75" customHeight="1" x14ac:dyDescent="0.25">
      <c r="A5" s="114"/>
      <c r="B5" s="114"/>
    </row>
    <row r="6" spans="1:13" x14ac:dyDescent="0.25">
      <c r="A6" s="35" t="s">
        <v>37</v>
      </c>
      <c r="B6" s="32"/>
      <c r="C6" s="18">
        <v>1.95</v>
      </c>
      <c r="D6" s="18">
        <v>1.87</v>
      </c>
      <c r="E6" s="18">
        <v>1.88</v>
      </c>
      <c r="F6" s="18">
        <v>2.71</v>
      </c>
      <c r="G6" s="18">
        <v>2.16</v>
      </c>
      <c r="H6" s="18">
        <v>2.93</v>
      </c>
      <c r="I6" s="18">
        <v>3.18</v>
      </c>
      <c r="J6" s="18">
        <v>3.86</v>
      </c>
      <c r="K6" s="18">
        <v>4.09</v>
      </c>
    </row>
    <row r="7" spans="1:13" x14ac:dyDescent="0.25">
      <c r="A7" s="7" t="s">
        <v>31</v>
      </c>
      <c r="C7" s="53">
        <v>0.1</v>
      </c>
      <c r="D7" s="53">
        <v>0.16</v>
      </c>
      <c r="E7" s="53">
        <v>0.15</v>
      </c>
      <c r="F7" s="53">
        <v>0.21</v>
      </c>
      <c r="G7" s="53">
        <v>0.31</v>
      </c>
      <c r="H7" s="53">
        <v>0.49</v>
      </c>
      <c r="I7" s="18">
        <v>0.48</v>
      </c>
      <c r="J7" s="18">
        <v>0.52</v>
      </c>
      <c r="K7" s="18">
        <v>0.5</v>
      </c>
    </row>
    <row r="8" spans="1:13" x14ac:dyDescent="0.25">
      <c r="A8" s="7" t="s">
        <v>32</v>
      </c>
      <c r="C8" s="53">
        <v>0.5</v>
      </c>
      <c r="D8" s="53">
        <v>0.45</v>
      </c>
      <c r="E8" s="53">
        <v>0.35</v>
      </c>
      <c r="F8" s="53">
        <v>0.45</v>
      </c>
      <c r="G8" s="53">
        <v>0.37</v>
      </c>
      <c r="H8" s="53">
        <v>0.31</v>
      </c>
      <c r="I8" s="18">
        <v>0.36</v>
      </c>
      <c r="J8" s="18">
        <v>0.39</v>
      </c>
      <c r="K8" s="18">
        <v>0.43</v>
      </c>
    </row>
    <row r="9" spans="1:13" x14ac:dyDescent="0.25">
      <c r="A9" s="7" t="s">
        <v>38</v>
      </c>
      <c r="C9" s="53">
        <v>0.56000000000000005</v>
      </c>
      <c r="D9" s="53">
        <v>0.5</v>
      </c>
      <c r="E9" s="53">
        <v>0.51</v>
      </c>
      <c r="F9" s="53">
        <v>0.8</v>
      </c>
      <c r="G9" s="53">
        <v>0.6</v>
      </c>
      <c r="H9" s="53">
        <v>0.74</v>
      </c>
      <c r="I9" s="18">
        <v>0.78</v>
      </c>
      <c r="J9" s="18">
        <v>0.71</v>
      </c>
      <c r="K9" s="18">
        <v>0.72</v>
      </c>
      <c r="M9" s="18"/>
    </row>
    <row r="10" spans="1:13" x14ac:dyDescent="0.25">
      <c r="A10" s="7" t="s">
        <v>39</v>
      </c>
      <c r="B10" s="7"/>
      <c r="C10" s="53">
        <v>0.03</v>
      </c>
      <c r="D10" s="53">
        <v>0.04</v>
      </c>
      <c r="E10" s="53">
        <v>0.05</v>
      </c>
      <c r="F10" s="53">
        <v>0.11</v>
      </c>
      <c r="G10" s="53">
        <v>0.08</v>
      </c>
      <c r="H10" s="53">
        <v>0.09</v>
      </c>
      <c r="I10" s="18">
        <v>0.08</v>
      </c>
      <c r="J10" s="18">
        <v>0.08</v>
      </c>
      <c r="K10" s="18">
        <v>0.14000000000000001</v>
      </c>
    </row>
    <row r="11" spans="1:13" x14ac:dyDescent="0.25">
      <c r="A11" s="112" t="s">
        <v>44</v>
      </c>
      <c r="B11" s="112"/>
      <c r="C11" s="53">
        <v>0.03</v>
      </c>
      <c r="D11" s="53">
        <v>0.04</v>
      </c>
      <c r="E11" s="53">
        <v>0.04</v>
      </c>
      <c r="F11" s="53">
        <v>0.03</v>
      </c>
      <c r="G11" s="53">
        <v>0.03</v>
      </c>
      <c r="H11" s="53">
        <v>0.02</v>
      </c>
      <c r="I11" s="18">
        <v>0.02</v>
      </c>
      <c r="J11" s="18">
        <v>0.02</v>
      </c>
      <c r="K11" s="18">
        <v>0.02</v>
      </c>
      <c r="M11" s="28"/>
    </row>
    <row r="12" spans="1:13" x14ac:dyDescent="0.25">
      <c r="A12" s="7" t="s">
        <v>45</v>
      </c>
      <c r="B12" s="7"/>
      <c r="C12" s="53">
        <v>0.02</v>
      </c>
      <c r="D12" s="53">
        <v>0.02</v>
      </c>
      <c r="E12" s="53">
        <v>0.02</v>
      </c>
      <c r="F12" s="53">
        <v>0.02</v>
      </c>
      <c r="G12" s="53">
        <v>0.02</v>
      </c>
      <c r="H12" s="53">
        <v>0.01</v>
      </c>
      <c r="I12" s="18">
        <v>0.02</v>
      </c>
      <c r="J12" s="18">
        <v>0.04</v>
      </c>
      <c r="K12" s="18">
        <v>0.03</v>
      </c>
    </row>
    <row r="13" spans="1:13" ht="29.25" customHeight="1" x14ac:dyDescent="0.25">
      <c r="A13" s="113" t="s">
        <v>46</v>
      </c>
      <c r="B13" s="113"/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18">
        <v>0.01</v>
      </c>
      <c r="J13" s="18">
        <v>0.01</v>
      </c>
      <c r="K13" s="18">
        <v>0.01</v>
      </c>
    </row>
    <row r="14" spans="1:13" x14ac:dyDescent="0.25">
      <c r="A14" s="7" t="s">
        <v>47</v>
      </c>
      <c r="B14" s="7"/>
      <c r="C14" s="53">
        <v>0</v>
      </c>
      <c r="D14" s="53">
        <v>0</v>
      </c>
      <c r="E14" s="53">
        <v>0</v>
      </c>
      <c r="F14" s="53">
        <v>0</v>
      </c>
      <c r="G14" s="53">
        <v>0.01</v>
      </c>
      <c r="H14" s="53">
        <v>0.01</v>
      </c>
      <c r="I14" s="18">
        <v>0.01</v>
      </c>
      <c r="J14" s="18">
        <v>0.01</v>
      </c>
      <c r="K14" s="18">
        <v>0.02</v>
      </c>
    </row>
    <row r="15" spans="1:13" x14ac:dyDescent="0.25">
      <c r="A15" s="7" t="s">
        <v>48</v>
      </c>
      <c r="B15" s="7"/>
      <c r="C15" s="53">
        <v>0</v>
      </c>
      <c r="D15" s="53">
        <v>0</v>
      </c>
      <c r="E15" s="53">
        <v>0.12</v>
      </c>
      <c r="F15" s="53">
        <v>0</v>
      </c>
      <c r="G15" s="53">
        <v>0.22</v>
      </c>
      <c r="H15" s="53">
        <v>0.01</v>
      </c>
      <c r="I15" s="18">
        <v>0.01</v>
      </c>
      <c r="J15" s="18">
        <v>0</v>
      </c>
      <c r="K15" s="18">
        <v>0</v>
      </c>
    </row>
    <row r="16" spans="1:13" x14ac:dyDescent="0.25">
      <c r="A16" s="116" t="s">
        <v>11</v>
      </c>
      <c r="B16" s="116"/>
      <c r="C16" s="54">
        <v>3.19</v>
      </c>
      <c r="D16" s="54">
        <v>3.09</v>
      </c>
      <c r="E16" s="54">
        <v>3.13</v>
      </c>
      <c r="F16" s="54">
        <v>4.33</v>
      </c>
      <c r="G16" s="54">
        <v>3.79</v>
      </c>
      <c r="H16" s="54">
        <v>4.6100000000000003</v>
      </c>
      <c r="I16" s="97">
        <f>SUM(I6:I15)</f>
        <v>4.9499999999999993</v>
      </c>
      <c r="J16" s="97">
        <v>5.63</v>
      </c>
      <c r="K16" s="97">
        <v>5.96</v>
      </c>
    </row>
    <row r="17" spans="1:11" x14ac:dyDescent="0.25">
      <c r="A17" s="115"/>
      <c r="B17" s="115"/>
      <c r="C17" s="26"/>
      <c r="D17" s="26"/>
      <c r="E17" s="26"/>
      <c r="F17" s="26"/>
      <c r="G17" s="26"/>
      <c r="H17" s="26"/>
      <c r="I17" s="10"/>
      <c r="J17" s="10"/>
      <c r="K17" s="10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59</v>
      </c>
      <c r="C19" s="24"/>
      <c r="D19" s="24"/>
      <c r="E19" s="24"/>
      <c r="F19" s="24"/>
      <c r="G19" s="24"/>
      <c r="H19" s="24"/>
    </row>
    <row r="20" spans="1:11" x14ac:dyDescent="0.25">
      <c r="A20" s="3" t="s">
        <v>161</v>
      </c>
      <c r="B20" s="3"/>
      <c r="D20" s="3"/>
      <c r="E20" s="28"/>
      <c r="F20" s="28"/>
      <c r="G20" s="3"/>
      <c r="H20" s="3"/>
      <c r="I20" s="28"/>
      <c r="K20" s="29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55"/>
      <c r="D22" s="55"/>
      <c r="E22" s="55"/>
      <c r="F22" s="55"/>
      <c r="G22" s="55"/>
      <c r="H22" s="55"/>
    </row>
    <row r="24" spans="1:11" x14ac:dyDescent="0.25">
      <c r="C24" s="47"/>
      <c r="D24" s="47"/>
      <c r="E24" s="47"/>
      <c r="F24" s="47"/>
      <c r="G24" s="47"/>
      <c r="H24" s="47"/>
    </row>
    <row r="25" spans="1:11" x14ac:dyDescent="0.25">
      <c r="G25" s="29"/>
    </row>
    <row r="26" spans="1:11" x14ac:dyDescent="0.25">
      <c r="C26" s="47"/>
      <c r="D26" s="47"/>
      <c r="E26" s="47"/>
      <c r="F26" s="47"/>
      <c r="G26" s="47"/>
      <c r="H26" s="47"/>
    </row>
  </sheetData>
  <mergeCells count="6">
    <mergeCell ref="A17:B17"/>
    <mergeCell ref="A4:B4"/>
    <mergeCell ref="A5:B5"/>
    <mergeCell ref="A11:B11"/>
    <mergeCell ref="A13:B13"/>
    <mergeCell ref="A16:B1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2"/>
  <sheetViews>
    <sheetView workbookViewId="0">
      <selection activeCell="G4" sqref="G4:G14"/>
    </sheetView>
  </sheetViews>
  <sheetFormatPr baseColWidth="10" defaultRowHeight="15" x14ac:dyDescent="0.25"/>
  <cols>
    <col min="2" max="2" width="50" customWidth="1"/>
    <col min="3" max="8" width="11.42578125" customWidth="1"/>
    <col min="10" max="10" width="13.42578125" bestFit="1" customWidth="1"/>
  </cols>
  <sheetData>
    <row r="1" spans="1:12" ht="15.75" x14ac:dyDescent="0.25">
      <c r="A1" s="13" t="s">
        <v>189</v>
      </c>
      <c r="C1" s="13"/>
      <c r="D1" s="13"/>
      <c r="E1" s="13"/>
      <c r="F1" s="13"/>
      <c r="G1" s="13"/>
      <c r="H1" s="13"/>
    </row>
    <row r="2" spans="1:12" x14ac:dyDescent="0.25">
      <c r="A2" s="8" t="s">
        <v>9</v>
      </c>
      <c r="C2" s="8"/>
      <c r="D2" s="8"/>
      <c r="E2" s="8"/>
      <c r="F2" s="8"/>
      <c r="G2" s="8"/>
      <c r="H2" s="8"/>
    </row>
    <row r="3" spans="1:12" x14ac:dyDescent="0.25">
      <c r="D3" s="69"/>
      <c r="E3" s="69"/>
      <c r="I3" s="12"/>
    </row>
    <row r="4" spans="1:12" ht="18.75" x14ac:dyDescent="0.25">
      <c r="A4" s="110" t="s">
        <v>30</v>
      </c>
      <c r="B4" s="111"/>
      <c r="C4" s="108">
        <v>2019</v>
      </c>
      <c r="D4" s="108">
        <v>2020</v>
      </c>
      <c r="E4" s="108">
        <v>2021</v>
      </c>
      <c r="F4" s="108">
        <v>2022</v>
      </c>
      <c r="H4" s="33"/>
      <c r="I4" s="64"/>
      <c r="J4" s="64"/>
      <c r="K4" s="33"/>
      <c r="L4" s="69"/>
    </row>
    <row r="5" spans="1:12" ht="15.75" x14ac:dyDescent="0.25">
      <c r="B5" s="14"/>
      <c r="H5" s="69"/>
      <c r="I5" s="69"/>
      <c r="J5" s="69"/>
      <c r="K5" s="69"/>
      <c r="L5" s="69"/>
    </row>
    <row r="6" spans="1:12" x14ac:dyDescent="0.25">
      <c r="A6" s="35" t="s">
        <v>101</v>
      </c>
      <c r="B6" s="32"/>
      <c r="C6" s="40">
        <v>1.69</v>
      </c>
      <c r="D6" s="40">
        <v>1.69</v>
      </c>
      <c r="E6" s="40">
        <v>1.91</v>
      </c>
      <c r="F6" s="40">
        <v>1.79</v>
      </c>
      <c r="H6" s="72"/>
      <c r="I6" s="82"/>
      <c r="J6" s="73"/>
      <c r="K6" s="81"/>
      <c r="L6" s="69"/>
    </row>
    <row r="7" spans="1:12" x14ac:dyDescent="0.25">
      <c r="A7" s="7" t="s">
        <v>102</v>
      </c>
      <c r="C7" s="46">
        <v>0.57999999999999996</v>
      </c>
      <c r="D7" s="46">
        <v>0.6</v>
      </c>
      <c r="E7" s="46">
        <v>0.56999999999999995</v>
      </c>
      <c r="F7" s="46">
        <v>0.46</v>
      </c>
      <c r="H7" s="72"/>
      <c r="I7" s="72"/>
      <c r="J7" s="73"/>
      <c r="K7" s="81"/>
      <c r="L7" s="69"/>
    </row>
    <row r="8" spans="1:12" x14ac:dyDescent="0.25">
      <c r="A8" s="7" t="s">
        <v>103</v>
      </c>
      <c r="C8" s="46">
        <v>7.0000000000000007E-2</v>
      </c>
      <c r="D8" s="46">
        <v>7.0000000000000007E-2</v>
      </c>
      <c r="E8" s="46">
        <v>7.0000000000000007E-2</v>
      </c>
      <c r="F8" s="46">
        <v>0.06</v>
      </c>
      <c r="H8" s="72"/>
      <c r="I8" s="72"/>
      <c r="J8" s="73"/>
      <c r="K8" s="81"/>
      <c r="L8" s="69"/>
    </row>
    <row r="9" spans="1:12" x14ac:dyDescent="0.25">
      <c r="A9" s="7" t="s">
        <v>104</v>
      </c>
      <c r="C9" s="46">
        <v>3.27</v>
      </c>
      <c r="D9" s="46">
        <v>3.63</v>
      </c>
      <c r="E9" s="46">
        <v>3.51</v>
      </c>
      <c r="F9" s="72">
        <v>3.51</v>
      </c>
      <c r="H9" s="72"/>
      <c r="I9" s="72"/>
      <c r="J9" s="73"/>
      <c r="K9" s="81"/>
      <c r="L9" s="69"/>
    </row>
    <row r="10" spans="1:12" x14ac:dyDescent="0.25">
      <c r="A10" s="7" t="s">
        <v>105</v>
      </c>
      <c r="B10" s="7"/>
      <c r="C10" s="46">
        <v>1.01</v>
      </c>
      <c r="D10" s="46">
        <v>1.01</v>
      </c>
      <c r="E10" s="46">
        <v>1.1200000000000001</v>
      </c>
      <c r="F10" s="46">
        <v>1.1599999999999999</v>
      </c>
      <c r="H10" s="72"/>
      <c r="I10" s="72"/>
      <c r="J10" s="73"/>
      <c r="K10" s="81"/>
      <c r="L10" s="69"/>
    </row>
    <row r="11" spans="1:12" ht="15" customHeight="1" x14ac:dyDescent="0.25">
      <c r="A11" s="112" t="s">
        <v>106</v>
      </c>
      <c r="B11" s="112"/>
      <c r="C11" s="46">
        <v>0.34</v>
      </c>
      <c r="D11" s="46">
        <v>0.26</v>
      </c>
      <c r="E11" s="46">
        <v>0.28999999999999998</v>
      </c>
      <c r="F11" s="46">
        <v>0.28999999999999998</v>
      </c>
      <c r="H11" s="72"/>
      <c r="I11" s="72"/>
      <c r="J11" s="73"/>
      <c r="K11" s="81"/>
      <c r="L11" s="69"/>
    </row>
    <row r="12" spans="1:12" x14ac:dyDescent="0.25">
      <c r="A12" s="7" t="s">
        <v>107</v>
      </c>
      <c r="B12" s="7"/>
      <c r="C12" s="46">
        <v>0</v>
      </c>
      <c r="D12" s="46">
        <v>0</v>
      </c>
      <c r="E12" s="46">
        <v>0</v>
      </c>
      <c r="F12" s="46">
        <v>0</v>
      </c>
      <c r="H12" s="72"/>
      <c r="I12" s="72"/>
      <c r="J12" s="73"/>
      <c r="K12" s="81"/>
      <c r="L12" s="69"/>
    </row>
    <row r="13" spans="1:12" x14ac:dyDescent="0.25">
      <c r="A13" s="116" t="s">
        <v>11</v>
      </c>
      <c r="B13" s="116"/>
      <c r="C13" s="48">
        <v>6.96</v>
      </c>
      <c r="D13" s="48">
        <v>7.26</v>
      </c>
      <c r="E13" s="48">
        <v>7.48</v>
      </c>
      <c r="F13" s="48">
        <v>7.27</v>
      </c>
      <c r="H13" s="72"/>
      <c r="I13" s="72"/>
      <c r="J13" s="73"/>
      <c r="K13" s="81"/>
      <c r="L13" s="69"/>
    </row>
    <row r="14" spans="1:12" x14ac:dyDescent="0.25">
      <c r="A14" s="21"/>
      <c r="B14" s="21"/>
      <c r="C14" s="26"/>
      <c r="D14" s="26"/>
      <c r="E14" s="26"/>
      <c r="F14" s="26"/>
      <c r="H14" s="35"/>
      <c r="I14" s="77"/>
      <c r="J14" s="69"/>
      <c r="K14" s="69"/>
      <c r="L14" s="69"/>
    </row>
    <row r="15" spans="1:12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  <c r="L15" s="69"/>
    </row>
    <row r="16" spans="1:12" x14ac:dyDescent="0.25">
      <c r="A16" s="3" t="s">
        <v>108</v>
      </c>
      <c r="C16" s="24"/>
      <c r="D16" s="24"/>
      <c r="E16" s="24"/>
      <c r="F16" s="24"/>
      <c r="G16" s="24"/>
      <c r="H16" s="24"/>
    </row>
    <row r="17" spans="1:8" x14ac:dyDescent="0.25">
      <c r="A17" s="3" t="s">
        <v>161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2"/>
  <sheetViews>
    <sheetView workbookViewId="0">
      <selection activeCell="G27" sqref="G27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190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10" t="s">
        <v>30</v>
      </c>
      <c r="B4" s="11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7">
        <v>2018</v>
      </c>
    </row>
    <row r="5" spans="1:11" ht="15.75" x14ac:dyDescent="0.25">
      <c r="B5" s="14"/>
    </row>
    <row r="6" spans="1:11" x14ac:dyDescent="0.25">
      <c r="A6" s="35" t="s">
        <v>37</v>
      </c>
      <c r="B6" s="32"/>
      <c r="C6" s="18">
        <v>0.04</v>
      </c>
      <c r="D6" s="18">
        <v>0.06</v>
      </c>
      <c r="E6" s="18">
        <v>0.06</v>
      </c>
      <c r="F6" s="18">
        <v>0.04</v>
      </c>
      <c r="G6" s="18">
        <v>0.03</v>
      </c>
      <c r="H6" s="18">
        <v>7.0000000000000007E-2</v>
      </c>
      <c r="I6" s="19">
        <v>0.08</v>
      </c>
      <c r="J6" s="18">
        <v>0.1</v>
      </c>
      <c r="K6" s="18">
        <v>0.28999999999999998</v>
      </c>
    </row>
    <row r="7" spans="1:11" x14ac:dyDescent="0.25">
      <c r="A7" s="7" t="s">
        <v>31</v>
      </c>
      <c r="C7" s="53">
        <v>0</v>
      </c>
      <c r="D7" s="53">
        <v>0.01</v>
      </c>
      <c r="E7" s="53">
        <v>0</v>
      </c>
      <c r="F7" s="53">
        <v>0</v>
      </c>
      <c r="G7" s="53">
        <v>0</v>
      </c>
      <c r="H7" s="53">
        <v>0.01</v>
      </c>
      <c r="I7" s="18">
        <v>0.01</v>
      </c>
      <c r="J7" s="18">
        <v>0.04</v>
      </c>
      <c r="K7" s="18">
        <v>0.02</v>
      </c>
    </row>
    <row r="8" spans="1:11" x14ac:dyDescent="0.25">
      <c r="A8" s="7" t="s">
        <v>32</v>
      </c>
      <c r="C8" s="53">
        <v>0.06</v>
      </c>
      <c r="D8" s="53">
        <v>0.05</v>
      </c>
      <c r="E8" s="53">
        <v>0.1</v>
      </c>
      <c r="F8" s="53">
        <v>0.06</v>
      </c>
      <c r="G8" s="53">
        <v>0.06</v>
      </c>
      <c r="H8" s="53">
        <v>0.1</v>
      </c>
      <c r="I8" s="18">
        <v>0.13</v>
      </c>
      <c r="J8" s="18">
        <v>0.14000000000000001</v>
      </c>
      <c r="K8" s="18">
        <v>0.27</v>
      </c>
    </row>
    <row r="9" spans="1:11" x14ac:dyDescent="0.25">
      <c r="A9" s="7" t="s">
        <v>38</v>
      </c>
      <c r="C9" s="53">
        <v>0</v>
      </c>
      <c r="D9" s="53">
        <v>0.02</v>
      </c>
      <c r="E9" s="53">
        <v>0</v>
      </c>
      <c r="F9" s="53">
        <v>0</v>
      </c>
      <c r="G9" s="53">
        <v>0</v>
      </c>
      <c r="H9" s="53">
        <v>0.02</v>
      </c>
      <c r="I9" s="18">
        <v>0.02</v>
      </c>
      <c r="J9" s="18">
        <v>0.03</v>
      </c>
      <c r="K9" s="18">
        <v>0.06</v>
      </c>
    </row>
    <row r="10" spans="1:11" x14ac:dyDescent="0.25">
      <c r="A10" s="7" t="s">
        <v>39</v>
      </c>
      <c r="B10" s="7"/>
      <c r="C10" s="53">
        <v>0.02</v>
      </c>
      <c r="D10" s="53">
        <v>0.01</v>
      </c>
      <c r="E10" s="53">
        <v>0.01</v>
      </c>
      <c r="F10" s="53">
        <v>0.02</v>
      </c>
      <c r="G10" s="53">
        <v>0.03</v>
      </c>
      <c r="H10" s="53">
        <v>0.05</v>
      </c>
      <c r="I10" s="18">
        <v>7.0000000000000007E-2</v>
      </c>
      <c r="J10" s="18">
        <v>0.1</v>
      </c>
      <c r="K10" s="18">
        <v>0.13</v>
      </c>
    </row>
    <row r="11" spans="1:11" x14ac:dyDescent="0.25">
      <c r="A11" s="112" t="s">
        <v>44</v>
      </c>
      <c r="B11" s="112"/>
      <c r="C11" s="53">
        <v>0</v>
      </c>
      <c r="D11" s="53">
        <v>0</v>
      </c>
      <c r="E11" s="53">
        <v>0.01</v>
      </c>
      <c r="F11" s="53">
        <v>0</v>
      </c>
      <c r="G11" s="53">
        <v>0</v>
      </c>
      <c r="H11" s="53">
        <v>0</v>
      </c>
      <c r="I11" s="18">
        <v>0.01</v>
      </c>
      <c r="J11" s="18">
        <v>0.02</v>
      </c>
      <c r="K11" s="18">
        <v>0.03</v>
      </c>
    </row>
    <row r="12" spans="1:11" x14ac:dyDescent="0.25">
      <c r="A12" s="7" t="s">
        <v>45</v>
      </c>
      <c r="B12" s="7"/>
      <c r="C12" s="53">
        <v>0.04</v>
      </c>
      <c r="D12" s="53">
        <v>0.05</v>
      </c>
      <c r="E12" s="53">
        <v>0.04</v>
      </c>
      <c r="F12" s="53">
        <v>0.03</v>
      </c>
      <c r="G12" s="53">
        <v>0.03</v>
      </c>
      <c r="H12" s="53">
        <v>0.03</v>
      </c>
      <c r="I12" s="18">
        <v>0.03</v>
      </c>
      <c r="J12" s="18">
        <v>0.04</v>
      </c>
      <c r="K12" s="18">
        <v>0.02</v>
      </c>
    </row>
    <row r="13" spans="1:11" ht="29.25" customHeight="1" x14ac:dyDescent="0.25">
      <c r="A13" s="113" t="s">
        <v>46</v>
      </c>
      <c r="B13" s="113"/>
      <c r="C13" s="53">
        <v>0.03</v>
      </c>
      <c r="D13" s="53">
        <v>0.01</v>
      </c>
      <c r="E13" s="53">
        <v>0.01</v>
      </c>
      <c r="F13" s="53">
        <v>0.01</v>
      </c>
      <c r="G13" s="53">
        <v>0.01</v>
      </c>
      <c r="H13" s="53">
        <v>0.01</v>
      </c>
      <c r="I13" s="18">
        <v>0.01</v>
      </c>
      <c r="J13" s="18">
        <v>0.02</v>
      </c>
      <c r="K13" s="18">
        <v>0.02</v>
      </c>
    </row>
    <row r="14" spans="1:11" x14ac:dyDescent="0.25">
      <c r="A14" s="7" t="s">
        <v>47</v>
      </c>
      <c r="B14" s="7"/>
      <c r="C14" s="53">
        <v>0.01</v>
      </c>
      <c r="D14" s="53">
        <v>0</v>
      </c>
      <c r="E14" s="53">
        <v>0</v>
      </c>
      <c r="F14" s="53">
        <v>0.01</v>
      </c>
      <c r="G14" s="53">
        <v>0</v>
      </c>
      <c r="H14" s="53">
        <v>0</v>
      </c>
      <c r="I14" s="18">
        <v>0.01</v>
      </c>
      <c r="J14" s="18">
        <v>0.01</v>
      </c>
      <c r="K14" s="18">
        <v>0.01</v>
      </c>
    </row>
    <row r="15" spans="1:11" x14ac:dyDescent="0.25">
      <c r="A15" s="7" t="s">
        <v>48</v>
      </c>
      <c r="B15" s="7"/>
      <c r="C15" s="53">
        <v>0</v>
      </c>
      <c r="D15" s="53">
        <v>0</v>
      </c>
      <c r="E15" s="53">
        <v>0.03</v>
      </c>
      <c r="F15" s="53">
        <v>0</v>
      </c>
      <c r="G15" s="53">
        <v>0.01</v>
      </c>
      <c r="H15" s="53">
        <v>0.06</v>
      </c>
      <c r="I15" s="18">
        <v>0.04</v>
      </c>
      <c r="J15" s="18">
        <v>0.04</v>
      </c>
      <c r="K15" s="18">
        <v>0.04</v>
      </c>
    </row>
    <row r="16" spans="1:11" x14ac:dyDescent="0.25">
      <c r="A16" s="7" t="s">
        <v>11</v>
      </c>
      <c r="B16" s="7"/>
      <c r="C16" s="54">
        <v>0.21</v>
      </c>
      <c r="D16" s="54">
        <v>0.2</v>
      </c>
      <c r="E16" s="54">
        <v>0.25</v>
      </c>
      <c r="F16" s="54">
        <v>0.17</v>
      </c>
      <c r="G16" s="54">
        <v>0.19</v>
      </c>
      <c r="H16" s="54">
        <v>0.36</v>
      </c>
      <c r="I16" s="97">
        <v>0.43</v>
      </c>
      <c r="J16" s="97">
        <v>0.53</v>
      </c>
      <c r="K16" s="97">
        <v>0.89</v>
      </c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10"/>
      <c r="K17" s="10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59</v>
      </c>
      <c r="C19" s="24"/>
      <c r="D19" s="24"/>
      <c r="E19" s="24"/>
      <c r="F19" s="24"/>
      <c r="G19" s="24"/>
      <c r="H19" s="24"/>
    </row>
    <row r="20" spans="1:11" x14ac:dyDescent="0.25">
      <c r="A20" s="3" t="s">
        <v>161</v>
      </c>
      <c r="B20" s="3"/>
      <c r="D20" s="3"/>
      <c r="E20" s="28"/>
      <c r="F20" s="28"/>
      <c r="G20" s="3"/>
      <c r="H20" s="3"/>
      <c r="I20" s="28"/>
      <c r="K20" s="29"/>
    </row>
    <row r="21" spans="1:11" x14ac:dyDescent="0.25">
      <c r="C21" s="55"/>
      <c r="D21" s="55"/>
      <c r="E21" s="55"/>
      <c r="F21" s="55"/>
      <c r="G21" s="55"/>
      <c r="H21" s="55"/>
    </row>
    <row r="22" spans="1:11" x14ac:dyDescent="0.25">
      <c r="C22" s="3"/>
      <c r="D22" s="3"/>
      <c r="E22" s="3"/>
      <c r="F22" s="3"/>
      <c r="G22" s="3"/>
      <c r="H22" s="3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selection activeCell="I19" sqref="I19"/>
    </sheetView>
  </sheetViews>
  <sheetFormatPr baseColWidth="10" defaultRowHeight="15" x14ac:dyDescent="0.25"/>
  <cols>
    <col min="1" max="1" width="43.140625" customWidth="1"/>
    <col min="2" max="7" width="11.42578125" customWidth="1"/>
  </cols>
  <sheetData>
    <row r="1" spans="1:15" ht="15.75" x14ac:dyDescent="0.25">
      <c r="A1" s="13" t="s">
        <v>18</v>
      </c>
      <c r="B1" s="13"/>
      <c r="C1" s="13"/>
      <c r="D1" s="13"/>
      <c r="E1" s="13"/>
      <c r="F1" s="13"/>
      <c r="G1" s="13"/>
    </row>
    <row r="2" spans="1:15" x14ac:dyDescent="0.25">
      <c r="A2" s="8" t="s">
        <v>8</v>
      </c>
      <c r="B2" s="8"/>
      <c r="C2" s="8"/>
      <c r="D2" s="8"/>
      <c r="E2" s="8"/>
      <c r="F2" s="8"/>
      <c r="G2" s="8"/>
    </row>
    <row r="3" spans="1:15" x14ac:dyDescent="0.25">
      <c r="H3" s="12"/>
    </row>
    <row r="4" spans="1:15" ht="15.75" x14ac:dyDescent="0.25">
      <c r="A4" s="20" t="s">
        <v>55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22">
        <v>2018</v>
      </c>
      <c r="K4" s="22">
        <v>2019</v>
      </c>
      <c r="L4" s="22">
        <v>2020</v>
      </c>
      <c r="M4" s="22">
        <v>2021</v>
      </c>
      <c r="N4" s="22">
        <v>2022</v>
      </c>
      <c r="O4" s="22">
        <v>2023</v>
      </c>
    </row>
    <row r="5" spans="1:15" x14ac:dyDescent="0.25">
      <c r="J5" s="16"/>
    </row>
    <row r="6" spans="1:15" x14ac:dyDescent="0.25">
      <c r="A6" s="7" t="s">
        <v>19</v>
      </c>
      <c r="B6" s="16">
        <v>5911.9366000000009</v>
      </c>
      <c r="C6" s="16">
        <v>5267.5374999999995</v>
      </c>
      <c r="D6" s="16">
        <v>7817.7159999999994</v>
      </c>
      <c r="E6" s="16">
        <v>8571.8206327697735</v>
      </c>
      <c r="F6" s="16">
        <v>9505.19</v>
      </c>
      <c r="G6" s="16">
        <v>12570.87</v>
      </c>
      <c r="H6" s="16">
        <v>10700</v>
      </c>
      <c r="I6" s="16">
        <v>11260.800600570403</v>
      </c>
      <c r="J6" s="16">
        <v>12557.277005955477</v>
      </c>
      <c r="K6" s="16">
        <v>16352.261005191831</v>
      </c>
      <c r="L6" s="16">
        <v>18186.209501931513</v>
      </c>
      <c r="M6" s="16">
        <v>17969.495082600879</v>
      </c>
      <c r="N6" s="16">
        <v>17337.896839899975</v>
      </c>
      <c r="O6" s="16">
        <v>15922.428740952897</v>
      </c>
    </row>
    <row r="7" spans="1:15" x14ac:dyDescent="0.25">
      <c r="A7" s="7" t="s">
        <v>20</v>
      </c>
      <c r="B7" s="16">
        <v>407.649</v>
      </c>
      <c r="C7" s="16">
        <v>312.45699999999999</v>
      </c>
      <c r="D7" s="16">
        <v>764.12412999999992</v>
      </c>
      <c r="E7" s="16">
        <v>265.10590000000002</v>
      </c>
      <c r="F7" s="16">
        <v>403.03</v>
      </c>
      <c r="G7" s="16">
        <v>701.27</v>
      </c>
      <c r="H7" s="16">
        <v>818.05</v>
      </c>
      <c r="I7" s="16">
        <v>1261.9475520917945</v>
      </c>
      <c r="J7" s="16">
        <v>937.00924133713033</v>
      </c>
      <c r="K7" s="16">
        <v>2097.021948385212</v>
      </c>
      <c r="L7" s="16">
        <v>5180.9972564622185</v>
      </c>
      <c r="M7" s="16">
        <v>3436.0070899777966</v>
      </c>
      <c r="N7" s="16">
        <v>3646.6553161954398</v>
      </c>
      <c r="O7" s="16">
        <v>3811.0301850158803</v>
      </c>
    </row>
    <row r="8" spans="1:15" x14ac:dyDescent="0.25">
      <c r="A8" s="7" t="s">
        <v>11</v>
      </c>
      <c r="B8" s="38">
        <v>6319.5856000000013</v>
      </c>
      <c r="C8" s="38">
        <v>5579.9944999999998</v>
      </c>
      <c r="D8" s="38">
        <v>8581.8401299999987</v>
      </c>
      <c r="E8" s="38">
        <v>8836.926532769774</v>
      </c>
      <c r="F8" s="38">
        <v>9908.2200000000012</v>
      </c>
      <c r="G8" s="38">
        <v>13272.140000000001</v>
      </c>
      <c r="H8" s="38">
        <v>11518.05</v>
      </c>
      <c r="I8" s="38">
        <v>12522.748152662196</v>
      </c>
      <c r="J8" s="38">
        <v>13494.286247292603</v>
      </c>
      <c r="K8" s="38">
        <v>18449.282953577043</v>
      </c>
      <c r="L8" s="38">
        <v>23367.206758393731</v>
      </c>
      <c r="M8" s="38">
        <v>21405.502172578676</v>
      </c>
      <c r="N8" s="38">
        <v>20984.552156095418</v>
      </c>
      <c r="O8" s="38">
        <v>19733.458925968778</v>
      </c>
    </row>
    <row r="9" spans="1:15" x14ac:dyDescent="0.25">
      <c r="A9" s="9"/>
      <c r="B9" s="9"/>
      <c r="C9" s="9"/>
      <c r="D9" s="9"/>
      <c r="E9" s="9"/>
      <c r="F9" s="9"/>
      <c r="G9" s="9"/>
      <c r="H9" s="10"/>
      <c r="I9" s="21"/>
      <c r="J9" s="21"/>
      <c r="K9" s="21"/>
      <c r="L9" s="21"/>
      <c r="M9" s="21"/>
      <c r="N9" s="21"/>
      <c r="O9" s="21"/>
    </row>
    <row r="10" spans="1:15" x14ac:dyDescent="0.25">
      <c r="A10" s="3" t="s">
        <v>6</v>
      </c>
      <c r="B10" s="3"/>
      <c r="C10" s="3"/>
      <c r="D10" s="3"/>
      <c r="E10" s="3"/>
      <c r="F10" s="3"/>
      <c r="G10" s="3"/>
    </row>
    <row r="11" spans="1:15" x14ac:dyDescent="0.25">
      <c r="A11" s="3"/>
      <c r="B11" s="3"/>
      <c r="C11" s="3"/>
      <c r="D11" s="3"/>
      <c r="E11" s="3"/>
      <c r="F11" s="3"/>
      <c r="G11" s="3"/>
    </row>
    <row r="12" spans="1:15" x14ac:dyDescent="0.25">
      <c r="A12" s="3" t="s">
        <v>109</v>
      </c>
      <c r="B12" s="3"/>
      <c r="C12" s="3"/>
      <c r="D12" s="3"/>
      <c r="E12" s="3"/>
      <c r="F12" s="3"/>
      <c r="G12" s="3"/>
    </row>
    <row r="14" spans="1:15" x14ac:dyDescent="0.25">
      <c r="D14" s="29"/>
    </row>
    <row r="16" spans="1:15" x14ac:dyDescent="0.25">
      <c r="B16" s="29"/>
    </row>
    <row r="31" spans="5:8" ht="15.75" thickBot="1" x14ac:dyDescent="0.3"/>
    <row r="32" spans="5:8" ht="16.5" thickTop="1" thickBot="1" x14ac:dyDescent="0.3">
      <c r="E32" s="99"/>
      <c r="F32" s="100"/>
      <c r="G32" s="101"/>
      <c r="H32" s="100"/>
    </row>
    <row r="33" spans="5:8" ht="16.5" thickTop="1" thickBot="1" x14ac:dyDescent="0.3">
      <c r="E33" s="102"/>
      <c r="F33" s="103"/>
      <c r="G33" s="104"/>
      <c r="H33" s="103"/>
    </row>
    <row r="34" spans="5:8" ht="15.75" thickTop="1" x14ac:dyDescent="0.25">
      <c r="E34" s="29"/>
      <c r="F34" s="29"/>
      <c r="G34" s="29"/>
      <c r="H34" s="2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2"/>
  <sheetViews>
    <sheetView workbookViewId="0">
      <selection activeCell="F4" sqref="F4:F13"/>
    </sheetView>
  </sheetViews>
  <sheetFormatPr baseColWidth="10" defaultRowHeight="15" x14ac:dyDescent="0.25"/>
  <cols>
    <col min="2" max="2" width="50" customWidth="1"/>
    <col min="3" max="6" width="11.42578125" customWidth="1"/>
  </cols>
  <sheetData>
    <row r="1" spans="1:10" ht="15.75" x14ac:dyDescent="0.25">
      <c r="A1" s="13" t="s">
        <v>180</v>
      </c>
      <c r="C1" s="13"/>
      <c r="D1" s="13"/>
      <c r="E1" s="13"/>
      <c r="F1" s="13"/>
    </row>
    <row r="2" spans="1:10" x14ac:dyDescent="0.25">
      <c r="A2" s="8" t="s">
        <v>9</v>
      </c>
      <c r="C2" s="8"/>
      <c r="D2" s="8"/>
      <c r="E2" s="8"/>
      <c r="F2" s="8"/>
    </row>
    <row r="3" spans="1:10" x14ac:dyDescent="0.25">
      <c r="G3" s="12"/>
    </row>
    <row r="4" spans="1:10" ht="18.75" x14ac:dyDescent="0.25">
      <c r="A4" s="110" t="s">
        <v>30</v>
      </c>
      <c r="B4" s="111"/>
      <c r="C4" s="22">
        <v>2019</v>
      </c>
      <c r="D4" s="22">
        <v>2020</v>
      </c>
      <c r="E4" s="22">
        <v>2021</v>
      </c>
      <c r="F4" s="22">
        <v>2022</v>
      </c>
      <c r="G4" s="64"/>
      <c r="H4" s="64"/>
      <c r="I4" s="33"/>
      <c r="J4" s="69"/>
    </row>
    <row r="5" spans="1:10" ht="15.75" x14ac:dyDescent="0.25">
      <c r="B5" s="14"/>
      <c r="G5" s="69"/>
      <c r="H5" s="69"/>
      <c r="I5" s="69"/>
      <c r="J5" s="69"/>
    </row>
    <row r="6" spans="1:10" x14ac:dyDescent="0.25">
      <c r="A6" s="35" t="s">
        <v>101</v>
      </c>
      <c r="B6" s="32"/>
      <c r="C6" s="40">
        <v>0.17</v>
      </c>
      <c r="D6" s="40">
        <v>0.14000000000000001</v>
      </c>
      <c r="E6" s="40">
        <v>0.21</v>
      </c>
      <c r="F6" s="40">
        <v>0.14000000000000001</v>
      </c>
      <c r="G6" s="82"/>
      <c r="H6" s="73"/>
      <c r="I6" s="81"/>
      <c r="J6" s="69"/>
    </row>
    <row r="7" spans="1:10" x14ac:dyDescent="0.25">
      <c r="A7" s="7" t="s">
        <v>102</v>
      </c>
      <c r="C7" s="46">
        <v>0.02</v>
      </c>
      <c r="D7" s="46">
        <v>0.02</v>
      </c>
      <c r="E7" s="46">
        <v>0.03</v>
      </c>
      <c r="F7" s="46">
        <v>0.02</v>
      </c>
      <c r="G7" s="72"/>
      <c r="H7" s="73"/>
      <c r="I7" s="81"/>
      <c r="J7" s="69"/>
    </row>
    <row r="8" spans="1:10" x14ac:dyDescent="0.25">
      <c r="A8" s="7" t="s">
        <v>103</v>
      </c>
      <c r="C8" s="46">
        <v>2.1191808905166656E-3</v>
      </c>
      <c r="D8" s="46">
        <v>0</v>
      </c>
      <c r="E8" s="46">
        <v>0.01</v>
      </c>
      <c r="F8" s="46">
        <v>0</v>
      </c>
      <c r="G8" s="72"/>
      <c r="H8" s="73"/>
      <c r="I8" s="81"/>
      <c r="J8" s="69"/>
    </row>
    <row r="9" spans="1:10" x14ac:dyDescent="0.25">
      <c r="A9" s="7" t="s">
        <v>104</v>
      </c>
      <c r="C9" s="46">
        <v>0.59</v>
      </c>
      <c r="D9" s="46">
        <v>0.65</v>
      </c>
      <c r="E9" s="46">
        <v>0.69</v>
      </c>
      <c r="F9" s="46">
        <v>0.83</v>
      </c>
      <c r="G9" s="72"/>
      <c r="H9" s="73"/>
      <c r="I9" s="81"/>
      <c r="J9" s="69"/>
    </row>
    <row r="10" spans="1:10" x14ac:dyDescent="0.25">
      <c r="A10" s="7" t="s">
        <v>105</v>
      </c>
      <c r="B10" s="7"/>
      <c r="C10" s="46">
        <v>0.12</v>
      </c>
      <c r="D10" s="46">
        <v>0.2</v>
      </c>
      <c r="E10" s="46">
        <v>0.19</v>
      </c>
      <c r="F10" s="46">
        <v>0.34</v>
      </c>
      <c r="G10" s="72"/>
      <c r="H10" s="73"/>
      <c r="I10" s="81"/>
      <c r="J10" s="69"/>
    </row>
    <row r="11" spans="1:10" ht="15" customHeight="1" x14ac:dyDescent="0.25">
      <c r="A11" s="112" t="s">
        <v>106</v>
      </c>
      <c r="B11" s="112"/>
      <c r="C11" s="46">
        <v>0.01</v>
      </c>
      <c r="D11" s="46">
        <v>0.01</v>
      </c>
      <c r="E11" s="46">
        <v>0.06</v>
      </c>
      <c r="F11" s="46">
        <v>0.06</v>
      </c>
      <c r="G11" s="72"/>
      <c r="H11" s="73"/>
      <c r="I11" s="81"/>
      <c r="J11" s="69"/>
    </row>
    <row r="12" spans="1:10" x14ac:dyDescent="0.25">
      <c r="A12" s="7" t="s">
        <v>107</v>
      </c>
      <c r="B12" s="7"/>
      <c r="C12" s="46">
        <v>4.7893488125676639E-3</v>
      </c>
      <c r="D12" s="46">
        <v>0.02</v>
      </c>
      <c r="E12" s="46">
        <v>0.04</v>
      </c>
      <c r="F12" s="46">
        <v>0.05</v>
      </c>
      <c r="G12" s="72"/>
      <c r="H12" s="73"/>
      <c r="I12" s="81"/>
      <c r="J12" s="69"/>
    </row>
    <row r="13" spans="1:10" x14ac:dyDescent="0.25">
      <c r="A13" s="116" t="s">
        <v>11</v>
      </c>
      <c r="B13" s="116"/>
      <c r="C13" s="48">
        <v>0.92</v>
      </c>
      <c r="D13" s="48">
        <v>1.05</v>
      </c>
      <c r="E13" s="48">
        <v>1.23</v>
      </c>
      <c r="F13" s="48">
        <v>1.44</v>
      </c>
      <c r="G13" s="72"/>
      <c r="H13" s="73"/>
      <c r="I13" s="81"/>
      <c r="J13" s="69"/>
    </row>
    <row r="14" spans="1:10" x14ac:dyDescent="0.25">
      <c r="A14" s="21"/>
      <c r="B14" s="21"/>
      <c r="C14" s="26"/>
      <c r="D14" s="26"/>
      <c r="E14" s="26"/>
      <c r="F14" s="26"/>
      <c r="G14" s="77"/>
      <c r="H14" s="69"/>
      <c r="I14" s="69"/>
      <c r="J14" s="69"/>
    </row>
    <row r="15" spans="1:10" x14ac:dyDescent="0.25">
      <c r="A15" s="3" t="s">
        <v>6</v>
      </c>
      <c r="C15" s="25"/>
      <c r="D15" s="35"/>
      <c r="E15" s="35"/>
      <c r="F15" s="35"/>
      <c r="G15" s="69"/>
      <c r="H15" s="69"/>
      <c r="I15" s="69"/>
      <c r="J15" s="69"/>
    </row>
    <row r="16" spans="1:10" x14ac:dyDescent="0.25">
      <c r="A16" s="3" t="s">
        <v>108</v>
      </c>
      <c r="C16" s="24"/>
      <c r="D16" s="24"/>
      <c r="E16" s="24"/>
      <c r="F16" s="24"/>
    </row>
    <row r="17" spans="1:6" x14ac:dyDescent="0.25">
      <c r="A17" s="3" t="s">
        <v>161</v>
      </c>
      <c r="C17" s="3"/>
      <c r="D17" s="3"/>
      <c r="E17" s="3"/>
      <c r="F17" s="3"/>
    </row>
    <row r="18" spans="1:6" x14ac:dyDescent="0.25">
      <c r="C18" s="3"/>
      <c r="D18" s="3"/>
      <c r="E18" s="3"/>
      <c r="F18" s="3"/>
    </row>
    <row r="19" spans="1:6" x14ac:dyDescent="0.25">
      <c r="C19" s="3"/>
      <c r="D19" s="3"/>
      <c r="E19" s="3"/>
      <c r="F19" s="3"/>
    </row>
    <row r="22" spans="1:6" x14ac:dyDescent="0.25">
      <c r="E22" s="29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2"/>
  <sheetViews>
    <sheetView workbookViewId="0">
      <selection activeCell="F33" sqref="F33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2" ht="15.75" x14ac:dyDescent="0.25">
      <c r="A1" s="13" t="s">
        <v>191</v>
      </c>
      <c r="C1" s="13"/>
      <c r="D1" s="13"/>
      <c r="E1" s="13"/>
      <c r="F1" s="13"/>
      <c r="G1" s="13"/>
      <c r="H1" s="13"/>
    </row>
    <row r="2" spans="1:12" x14ac:dyDescent="0.25">
      <c r="A2" s="8" t="s">
        <v>9</v>
      </c>
      <c r="C2" s="8"/>
      <c r="D2" s="8"/>
      <c r="E2" s="8"/>
      <c r="F2" s="8"/>
      <c r="G2" s="8"/>
      <c r="H2" s="8"/>
    </row>
    <row r="3" spans="1:12" x14ac:dyDescent="0.25">
      <c r="I3" s="12"/>
    </row>
    <row r="4" spans="1:12" ht="18.75" x14ac:dyDescent="0.25">
      <c r="A4" s="110" t="s">
        <v>30</v>
      </c>
      <c r="B4" s="11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7">
        <v>2018</v>
      </c>
    </row>
    <row r="5" spans="1:12" ht="15.75" x14ac:dyDescent="0.25">
      <c r="B5" s="14"/>
    </row>
    <row r="6" spans="1:12" x14ac:dyDescent="0.25">
      <c r="A6" s="35" t="s">
        <v>37</v>
      </c>
      <c r="B6" s="32"/>
      <c r="C6" s="18">
        <v>1.99</v>
      </c>
      <c r="D6" s="18">
        <v>1.93</v>
      </c>
      <c r="E6" s="18">
        <v>1.94</v>
      </c>
      <c r="F6" s="18">
        <v>2.74</v>
      </c>
      <c r="G6" s="18">
        <v>2.19</v>
      </c>
      <c r="H6" s="18">
        <v>3</v>
      </c>
      <c r="I6" s="18">
        <v>3.2600000000000002</v>
      </c>
      <c r="J6" s="18">
        <v>3.96</v>
      </c>
      <c r="K6" s="18">
        <v>4.38</v>
      </c>
      <c r="L6" s="47"/>
    </row>
    <row r="7" spans="1:12" x14ac:dyDescent="0.25">
      <c r="A7" s="7" t="s">
        <v>31</v>
      </c>
      <c r="C7" s="53">
        <v>0.1</v>
      </c>
      <c r="D7" s="53">
        <v>0.17</v>
      </c>
      <c r="E7" s="53">
        <v>0.15</v>
      </c>
      <c r="F7" s="53">
        <v>0.21</v>
      </c>
      <c r="G7" s="53">
        <v>0.31</v>
      </c>
      <c r="H7" s="53">
        <v>0.5</v>
      </c>
      <c r="I7" s="18">
        <v>0.49</v>
      </c>
      <c r="J7" s="66">
        <v>0.56000000000000005</v>
      </c>
      <c r="K7" s="66">
        <v>0.53</v>
      </c>
      <c r="L7" s="47"/>
    </row>
    <row r="8" spans="1:12" x14ac:dyDescent="0.25">
      <c r="A8" s="7" t="s">
        <v>32</v>
      </c>
      <c r="C8" s="53">
        <v>0.56000000000000005</v>
      </c>
      <c r="D8" s="53">
        <v>0.49</v>
      </c>
      <c r="E8" s="53">
        <v>0.44</v>
      </c>
      <c r="F8" s="53">
        <v>0.5</v>
      </c>
      <c r="G8" s="53">
        <v>0.43</v>
      </c>
      <c r="H8" s="53">
        <v>0.41</v>
      </c>
      <c r="I8" s="18">
        <v>0.49</v>
      </c>
      <c r="J8" s="66">
        <v>0.53</v>
      </c>
      <c r="K8" s="66">
        <v>0.7</v>
      </c>
      <c r="L8" s="47"/>
    </row>
    <row r="9" spans="1:12" x14ac:dyDescent="0.25">
      <c r="A9" s="7" t="s">
        <v>38</v>
      </c>
      <c r="C9" s="53">
        <v>0.56999999999999995</v>
      </c>
      <c r="D9" s="53">
        <v>0.52</v>
      </c>
      <c r="E9" s="53">
        <v>0.51</v>
      </c>
      <c r="F9" s="53">
        <v>0.8</v>
      </c>
      <c r="G9" s="53">
        <v>0.6</v>
      </c>
      <c r="H9" s="53">
        <v>0.76</v>
      </c>
      <c r="I9" s="18">
        <v>0.8</v>
      </c>
      <c r="J9" s="66">
        <v>0.74</v>
      </c>
      <c r="K9" s="66">
        <v>0.78</v>
      </c>
      <c r="L9" s="47"/>
    </row>
    <row r="10" spans="1:12" x14ac:dyDescent="0.25">
      <c r="A10" s="7" t="s">
        <v>39</v>
      </c>
      <c r="B10" s="7"/>
      <c r="C10" s="53">
        <v>0.05</v>
      </c>
      <c r="D10" s="53">
        <v>0.05</v>
      </c>
      <c r="E10" s="53">
        <v>7.0000000000000007E-2</v>
      </c>
      <c r="F10" s="53">
        <v>0.12</v>
      </c>
      <c r="G10" s="53">
        <v>0.11</v>
      </c>
      <c r="H10" s="53">
        <v>0.14000000000000001</v>
      </c>
      <c r="I10" s="18">
        <v>0.15000000000000002</v>
      </c>
      <c r="J10" s="66">
        <v>0.18</v>
      </c>
      <c r="K10" s="66">
        <v>0.27</v>
      </c>
      <c r="L10" s="47"/>
    </row>
    <row r="11" spans="1:12" x14ac:dyDescent="0.25">
      <c r="A11" s="112" t="s">
        <v>44</v>
      </c>
      <c r="B11" s="112"/>
      <c r="C11" s="53">
        <v>0.03</v>
      </c>
      <c r="D11" s="53">
        <v>0.04</v>
      </c>
      <c r="E11" s="53">
        <v>0.05</v>
      </c>
      <c r="F11" s="53">
        <v>0.03</v>
      </c>
      <c r="G11" s="53">
        <v>0.03</v>
      </c>
      <c r="H11" s="53">
        <v>0.03</v>
      </c>
      <c r="I11" s="18">
        <v>0.04</v>
      </c>
      <c r="J11" s="66">
        <v>0.04</v>
      </c>
      <c r="K11" s="66">
        <v>0.05</v>
      </c>
      <c r="L11" s="47"/>
    </row>
    <row r="12" spans="1:12" x14ac:dyDescent="0.25">
      <c r="A12" s="7" t="s">
        <v>45</v>
      </c>
      <c r="B12" s="7"/>
      <c r="C12" s="53">
        <v>0.06</v>
      </c>
      <c r="D12" s="53">
        <v>7.0000000000000007E-2</v>
      </c>
      <c r="E12" s="53">
        <v>0.06</v>
      </c>
      <c r="F12" s="53">
        <v>0.05</v>
      </c>
      <c r="G12" s="53">
        <v>0.05</v>
      </c>
      <c r="H12" s="53">
        <v>0.04</v>
      </c>
      <c r="I12" s="18">
        <v>0.05</v>
      </c>
      <c r="J12" s="66">
        <v>0.08</v>
      </c>
      <c r="K12" s="66">
        <v>0.05</v>
      </c>
      <c r="L12" s="47"/>
    </row>
    <row r="13" spans="1:12" ht="29.25" customHeight="1" x14ac:dyDescent="0.25">
      <c r="A13" s="113" t="s">
        <v>46</v>
      </c>
      <c r="B13" s="113"/>
      <c r="C13" s="53">
        <v>0.03</v>
      </c>
      <c r="D13" s="53">
        <v>0.01</v>
      </c>
      <c r="E13" s="53">
        <v>0.01</v>
      </c>
      <c r="F13" s="53">
        <v>0.01</v>
      </c>
      <c r="G13" s="53">
        <v>0.02</v>
      </c>
      <c r="H13" s="53">
        <v>0.02</v>
      </c>
      <c r="I13" s="18">
        <v>0.02</v>
      </c>
      <c r="J13" s="66">
        <v>0.03</v>
      </c>
      <c r="K13" s="66">
        <v>0.03</v>
      </c>
      <c r="L13" s="47"/>
    </row>
    <row r="14" spans="1:12" x14ac:dyDescent="0.25">
      <c r="A14" s="7" t="s">
        <v>47</v>
      </c>
      <c r="B14" s="7"/>
      <c r="C14" s="53">
        <v>0.01</v>
      </c>
      <c r="D14" s="53">
        <v>0.01</v>
      </c>
      <c r="E14" s="53">
        <v>0</v>
      </c>
      <c r="F14" s="53">
        <v>0.01</v>
      </c>
      <c r="G14" s="53">
        <v>0.01</v>
      </c>
      <c r="H14" s="53">
        <v>0.01</v>
      </c>
      <c r="I14" s="18">
        <v>0.02</v>
      </c>
      <c r="J14" s="66">
        <v>0.02</v>
      </c>
      <c r="K14" s="66">
        <v>0.02</v>
      </c>
      <c r="L14" s="47"/>
    </row>
    <row r="15" spans="1:12" x14ac:dyDescent="0.25">
      <c r="A15" s="7" t="s">
        <v>48</v>
      </c>
      <c r="B15" s="7"/>
      <c r="C15" s="53">
        <v>0</v>
      </c>
      <c r="D15" s="53">
        <v>0</v>
      </c>
      <c r="E15" s="53">
        <v>0.15</v>
      </c>
      <c r="F15" s="53">
        <v>0</v>
      </c>
      <c r="G15" s="53">
        <v>0.23</v>
      </c>
      <c r="H15" s="53">
        <v>7.0000000000000007E-2</v>
      </c>
      <c r="I15" s="18">
        <v>0.05</v>
      </c>
      <c r="J15" s="66">
        <v>0.04</v>
      </c>
      <c r="K15" s="66">
        <v>0.04</v>
      </c>
      <c r="L15" s="47"/>
    </row>
    <row r="16" spans="1:12" x14ac:dyDescent="0.25">
      <c r="A16" s="7" t="s">
        <v>11</v>
      </c>
      <c r="B16" s="7"/>
      <c r="C16" s="54">
        <v>3.39</v>
      </c>
      <c r="D16" s="54">
        <v>3.29</v>
      </c>
      <c r="E16" s="54">
        <v>3.38</v>
      </c>
      <c r="F16" s="54">
        <v>4.49</v>
      </c>
      <c r="G16" s="54">
        <v>3.98</v>
      </c>
      <c r="H16" s="54">
        <v>4.97</v>
      </c>
      <c r="I16" s="97">
        <v>5.379999999999999</v>
      </c>
      <c r="J16" s="98">
        <v>6.16</v>
      </c>
      <c r="K16" s="98">
        <v>6.85</v>
      </c>
      <c r="L16" s="47"/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10"/>
      <c r="K17" s="10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59</v>
      </c>
      <c r="C19" s="24"/>
      <c r="D19" s="24"/>
      <c r="E19" s="24"/>
      <c r="F19" s="24"/>
      <c r="G19" s="24"/>
      <c r="H19" s="24"/>
    </row>
    <row r="20" spans="1:11" x14ac:dyDescent="0.25">
      <c r="A20" s="3" t="s">
        <v>161</v>
      </c>
      <c r="B20" s="3"/>
      <c r="D20" s="3"/>
      <c r="E20" s="28"/>
      <c r="F20" s="28"/>
      <c r="G20" s="3"/>
      <c r="H20" s="3"/>
      <c r="I20" s="28"/>
      <c r="K20" s="29"/>
    </row>
    <row r="21" spans="1:11" x14ac:dyDescent="0.25">
      <c r="C21" s="48"/>
      <c r="D21" s="51"/>
      <c r="E21" s="51"/>
      <c r="F21" s="51"/>
      <c r="G21" s="51"/>
      <c r="H21" s="51"/>
      <c r="I21" s="41"/>
      <c r="J21" s="7"/>
      <c r="K21" s="59"/>
    </row>
    <row r="22" spans="1:11" x14ac:dyDescent="0.25">
      <c r="C22" s="3"/>
      <c r="D22" s="3"/>
      <c r="E22" s="3"/>
      <c r="F22" s="3"/>
      <c r="G22" s="3"/>
      <c r="H22" s="3"/>
    </row>
  </sheetData>
  <mergeCells count="3">
    <mergeCell ref="A4:B4"/>
    <mergeCell ref="A11:B11"/>
    <mergeCell ref="A13:B1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2"/>
  <sheetViews>
    <sheetView workbookViewId="0">
      <selection activeCell="I27" sqref="I27"/>
    </sheetView>
  </sheetViews>
  <sheetFormatPr baseColWidth="10" defaultRowHeight="15" x14ac:dyDescent="0.25"/>
  <cols>
    <col min="2" max="2" width="54.140625" customWidth="1"/>
    <col min="3" max="6" width="11.42578125" customWidth="1"/>
  </cols>
  <sheetData>
    <row r="1" spans="1:10" ht="15.75" x14ac:dyDescent="0.25">
      <c r="A1" s="13" t="s">
        <v>187</v>
      </c>
      <c r="C1" s="13"/>
      <c r="D1" s="13"/>
      <c r="E1" s="13"/>
      <c r="F1" s="13"/>
    </row>
    <row r="2" spans="1:10" x14ac:dyDescent="0.25">
      <c r="A2" s="8" t="s">
        <v>9</v>
      </c>
      <c r="C2" s="8"/>
      <c r="D2" s="8"/>
      <c r="E2" s="8"/>
      <c r="F2" s="8"/>
    </row>
    <row r="3" spans="1:10" x14ac:dyDescent="0.25">
      <c r="G3" s="12"/>
    </row>
    <row r="4" spans="1:10" ht="18.75" x14ac:dyDescent="0.25">
      <c r="A4" s="110" t="s">
        <v>30</v>
      </c>
      <c r="B4" s="111"/>
      <c r="C4" s="22">
        <v>2019</v>
      </c>
      <c r="D4" s="22">
        <v>2020</v>
      </c>
      <c r="E4" s="22">
        <v>2021</v>
      </c>
      <c r="F4" s="22">
        <v>2022</v>
      </c>
      <c r="G4" s="64"/>
      <c r="H4" s="64"/>
      <c r="I4" s="33"/>
      <c r="J4" s="69"/>
    </row>
    <row r="5" spans="1:10" ht="15.75" x14ac:dyDescent="0.25">
      <c r="B5" s="14"/>
      <c r="E5" s="69"/>
      <c r="F5" s="69"/>
      <c r="G5" s="69"/>
      <c r="H5" s="69"/>
      <c r="I5" s="83"/>
      <c r="J5" s="69"/>
    </row>
    <row r="6" spans="1:10" x14ac:dyDescent="0.25">
      <c r="A6" s="35" t="s">
        <v>101</v>
      </c>
      <c r="B6" s="32"/>
      <c r="C6" s="40">
        <v>1.86</v>
      </c>
      <c r="D6" s="40">
        <v>1.84</v>
      </c>
      <c r="E6" s="40">
        <v>2.11</v>
      </c>
      <c r="F6" s="40">
        <v>1.94</v>
      </c>
      <c r="G6" s="72"/>
      <c r="H6" s="73"/>
      <c r="I6" s="73"/>
      <c r="J6" s="69"/>
    </row>
    <row r="7" spans="1:10" x14ac:dyDescent="0.25">
      <c r="A7" s="7" t="s">
        <v>102</v>
      </c>
      <c r="C7" s="46">
        <v>0.61</v>
      </c>
      <c r="D7" s="46">
        <v>0.62</v>
      </c>
      <c r="E7" s="46">
        <v>0.61</v>
      </c>
      <c r="F7" s="46">
        <v>0.47</v>
      </c>
      <c r="G7" s="72"/>
      <c r="H7" s="81"/>
      <c r="I7" s="73"/>
      <c r="J7" s="69"/>
    </row>
    <row r="8" spans="1:10" x14ac:dyDescent="0.25">
      <c r="A8" s="7" t="s">
        <v>103</v>
      </c>
      <c r="C8" s="46">
        <v>7.0000000000000007E-2</v>
      </c>
      <c r="D8" s="46">
        <v>7.0000000000000007E-2</v>
      </c>
      <c r="E8" s="46">
        <v>0.09</v>
      </c>
      <c r="F8" s="46">
        <v>0.06</v>
      </c>
      <c r="G8" s="72"/>
      <c r="H8" s="81"/>
      <c r="I8" s="73"/>
      <c r="J8" s="69"/>
    </row>
    <row r="9" spans="1:10" x14ac:dyDescent="0.25">
      <c r="A9" s="7" t="s">
        <v>104</v>
      </c>
      <c r="C9" s="46">
        <v>3.86</v>
      </c>
      <c r="D9" s="46">
        <v>4.29</v>
      </c>
      <c r="E9" s="46">
        <v>4.2</v>
      </c>
      <c r="F9" s="46">
        <v>4.34</v>
      </c>
      <c r="G9" s="72"/>
      <c r="H9" s="81"/>
      <c r="I9" s="73"/>
      <c r="J9" s="69"/>
    </row>
    <row r="10" spans="1:10" x14ac:dyDescent="0.25">
      <c r="A10" s="7" t="s">
        <v>105</v>
      </c>
      <c r="B10" s="7"/>
      <c r="C10" s="46">
        <v>1.1299999999999999</v>
      </c>
      <c r="D10" s="46">
        <v>1.21</v>
      </c>
      <c r="E10" s="46">
        <v>1.31</v>
      </c>
      <c r="F10" s="46">
        <v>1.5</v>
      </c>
      <c r="G10" s="72"/>
      <c r="H10" s="81"/>
      <c r="I10" s="73"/>
      <c r="J10" s="69"/>
    </row>
    <row r="11" spans="1:10" ht="15" customHeight="1" x14ac:dyDescent="0.25">
      <c r="A11" s="112" t="s">
        <v>106</v>
      </c>
      <c r="B11" s="112"/>
      <c r="C11" s="46">
        <v>0.34</v>
      </c>
      <c r="D11" s="46">
        <v>0.27</v>
      </c>
      <c r="E11" s="46">
        <v>0.36</v>
      </c>
      <c r="F11" s="46">
        <v>0.35</v>
      </c>
      <c r="G11" s="72"/>
      <c r="H11" s="81"/>
      <c r="I11" s="73"/>
      <c r="J11" s="69"/>
    </row>
    <row r="12" spans="1:10" x14ac:dyDescent="0.25">
      <c r="A12" s="7" t="s">
        <v>107</v>
      </c>
      <c r="B12" s="7"/>
      <c r="C12" s="46">
        <v>4.7967247555687235E-3</v>
      </c>
      <c r="D12" s="46">
        <v>0.02</v>
      </c>
      <c r="E12" s="46">
        <v>0.04</v>
      </c>
      <c r="F12" s="46">
        <v>0.05</v>
      </c>
      <c r="G12" s="72"/>
      <c r="H12" s="81"/>
      <c r="I12" s="73"/>
      <c r="J12" s="69"/>
    </row>
    <row r="13" spans="1:10" ht="29.25" customHeight="1" x14ac:dyDescent="0.25">
      <c r="A13" s="116" t="s">
        <v>11</v>
      </c>
      <c r="B13" s="116"/>
      <c r="C13" s="48">
        <v>7.88</v>
      </c>
      <c r="D13" s="48">
        <v>8.31</v>
      </c>
      <c r="E13" s="48">
        <v>8.7200000000000006</v>
      </c>
      <c r="F13" s="48">
        <v>8.7100000000000009</v>
      </c>
      <c r="G13" s="72"/>
      <c r="H13" s="81"/>
      <c r="I13" s="73"/>
      <c r="J13" s="69"/>
    </row>
    <row r="14" spans="1:10" x14ac:dyDescent="0.25">
      <c r="A14" s="21"/>
      <c r="B14" s="21"/>
      <c r="C14" s="26"/>
      <c r="D14" s="26"/>
      <c r="E14" s="26"/>
      <c r="F14" s="26"/>
      <c r="G14" s="77"/>
      <c r="H14" s="69"/>
      <c r="I14" s="83"/>
      <c r="J14" s="69"/>
    </row>
    <row r="15" spans="1:10" x14ac:dyDescent="0.25">
      <c r="A15" s="3" t="s">
        <v>6</v>
      </c>
      <c r="C15" s="25"/>
      <c r="D15" s="35"/>
      <c r="E15" s="35"/>
      <c r="F15" s="35"/>
      <c r="G15" s="69"/>
      <c r="H15" s="69"/>
      <c r="I15" s="69"/>
      <c r="J15" s="69"/>
    </row>
    <row r="16" spans="1:10" x14ac:dyDescent="0.25">
      <c r="A16" s="3" t="s">
        <v>108</v>
      </c>
      <c r="C16" s="24"/>
      <c r="D16" s="24"/>
      <c r="E16" s="24"/>
      <c r="F16" s="24"/>
    </row>
    <row r="17" spans="1:6" x14ac:dyDescent="0.25">
      <c r="A17" s="3" t="s">
        <v>161</v>
      </c>
      <c r="C17" s="3"/>
      <c r="D17" s="3"/>
      <c r="E17" s="3"/>
      <c r="F17" s="3"/>
    </row>
    <row r="18" spans="1:6" x14ac:dyDescent="0.25">
      <c r="C18" s="3"/>
      <c r="D18" s="3"/>
      <c r="E18" s="3"/>
      <c r="F18" s="3"/>
    </row>
    <row r="19" spans="1:6" x14ac:dyDescent="0.25">
      <c r="C19" s="3"/>
      <c r="D19" s="3"/>
      <c r="E19" s="3"/>
      <c r="F19" s="3"/>
    </row>
    <row r="22" spans="1:6" x14ac:dyDescent="0.25">
      <c r="E22" s="29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2"/>
  <sheetViews>
    <sheetView workbookViewId="0">
      <selection activeCell="K20" sqref="K20"/>
    </sheetView>
  </sheetViews>
  <sheetFormatPr baseColWidth="10" defaultRowHeight="15" x14ac:dyDescent="0.25"/>
  <cols>
    <col min="1" max="1" width="43.140625" customWidth="1"/>
    <col min="2" max="7" width="11.42578125" customWidth="1"/>
  </cols>
  <sheetData>
    <row r="1" spans="1:15" ht="15.75" x14ac:dyDescent="0.25">
      <c r="A1" s="13" t="s">
        <v>90</v>
      </c>
      <c r="B1" s="13"/>
      <c r="C1" s="13"/>
      <c r="D1" s="13"/>
      <c r="E1" s="13"/>
      <c r="F1" s="13"/>
      <c r="G1" s="13"/>
    </row>
    <row r="2" spans="1:15" x14ac:dyDescent="0.25">
      <c r="A2" s="8" t="s">
        <v>8</v>
      </c>
      <c r="B2" s="8"/>
      <c r="C2" s="8"/>
      <c r="D2" s="8"/>
      <c r="E2" s="8"/>
      <c r="F2" s="8"/>
      <c r="G2" s="8"/>
    </row>
    <row r="3" spans="1:15" x14ac:dyDescent="0.25">
      <c r="H3" s="12"/>
    </row>
    <row r="4" spans="1:15" ht="15.75" x14ac:dyDescent="0.25">
      <c r="A4" s="20" t="s">
        <v>61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15">
        <v>2018</v>
      </c>
      <c r="K4" s="15">
        <v>2019</v>
      </c>
      <c r="L4" s="15">
        <v>2020</v>
      </c>
      <c r="M4" s="15">
        <v>2021</v>
      </c>
      <c r="N4" s="15">
        <v>2022</v>
      </c>
    </row>
    <row r="6" spans="1:15" x14ac:dyDescent="0.25">
      <c r="A6" s="7" t="s">
        <v>62</v>
      </c>
      <c r="B6" s="16">
        <v>1040</v>
      </c>
      <c r="C6" s="16">
        <v>1292</v>
      </c>
      <c r="D6" s="16">
        <v>351</v>
      </c>
      <c r="E6" s="16"/>
      <c r="F6" s="16">
        <v>1.385</v>
      </c>
      <c r="G6" s="16">
        <v>0</v>
      </c>
      <c r="H6" s="16">
        <v>0</v>
      </c>
      <c r="I6" s="16">
        <v>0</v>
      </c>
      <c r="J6" s="16">
        <v>0</v>
      </c>
      <c r="K6" s="16">
        <v>7750</v>
      </c>
      <c r="L6" s="16">
        <v>5584</v>
      </c>
      <c r="M6" s="16">
        <v>5440</v>
      </c>
      <c r="N6" s="16">
        <v>9239</v>
      </c>
    </row>
    <row r="7" spans="1:15" x14ac:dyDescent="0.25">
      <c r="A7" s="7" t="s">
        <v>63</v>
      </c>
      <c r="B7" s="16">
        <v>105531</v>
      </c>
      <c r="C7" s="16">
        <v>122338</v>
      </c>
      <c r="D7" s="16">
        <v>133140</v>
      </c>
      <c r="E7" s="16">
        <v>171769</v>
      </c>
      <c r="F7" s="16">
        <v>140780</v>
      </c>
      <c r="G7" s="16">
        <v>174602</v>
      </c>
      <c r="H7" s="16">
        <v>219583</v>
      </c>
      <c r="I7" s="16">
        <v>238680</v>
      </c>
      <c r="J7" s="16">
        <v>276496</v>
      </c>
      <c r="K7" s="16">
        <v>288329</v>
      </c>
      <c r="L7" s="16">
        <v>332278</v>
      </c>
      <c r="M7" s="16">
        <v>296085</v>
      </c>
      <c r="N7" s="16">
        <v>279852</v>
      </c>
      <c r="O7" s="16"/>
    </row>
    <row r="8" spans="1:15" x14ac:dyDescent="0.25">
      <c r="A8" s="7" t="s">
        <v>64</v>
      </c>
      <c r="B8" s="16">
        <v>9925</v>
      </c>
      <c r="C8" s="16">
        <v>7004</v>
      </c>
      <c r="D8" s="16">
        <v>9922</v>
      </c>
      <c r="E8" s="16">
        <v>20052</v>
      </c>
      <c r="F8" s="16">
        <v>7456</v>
      </c>
      <c r="G8" s="16">
        <v>14332</v>
      </c>
      <c r="H8" s="17">
        <v>13650</v>
      </c>
      <c r="I8" s="17">
        <v>14597</v>
      </c>
      <c r="J8" s="17">
        <v>23100</v>
      </c>
      <c r="K8" s="17">
        <v>17270</v>
      </c>
      <c r="L8" s="17">
        <v>20525</v>
      </c>
      <c r="M8" s="17">
        <v>24338</v>
      </c>
      <c r="N8" s="17">
        <v>32831</v>
      </c>
      <c r="O8" s="29"/>
    </row>
    <row r="9" spans="1:15" x14ac:dyDescent="0.25">
      <c r="A9" s="7" t="s">
        <v>65</v>
      </c>
      <c r="B9" s="16">
        <v>23668</v>
      </c>
      <c r="C9" s="16">
        <v>23233</v>
      </c>
      <c r="D9" s="16">
        <v>14581</v>
      </c>
      <c r="E9" s="16">
        <v>16285</v>
      </c>
      <c r="F9" s="16">
        <v>19513</v>
      </c>
      <c r="G9" s="16">
        <v>14573</v>
      </c>
      <c r="H9" s="16">
        <v>25953</v>
      </c>
      <c r="I9" s="16">
        <v>27061</v>
      </c>
      <c r="J9" s="16">
        <v>26654</v>
      </c>
      <c r="K9" s="16">
        <v>29110</v>
      </c>
      <c r="L9" s="16">
        <v>33581</v>
      </c>
      <c r="M9" s="16">
        <v>26686</v>
      </c>
      <c r="N9" s="16">
        <v>20865</v>
      </c>
    </row>
    <row r="10" spans="1:15" x14ac:dyDescent="0.25">
      <c r="A10" s="7" t="s">
        <v>86</v>
      </c>
      <c r="B10" s="37">
        <v>140164</v>
      </c>
      <c r="C10" s="37">
        <v>153867</v>
      </c>
      <c r="D10" s="37">
        <v>157994</v>
      </c>
      <c r="E10" s="37">
        <v>208106</v>
      </c>
      <c r="F10" s="37">
        <v>169134</v>
      </c>
      <c r="G10" s="37">
        <v>203507</v>
      </c>
      <c r="H10" s="38">
        <v>259186</v>
      </c>
      <c r="I10" s="38">
        <v>280338</v>
      </c>
      <c r="J10" s="38">
        <v>326250</v>
      </c>
      <c r="K10" s="38">
        <v>342459</v>
      </c>
      <c r="L10" s="38">
        <v>391968</v>
      </c>
      <c r="M10" s="38">
        <v>352549</v>
      </c>
      <c r="N10" s="38">
        <v>342787</v>
      </c>
      <c r="O10" s="29"/>
    </row>
    <row r="11" spans="1:15" x14ac:dyDescent="0.25">
      <c r="A11" s="9"/>
      <c r="B11" s="9"/>
      <c r="C11" s="9"/>
      <c r="D11" s="9"/>
      <c r="E11" s="9"/>
      <c r="F11" s="9"/>
      <c r="G11" s="9"/>
      <c r="H11" s="39"/>
      <c r="I11" s="39"/>
      <c r="J11" s="39"/>
      <c r="K11" s="39"/>
      <c r="L11" s="39"/>
      <c r="M11" s="39"/>
      <c r="N11" s="39"/>
    </row>
    <row r="12" spans="1:15" x14ac:dyDescent="0.25">
      <c r="A12" s="3"/>
      <c r="B12" s="3"/>
      <c r="C12" s="3"/>
      <c r="D12" s="3"/>
      <c r="E12" s="3"/>
      <c r="F12" s="3"/>
      <c r="G12" s="3"/>
    </row>
    <row r="13" spans="1:15" x14ac:dyDescent="0.25">
      <c r="A13" s="3" t="s">
        <v>161</v>
      </c>
      <c r="B13" s="3"/>
      <c r="D13" s="3"/>
      <c r="E13" s="28"/>
      <c r="F13" s="28"/>
      <c r="G13" s="3"/>
      <c r="H13" s="3"/>
      <c r="I13" s="28"/>
      <c r="K13" s="29"/>
    </row>
    <row r="14" spans="1:15" x14ac:dyDescent="0.25">
      <c r="C14" s="29"/>
      <c r="D14" s="29"/>
      <c r="E14" s="29"/>
      <c r="H14" s="29"/>
    </row>
    <row r="15" spans="1:15" x14ac:dyDescent="0.25">
      <c r="D15" s="29"/>
      <c r="G15" s="29"/>
      <c r="H15" s="29"/>
    </row>
    <row r="16" spans="1:15" x14ac:dyDescent="0.25">
      <c r="H16" s="29"/>
    </row>
    <row r="17" spans="2:12" x14ac:dyDescent="0.25">
      <c r="C17" s="29"/>
      <c r="D17" s="29"/>
      <c r="H17" s="37"/>
      <c r="I17" s="29"/>
    </row>
    <row r="18" spans="2:12" x14ac:dyDescent="0.25">
      <c r="B18" s="16"/>
      <c r="C18" s="16"/>
      <c r="D18" s="16"/>
      <c r="E18" s="16"/>
      <c r="F18" s="16"/>
      <c r="G18" s="16"/>
      <c r="K18" s="29"/>
      <c r="L18" s="29"/>
    </row>
    <row r="19" spans="2:12" x14ac:dyDescent="0.25">
      <c r="B19" s="16"/>
      <c r="C19" s="16"/>
      <c r="D19" s="16"/>
      <c r="E19" s="16"/>
      <c r="F19" s="16"/>
      <c r="G19" s="16"/>
    </row>
    <row r="20" spans="2:12" x14ac:dyDescent="0.25">
      <c r="B20" s="29"/>
      <c r="C20" s="29"/>
      <c r="D20" s="29"/>
      <c r="E20" s="29"/>
      <c r="F20" s="29"/>
      <c r="G20" s="29"/>
    </row>
    <row r="21" spans="2:12" x14ac:dyDescent="0.25">
      <c r="B21" s="29"/>
      <c r="C21" s="29"/>
      <c r="D21" s="29"/>
      <c r="E21" s="29"/>
      <c r="F21" s="29"/>
      <c r="G21" s="29"/>
    </row>
    <row r="22" spans="2:12" x14ac:dyDescent="0.25">
      <c r="B22" s="29"/>
      <c r="C22" s="29"/>
      <c r="D22" s="29"/>
      <c r="E22" s="29"/>
      <c r="F22" s="29"/>
      <c r="G22" s="2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34"/>
  <sheetViews>
    <sheetView workbookViewId="0">
      <selection activeCell="K24" sqref="K24"/>
    </sheetView>
  </sheetViews>
  <sheetFormatPr baseColWidth="10" defaultRowHeight="15" x14ac:dyDescent="0.25"/>
  <cols>
    <col min="1" max="1" width="22.28515625" customWidth="1"/>
    <col min="2" max="7" width="11.42578125" customWidth="1"/>
  </cols>
  <sheetData>
    <row r="1" spans="1:10" ht="15.75" x14ac:dyDescent="0.25">
      <c r="A1" s="13" t="s">
        <v>177</v>
      </c>
      <c r="B1" s="13"/>
      <c r="C1" s="13"/>
      <c r="D1" s="13"/>
      <c r="E1" s="13"/>
      <c r="F1" s="13"/>
      <c r="G1" s="13"/>
    </row>
    <row r="2" spans="1:10" x14ac:dyDescent="0.25">
      <c r="A2" s="8" t="s">
        <v>10</v>
      </c>
      <c r="B2" s="8"/>
      <c r="C2" s="8"/>
      <c r="D2" s="8"/>
      <c r="E2" s="8"/>
      <c r="F2" s="8"/>
      <c r="G2" s="8"/>
    </row>
    <row r="3" spans="1:10" x14ac:dyDescent="0.25">
      <c r="H3" s="12"/>
    </row>
    <row r="4" spans="1:10" ht="18.75" x14ac:dyDescent="0.25">
      <c r="A4" s="20" t="s">
        <v>66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15">
        <v>2018</v>
      </c>
    </row>
    <row r="5" spans="1:10" ht="15.75" x14ac:dyDescent="0.25">
      <c r="A5" s="14"/>
    </row>
    <row r="6" spans="1:10" x14ac:dyDescent="0.25">
      <c r="A6" s="7" t="s">
        <v>68</v>
      </c>
      <c r="B6" s="18">
        <v>67.400000000000006</v>
      </c>
      <c r="C6" s="18">
        <v>80.3</v>
      </c>
      <c r="D6" s="18">
        <v>84.5</v>
      </c>
      <c r="E6" s="18">
        <v>82</v>
      </c>
      <c r="F6" s="18">
        <v>76.900000000000006</v>
      </c>
      <c r="G6" s="18">
        <v>75.7</v>
      </c>
      <c r="H6" s="18">
        <v>87.8</v>
      </c>
      <c r="I6" s="18">
        <v>83.1</v>
      </c>
      <c r="J6" s="18">
        <v>86.2</v>
      </c>
    </row>
    <row r="7" spans="1:10" x14ac:dyDescent="0.25">
      <c r="A7" s="7" t="s">
        <v>69</v>
      </c>
      <c r="B7" s="18">
        <v>70.2</v>
      </c>
      <c r="C7" s="18">
        <v>87.7</v>
      </c>
      <c r="D7" s="18">
        <v>96.7</v>
      </c>
      <c r="E7" s="18">
        <v>85.7</v>
      </c>
      <c r="F7" s="18">
        <v>84.8</v>
      </c>
      <c r="G7" s="18">
        <v>81.7</v>
      </c>
      <c r="H7" s="18">
        <v>89.2</v>
      </c>
      <c r="I7" s="18">
        <v>86.9</v>
      </c>
      <c r="J7" s="18">
        <v>94.3</v>
      </c>
    </row>
    <row r="8" spans="1:10" x14ac:dyDescent="0.25">
      <c r="A8" s="7" t="s">
        <v>70</v>
      </c>
      <c r="B8" s="18">
        <v>79.099999999999994</v>
      </c>
      <c r="C8" s="18">
        <v>86.7</v>
      </c>
      <c r="D8" s="18">
        <v>95.5</v>
      </c>
      <c r="E8" s="18">
        <v>87.8</v>
      </c>
      <c r="F8" s="18">
        <v>82.5</v>
      </c>
      <c r="G8" s="18">
        <v>87.9</v>
      </c>
      <c r="H8" s="19">
        <v>93.1</v>
      </c>
      <c r="I8" s="18">
        <v>86</v>
      </c>
      <c r="J8" s="18">
        <v>78.400000000000006</v>
      </c>
    </row>
    <row r="9" spans="1:10" x14ac:dyDescent="0.25">
      <c r="A9" s="7" t="s">
        <v>71</v>
      </c>
      <c r="B9" s="18">
        <v>82.2</v>
      </c>
      <c r="C9" s="19">
        <v>74</v>
      </c>
      <c r="D9" s="18">
        <v>78.400000000000006</v>
      </c>
      <c r="E9" s="19">
        <v>90.8</v>
      </c>
      <c r="F9" s="19">
        <v>60.7</v>
      </c>
      <c r="G9" s="18">
        <v>89.1</v>
      </c>
      <c r="H9" s="19">
        <v>206.9</v>
      </c>
      <c r="I9" s="66">
        <v>88.9</v>
      </c>
      <c r="J9" s="66">
        <v>180.2</v>
      </c>
    </row>
    <row r="10" spans="1:10" x14ac:dyDescent="0.25">
      <c r="A10" s="7" t="s">
        <v>72</v>
      </c>
      <c r="B10" s="18">
        <v>58.5</v>
      </c>
      <c r="C10" s="18">
        <v>88.9</v>
      </c>
      <c r="D10" s="18">
        <v>82.5</v>
      </c>
      <c r="E10" s="18">
        <v>88.7</v>
      </c>
      <c r="F10" s="18">
        <v>66</v>
      </c>
      <c r="G10" s="18">
        <v>61.6</v>
      </c>
      <c r="H10" s="19">
        <v>91.4</v>
      </c>
      <c r="I10" s="18">
        <v>85.1</v>
      </c>
      <c r="J10" s="18">
        <v>88.6</v>
      </c>
    </row>
    <row r="11" spans="1:10" x14ac:dyDescent="0.25">
      <c r="A11" s="7" t="s">
        <v>73</v>
      </c>
      <c r="B11" s="18">
        <v>73.56</v>
      </c>
      <c r="C11" s="18">
        <v>80.260000000000005</v>
      </c>
      <c r="D11" s="18">
        <v>85.07</v>
      </c>
      <c r="E11" s="18">
        <v>82.99</v>
      </c>
      <c r="F11" s="18">
        <v>79.319999999999993</v>
      </c>
      <c r="G11" s="18">
        <v>67.19</v>
      </c>
      <c r="H11" s="19">
        <v>82.93</v>
      </c>
      <c r="I11" s="28">
        <v>86.098708821045008</v>
      </c>
      <c r="J11" s="28">
        <v>87.601753287413899</v>
      </c>
    </row>
    <row r="12" spans="1:10" x14ac:dyDescent="0.25">
      <c r="A12" s="7" t="s">
        <v>74</v>
      </c>
      <c r="B12" s="18">
        <v>65.8</v>
      </c>
      <c r="C12" s="18">
        <v>90.3</v>
      </c>
      <c r="D12" s="18">
        <v>68.3</v>
      </c>
      <c r="E12" s="18">
        <v>85.8</v>
      </c>
      <c r="F12" s="18">
        <v>78.8</v>
      </c>
      <c r="G12" s="18">
        <v>50.1</v>
      </c>
      <c r="H12" s="19">
        <v>56.4</v>
      </c>
      <c r="I12" s="18">
        <v>70.400000000000006</v>
      </c>
      <c r="J12" s="18">
        <v>97</v>
      </c>
    </row>
    <row r="13" spans="1:10" x14ac:dyDescent="0.25">
      <c r="A13" s="7" t="s">
        <v>75</v>
      </c>
      <c r="B13" s="18">
        <v>70.099999999999994</v>
      </c>
      <c r="C13" s="18">
        <v>78</v>
      </c>
      <c r="D13" s="18">
        <v>80.099999999999994</v>
      </c>
      <c r="E13" s="18">
        <v>56.2</v>
      </c>
      <c r="F13" s="18">
        <v>76.900000000000006</v>
      </c>
      <c r="G13" s="18">
        <v>84.4</v>
      </c>
      <c r="H13" s="19">
        <v>84.4</v>
      </c>
      <c r="I13" s="18">
        <v>86.8</v>
      </c>
      <c r="J13" s="18">
        <v>76.7</v>
      </c>
    </row>
    <row r="14" spans="1:10" x14ac:dyDescent="0.25">
      <c r="A14" s="7" t="s">
        <v>76</v>
      </c>
      <c r="B14" s="18">
        <v>51.8</v>
      </c>
      <c r="C14" s="18">
        <v>61.4</v>
      </c>
      <c r="D14" s="18">
        <v>61.9</v>
      </c>
      <c r="E14" s="18">
        <v>72.5</v>
      </c>
      <c r="F14" s="18">
        <v>81</v>
      </c>
      <c r="G14" s="18">
        <v>85.4</v>
      </c>
      <c r="H14" s="19">
        <v>83.6</v>
      </c>
      <c r="I14" s="18">
        <v>84.9</v>
      </c>
      <c r="J14" s="18">
        <v>88</v>
      </c>
    </row>
    <row r="15" spans="1:10" x14ac:dyDescent="0.25">
      <c r="A15" s="7" t="s">
        <v>77</v>
      </c>
      <c r="B15" s="18">
        <v>59.7</v>
      </c>
      <c r="C15" s="18">
        <v>81.400000000000006</v>
      </c>
      <c r="D15" s="18">
        <v>76.8</v>
      </c>
      <c r="E15" s="18">
        <v>70.2</v>
      </c>
      <c r="F15" s="18">
        <v>85.2</v>
      </c>
      <c r="G15" s="18">
        <v>84.1</v>
      </c>
      <c r="H15" s="19">
        <v>74.8</v>
      </c>
      <c r="I15" s="18">
        <v>75.3</v>
      </c>
      <c r="J15" s="18">
        <v>73.099999999999994</v>
      </c>
    </row>
    <row r="16" spans="1:10" x14ac:dyDescent="0.25">
      <c r="A16" s="7"/>
      <c r="B16" s="18"/>
      <c r="C16" s="18"/>
      <c r="D16" s="18"/>
      <c r="E16" s="18"/>
      <c r="F16" s="18"/>
      <c r="G16" s="18"/>
      <c r="H16" s="19"/>
    </row>
    <row r="17" spans="1:13" x14ac:dyDescent="0.25">
      <c r="A17" s="9"/>
      <c r="B17" s="26"/>
      <c r="C17" s="26"/>
      <c r="D17" s="26"/>
      <c r="E17" s="26"/>
      <c r="F17" s="26"/>
      <c r="G17" s="26"/>
      <c r="H17" s="10"/>
      <c r="I17" s="10"/>
      <c r="J17" s="10"/>
    </row>
    <row r="18" spans="1:13" x14ac:dyDescent="0.25">
      <c r="A18" s="3" t="s">
        <v>67</v>
      </c>
      <c r="B18" s="7"/>
      <c r="C18" s="7"/>
      <c r="D18" s="7"/>
      <c r="E18" s="7"/>
      <c r="F18" s="7"/>
      <c r="G18" s="7"/>
    </row>
    <row r="19" spans="1:13" x14ac:dyDescent="0.25">
      <c r="A19" s="3" t="s">
        <v>161</v>
      </c>
      <c r="B19" s="3"/>
      <c r="D19" s="3"/>
      <c r="E19" s="28"/>
      <c r="F19" s="28"/>
      <c r="G19" s="3"/>
      <c r="H19" s="3"/>
      <c r="I19" s="28"/>
    </row>
    <row r="20" spans="1:13" x14ac:dyDescent="0.25">
      <c r="B20" s="24"/>
      <c r="C20" s="24"/>
      <c r="D20" s="24"/>
      <c r="E20" s="24"/>
      <c r="F20" s="24"/>
      <c r="G20" s="24"/>
    </row>
    <row r="21" spans="1:13" x14ac:dyDescent="0.25">
      <c r="B21" s="3"/>
      <c r="C21" s="3"/>
      <c r="D21" s="3"/>
      <c r="E21" s="3"/>
      <c r="F21" s="3"/>
      <c r="G21" s="3"/>
    </row>
    <row r="22" spans="1:13" x14ac:dyDescent="0.25">
      <c r="B22" s="3"/>
      <c r="C22" s="3"/>
      <c r="D22" s="3"/>
      <c r="E22" s="3"/>
      <c r="F22" s="3"/>
      <c r="G22" s="3"/>
      <c r="H22" s="56"/>
      <c r="I22" s="28"/>
      <c r="J22" s="28"/>
      <c r="L22" s="28"/>
      <c r="M22" s="28"/>
    </row>
    <row r="23" spans="1:13" x14ac:dyDescent="0.25">
      <c r="B23" s="30"/>
      <c r="C23" s="30"/>
      <c r="D23" s="30"/>
      <c r="E23" s="30"/>
      <c r="F23" s="30"/>
      <c r="G23" s="30"/>
      <c r="H23" s="28"/>
      <c r="I23" s="28"/>
      <c r="J23" s="28"/>
      <c r="L23" s="28"/>
      <c r="M23" s="65"/>
    </row>
    <row r="24" spans="1:13" x14ac:dyDescent="0.25">
      <c r="B24" s="30"/>
      <c r="C24" s="30"/>
      <c r="D24" s="30"/>
      <c r="E24" s="30"/>
      <c r="F24" s="30"/>
      <c r="G24" s="30"/>
      <c r="H24" s="28"/>
      <c r="I24" s="28"/>
      <c r="J24" s="28"/>
      <c r="L24" s="28"/>
      <c r="M24" s="65"/>
    </row>
    <row r="25" spans="1:13" x14ac:dyDescent="0.25">
      <c r="B25" s="28"/>
      <c r="C25" s="28"/>
      <c r="D25" s="28"/>
      <c r="E25" s="28"/>
      <c r="F25" s="28"/>
      <c r="G25" s="28"/>
      <c r="H25" s="28"/>
      <c r="I25" s="28"/>
      <c r="J25" s="28"/>
      <c r="L25" s="28"/>
      <c r="M25" s="65"/>
    </row>
    <row r="26" spans="1:13" x14ac:dyDescent="0.25">
      <c r="B26" s="28"/>
      <c r="C26" s="28"/>
      <c r="D26" s="28"/>
      <c r="E26" s="28"/>
      <c r="F26" s="28"/>
      <c r="G26" s="28"/>
      <c r="H26" s="28"/>
      <c r="I26" s="28"/>
      <c r="J26" s="28"/>
      <c r="L26" s="28"/>
      <c r="M26" s="65"/>
    </row>
    <row r="27" spans="1:13" x14ac:dyDescent="0.25">
      <c r="B27" s="28"/>
      <c r="C27" s="28"/>
      <c r="D27" s="28"/>
      <c r="E27" s="28"/>
      <c r="F27" s="28"/>
      <c r="G27" s="28"/>
      <c r="H27" s="28"/>
      <c r="I27" s="28"/>
      <c r="J27" s="28"/>
      <c r="L27" s="28"/>
      <c r="M27" s="65"/>
    </row>
    <row r="28" spans="1:13" x14ac:dyDescent="0.25">
      <c r="I28" s="28"/>
      <c r="J28" s="28"/>
      <c r="L28" s="28"/>
      <c r="M28" s="65"/>
    </row>
    <row r="29" spans="1:13" x14ac:dyDescent="0.25">
      <c r="J29" s="28"/>
    </row>
    <row r="30" spans="1:13" x14ac:dyDescent="0.25">
      <c r="J30" s="28"/>
    </row>
    <row r="31" spans="1:13" x14ac:dyDescent="0.25">
      <c r="J31" s="28"/>
    </row>
    <row r="32" spans="1:13" x14ac:dyDescent="0.25">
      <c r="J32" s="28"/>
    </row>
    <row r="33" spans="10:10" x14ac:dyDescent="0.25">
      <c r="J33" s="28"/>
    </row>
    <row r="34" spans="10:10" x14ac:dyDescent="0.25">
      <c r="J34" s="28"/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4"/>
  <sheetViews>
    <sheetView tabSelected="1" workbookViewId="0">
      <selection activeCell="J24" sqref="J24"/>
    </sheetView>
  </sheetViews>
  <sheetFormatPr baseColWidth="10" defaultRowHeight="15" x14ac:dyDescent="0.25"/>
  <cols>
    <col min="1" max="1" width="22.28515625" customWidth="1"/>
    <col min="2" max="2" width="11.42578125" customWidth="1"/>
  </cols>
  <sheetData>
    <row r="1" spans="1:16" ht="15.75" x14ac:dyDescent="0.25">
      <c r="A1" s="13" t="s">
        <v>176</v>
      </c>
      <c r="B1" s="13"/>
    </row>
    <row r="2" spans="1:16" x14ac:dyDescent="0.25">
      <c r="A2" s="8" t="s">
        <v>10</v>
      </c>
      <c r="B2" s="8"/>
    </row>
    <row r="4" spans="1:16" ht="18.75" x14ac:dyDescent="0.25">
      <c r="A4" s="20" t="s">
        <v>66</v>
      </c>
      <c r="B4" s="22">
        <v>2019</v>
      </c>
      <c r="C4" s="22">
        <v>2020</v>
      </c>
      <c r="D4" s="22">
        <v>2021</v>
      </c>
      <c r="E4" s="22">
        <v>2022</v>
      </c>
    </row>
    <row r="5" spans="1:16" ht="15.75" x14ac:dyDescent="0.25">
      <c r="A5" s="14"/>
    </row>
    <row r="6" spans="1:16" x14ac:dyDescent="0.25">
      <c r="A6" s="7" t="s">
        <v>128</v>
      </c>
      <c r="B6" s="18">
        <v>77.900000000000006</v>
      </c>
      <c r="C6" s="18">
        <v>84.6</v>
      </c>
      <c r="D6" s="18">
        <v>87.6</v>
      </c>
      <c r="E6" s="18">
        <v>83.369729729729727</v>
      </c>
    </row>
    <row r="7" spans="1:16" x14ac:dyDescent="0.25">
      <c r="A7" s="7" t="s">
        <v>72</v>
      </c>
      <c r="B7" s="18">
        <v>72.599999999999994</v>
      </c>
      <c r="C7" s="18">
        <v>73.7</v>
      </c>
      <c r="D7" s="18">
        <v>78.7</v>
      </c>
      <c r="E7" s="18">
        <v>64.491277782697253</v>
      </c>
    </row>
    <row r="8" spans="1:16" x14ac:dyDescent="0.25">
      <c r="A8" s="7" t="s">
        <v>69</v>
      </c>
      <c r="B8" s="18">
        <v>89.2</v>
      </c>
      <c r="C8" s="18">
        <v>86</v>
      </c>
      <c r="D8" s="18">
        <v>54.2</v>
      </c>
      <c r="E8" s="18">
        <v>64.373956594323872</v>
      </c>
    </row>
    <row r="9" spans="1:16" x14ac:dyDescent="0.25">
      <c r="A9" s="7" t="s">
        <v>70</v>
      </c>
      <c r="B9" s="18">
        <v>79.099999999999994</v>
      </c>
      <c r="C9" s="18">
        <v>88</v>
      </c>
      <c r="D9" s="18">
        <v>65.400000000000006</v>
      </c>
      <c r="E9" s="18">
        <v>66.446625553721873</v>
      </c>
    </row>
    <row r="10" spans="1:16" x14ac:dyDescent="0.25">
      <c r="A10" s="7" t="s">
        <v>73</v>
      </c>
      <c r="B10" s="18">
        <v>90.2</v>
      </c>
      <c r="C10" s="18">
        <v>85.5</v>
      </c>
      <c r="D10" s="18">
        <v>72.5</v>
      </c>
      <c r="E10" s="18">
        <v>62.07821229050279</v>
      </c>
    </row>
    <row r="11" spans="1:16" x14ac:dyDescent="0.25">
      <c r="A11" s="7" t="s">
        <v>74</v>
      </c>
      <c r="B11" s="18">
        <v>74.2</v>
      </c>
      <c r="C11" s="18">
        <v>87.8</v>
      </c>
      <c r="D11" s="18">
        <v>68</v>
      </c>
      <c r="E11" s="18">
        <v>66.450372506608986</v>
      </c>
      <c r="P11">
        <v>0.7</v>
      </c>
    </row>
    <row r="12" spans="1:16" x14ac:dyDescent="0.25">
      <c r="A12" s="7" t="s">
        <v>75</v>
      </c>
      <c r="B12" s="18">
        <v>46.1</v>
      </c>
      <c r="C12" s="18">
        <v>82.2</v>
      </c>
      <c r="D12" s="18">
        <v>111.4</v>
      </c>
      <c r="E12" s="18">
        <v>87.552823665001924</v>
      </c>
    </row>
    <row r="13" spans="1:16" x14ac:dyDescent="0.25">
      <c r="A13" s="9"/>
      <c r="B13" s="26"/>
      <c r="C13" s="26"/>
      <c r="D13" s="26"/>
      <c r="E13" s="26"/>
    </row>
    <row r="14" spans="1:16" x14ac:dyDescent="0.25">
      <c r="A14" s="3" t="s">
        <v>130</v>
      </c>
      <c r="B14" s="7"/>
    </row>
    <row r="15" spans="1:16" x14ac:dyDescent="0.25">
      <c r="A15" s="3" t="s">
        <v>161</v>
      </c>
      <c r="B15" s="3"/>
    </row>
    <row r="16" spans="1:16" x14ac:dyDescent="0.25">
      <c r="B16" s="24"/>
    </row>
    <row r="17" spans="2:5" x14ac:dyDescent="0.25">
      <c r="B17" s="3"/>
    </row>
    <row r="18" spans="2:5" x14ac:dyDescent="0.25">
      <c r="B18" s="3"/>
      <c r="D18" s="28"/>
      <c r="E18" s="28"/>
    </row>
    <row r="19" spans="2:5" x14ac:dyDescent="0.25">
      <c r="B19" s="30"/>
      <c r="D19" s="28"/>
      <c r="E19" s="65"/>
    </row>
    <row r="20" spans="2:5" x14ac:dyDescent="0.25">
      <c r="B20" s="30"/>
      <c r="D20" s="28"/>
      <c r="E20" s="65"/>
    </row>
    <row r="21" spans="2:5" x14ac:dyDescent="0.25">
      <c r="B21" s="28"/>
      <c r="D21" s="28"/>
      <c r="E21" s="65"/>
    </row>
    <row r="22" spans="2:5" x14ac:dyDescent="0.25">
      <c r="B22" s="28"/>
      <c r="D22" s="28"/>
      <c r="E22" s="65"/>
    </row>
    <row r="23" spans="2:5" x14ac:dyDescent="0.25">
      <c r="B23" s="28"/>
      <c r="D23" s="28"/>
      <c r="E23" s="65"/>
    </row>
    <row r="24" spans="2:5" x14ac:dyDescent="0.25">
      <c r="D24" s="28"/>
      <c r="E24" s="65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4"/>
  <sheetViews>
    <sheetView workbookViewId="0">
      <selection activeCell="G10" sqref="G10:G11"/>
    </sheetView>
  </sheetViews>
  <sheetFormatPr baseColWidth="10" defaultRowHeight="15" x14ac:dyDescent="0.25"/>
  <cols>
    <col min="1" max="1" width="76" customWidth="1"/>
    <col min="2" max="2" width="60.7109375" customWidth="1"/>
  </cols>
  <sheetData>
    <row r="1" spans="1:2" ht="15.75" thickBot="1" x14ac:dyDescent="0.3"/>
    <row r="2" spans="1:2" ht="16.5" thickTop="1" thickBot="1" x14ac:dyDescent="0.3">
      <c r="A2" s="85" t="s">
        <v>157</v>
      </c>
      <c r="B2" s="86" t="s">
        <v>158</v>
      </c>
    </row>
    <row r="3" spans="1:2" ht="15.75" thickTop="1" x14ac:dyDescent="0.25">
      <c r="A3" s="87" t="s">
        <v>140</v>
      </c>
      <c r="B3" s="89" t="s">
        <v>143</v>
      </c>
    </row>
    <row r="4" spans="1:2" x14ac:dyDescent="0.25">
      <c r="A4" s="87" t="s">
        <v>141</v>
      </c>
      <c r="B4" s="89" t="s">
        <v>110</v>
      </c>
    </row>
    <row r="5" spans="1:2" x14ac:dyDescent="0.25">
      <c r="A5" s="87" t="s">
        <v>142</v>
      </c>
      <c r="B5" s="89" t="s">
        <v>111</v>
      </c>
    </row>
    <row r="6" spans="1:2" x14ac:dyDescent="0.25">
      <c r="A6" s="87" t="s">
        <v>28</v>
      </c>
      <c r="B6" s="89" t="s">
        <v>112</v>
      </c>
    </row>
    <row r="7" spans="1:2" ht="15.75" thickBot="1" x14ac:dyDescent="0.3">
      <c r="A7" s="88" t="s">
        <v>49</v>
      </c>
      <c r="B7" s="90"/>
    </row>
    <row r="8" spans="1:2" ht="15.75" thickTop="1" x14ac:dyDescent="0.25">
      <c r="A8" s="91" t="s">
        <v>144</v>
      </c>
      <c r="B8" s="93" t="s">
        <v>114</v>
      </c>
    </row>
    <row r="9" spans="1:2" x14ac:dyDescent="0.25">
      <c r="A9" s="91" t="s">
        <v>145</v>
      </c>
      <c r="B9" s="93" t="s">
        <v>115</v>
      </c>
    </row>
    <row r="10" spans="1:2" ht="15.75" thickBot="1" x14ac:dyDescent="0.3">
      <c r="A10" s="92"/>
      <c r="B10" s="94" t="s">
        <v>116</v>
      </c>
    </row>
    <row r="11" spans="1:2" ht="15.75" thickTop="1" x14ac:dyDescent="0.25">
      <c r="A11" s="87" t="s">
        <v>39</v>
      </c>
      <c r="B11" s="89" t="s">
        <v>103</v>
      </c>
    </row>
    <row r="12" spans="1:2" x14ac:dyDescent="0.25">
      <c r="A12" s="87" t="s">
        <v>40</v>
      </c>
      <c r="B12" s="89" t="s">
        <v>118</v>
      </c>
    </row>
    <row r="13" spans="1:2" ht="15.75" thickBot="1" x14ac:dyDescent="0.3">
      <c r="A13" s="88" t="s">
        <v>146</v>
      </c>
      <c r="B13" s="95" t="s">
        <v>119</v>
      </c>
    </row>
    <row r="14" spans="1:2" ht="15.75" thickTop="1" x14ac:dyDescent="0.25">
      <c r="A14" s="91" t="s">
        <v>29</v>
      </c>
      <c r="B14" s="117" t="s">
        <v>104</v>
      </c>
    </row>
    <row r="15" spans="1:2" x14ac:dyDescent="0.25">
      <c r="A15" s="91" t="s">
        <v>147</v>
      </c>
      <c r="B15" s="118"/>
    </row>
    <row r="16" spans="1:2" x14ac:dyDescent="0.25">
      <c r="A16" s="91" t="s">
        <v>148</v>
      </c>
      <c r="B16" s="118"/>
    </row>
    <row r="17" spans="1:2" x14ac:dyDescent="0.25">
      <c r="A17" s="91" t="s">
        <v>149</v>
      </c>
      <c r="B17" s="118"/>
    </row>
    <row r="18" spans="1:2" x14ac:dyDescent="0.25">
      <c r="A18" s="91" t="s">
        <v>150</v>
      </c>
      <c r="B18" s="118"/>
    </row>
    <row r="19" spans="1:2" ht="24" x14ac:dyDescent="0.25">
      <c r="A19" s="91" t="s">
        <v>44</v>
      </c>
      <c r="B19" s="118"/>
    </row>
    <row r="20" spans="1:2" x14ac:dyDescent="0.25">
      <c r="A20" s="91" t="s">
        <v>45</v>
      </c>
      <c r="B20" s="118"/>
    </row>
    <row r="21" spans="1:2" x14ac:dyDescent="0.25">
      <c r="A21" s="91" t="s">
        <v>46</v>
      </c>
      <c r="B21" s="118"/>
    </row>
    <row r="22" spans="1:2" x14ac:dyDescent="0.25">
      <c r="A22" s="91" t="s">
        <v>151</v>
      </c>
      <c r="B22" s="118"/>
    </row>
    <row r="23" spans="1:2" ht="15.75" thickBot="1" x14ac:dyDescent="0.3">
      <c r="A23" s="96" t="s">
        <v>50</v>
      </c>
      <c r="B23" s="119"/>
    </row>
    <row r="24" spans="1:2" ht="15.75" thickTop="1" x14ac:dyDescent="0.25">
      <c r="A24" s="87" t="s">
        <v>31</v>
      </c>
      <c r="B24" s="120" t="s">
        <v>105</v>
      </c>
    </row>
    <row r="25" spans="1:2" x14ac:dyDescent="0.25">
      <c r="A25" s="87" t="s">
        <v>36</v>
      </c>
      <c r="B25" s="121"/>
    </row>
    <row r="26" spans="1:2" x14ac:dyDescent="0.25">
      <c r="A26" s="87" t="s">
        <v>43</v>
      </c>
      <c r="B26" s="121"/>
    </row>
    <row r="27" spans="1:2" x14ac:dyDescent="0.25">
      <c r="A27" s="87" t="s">
        <v>152</v>
      </c>
      <c r="B27" s="121"/>
    </row>
    <row r="28" spans="1:2" x14ac:dyDescent="0.25">
      <c r="A28" s="87" t="s">
        <v>45</v>
      </c>
      <c r="B28" s="121"/>
    </row>
    <row r="29" spans="1:2" x14ac:dyDescent="0.25">
      <c r="A29" s="87" t="s">
        <v>46</v>
      </c>
      <c r="B29" s="121"/>
    </row>
    <row r="30" spans="1:2" ht="15.75" thickBot="1" x14ac:dyDescent="0.3">
      <c r="A30" s="88" t="s">
        <v>153</v>
      </c>
      <c r="B30" s="122"/>
    </row>
    <row r="31" spans="1:2" ht="16.5" thickTop="1" thickBot="1" x14ac:dyDescent="0.3">
      <c r="A31" s="96" t="s">
        <v>154</v>
      </c>
      <c r="B31" s="94" t="s">
        <v>106</v>
      </c>
    </row>
    <row r="32" spans="1:2" ht="15.75" thickTop="1" x14ac:dyDescent="0.25">
      <c r="A32" s="87" t="s">
        <v>155</v>
      </c>
      <c r="B32" s="120" t="s">
        <v>107</v>
      </c>
    </row>
    <row r="33" spans="1:2" ht="15.75" thickBot="1" x14ac:dyDescent="0.3">
      <c r="A33" s="88" t="s">
        <v>156</v>
      </c>
      <c r="B33" s="122"/>
    </row>
    <row r="34" spans="1:2" ht="15.75" thickTop="1" x14ac:dyDescent="0.25"/>
  </sheetData>
  <mergeCells count="3">
    <mergeCell ref="B14:B23"/>
    <mergeCell ref="B24:B30"/>
    <mergeCell ref="B32:B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workbookViewId="0">
      <selection activeCell="F45" sqref="F45"/>
    </sheetView>
  </sheetViews>
  <sheetFormatPr baseColWidth="10" defaultRowHeight="15" x14ac:dyDescent="0.25"/>
  <cols>
    <col min="1" max="1" width="15.28515625" customWidth="1"/>
    <col min="2" max="2" width="49.5703125" customWidth="1"/>
    <col min="3" max="8" width="11.42578125" customWidth="1"/>
  </cols>
  <sheetData>
    <row r="1" spans="1:11" ht="15.75" x14ac:dyDescent="0.25">
      <c r="A1" s="13" t="s">
        <v>121</v>
      </c>
      <c r="C1" s="13"/>
      <c r="D1" s="13"/>
      <c r="E1" s="13"/>
      <c r="F1" s="13"/>
      <c r="G1" s="13"/>
      <c r="H1" s="13"/>
    </row>
    <row r="2" spans="1:11" x14ac:dyDescent="0.25">
      <c r="A2" s="8" t="s">
        <v>8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10" t="s">
        <v>30</v>
      </c>
      <c r="B4" s="11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15">
        <v>2016</v>
      </c>
      <c r="J4" s="15">
        <v>2017</v>
      </c>
      <c r="K4" s="22">
        <v>2018</v>
      </c>
    </row>
    <row r="5" spans="1:11" x14ac:dyDescent="0.25">
      <c r="A5" s="35" t="s">
        <v>37</v>
      </c>
      <c r="B5" s="32"/>
      <c r="C5" s="33"/>
      <c r="D5" s="33"/>
      <c r="E5" s="33"/>
      <c r="F5" s="33"/>
      <c r="G5" s="33"/>
      <c r="H5" s="33"/>
      <c r="I5" s="34"/>
    </row>
    <row r="6" spans="1:11" x14ac:dyDescent="0.25">
      <c r="B6" s="7" t="s">
        <v>26</v>
      </c>
      <c r="C6" s="44"/>
      <c r="D6" s="44"/>
      <c r="E6" s="44"/>
      <c r="F6" s="44"/>
      <c r="G6" s="44"/>
      <c r="H6" s="16">
        <v>2427.89</v>
      </c>
      <c r="I6" s="16">
        <v>1919.91</v>
      </c>
      <c r="J6" s="16">
        <v>1870.913615023223</v>
      </c>
      <c r="K6" s="16">
        <v>2463.2360470525359</v>
      </c>
    </row>
    <row r="7" spans="1:11" x14ac:dyDescent="0.25">
      <c r="B7" s="7" t="s">
        <v>27</v>
      </c>
      <c r="C7" s="44"/>
      <c r="D7" s="44"/>
      <c r="E7" s="44"/>
      <c r="F7" s="44"/>
      <c r="G7" s="44"/>
      <c r="H7" s="16">
        <v>102.75</v>
      </c>
      <c r="I7" s="16">
        <v>135.97999999999999</v>
      </c>
      <c r="J7" s="16">
        <v>200.66985231417607</v>
      </c>
      <c r="K7" s="16">
        <v>235.14940870092838</v>
      </c>
    </row>
    <row r="8" spans="1:11" x14ac:dyDescent="0.25">
      <c r="B8" s="7" t="s">
        <v>28</v>
      </c>
      <c r="C8" s="44"/>
      <c r="D8" s="44"/>
      <c r="E8" s="44"/>
      <c r="F8" s="44"/>
      <c r="G8" s="44"/>
      <c r="H8" s="16">
        <v>1.59</v>
      </c>
      <c r="I8" s="17">
        <v>4</v>
      </c>
      <c r="J8" s="16">
        <v>20.785418138797446</v>
      </c>
      <c r="K8" s="16">
        <v>5.4003965803824059</v>
      </c>
    </row>
    <row r="9" spans="1:11" x14ac:dyDescent="0.25">
      <c r="B9" s="7" t="s">
        <v>29</v>
      </c>
      <c r="C9" s="44"/>
      <c r="D9" s="44"/>
      <c r="E9" s="44"/>
      <c r="F9" s="44"/>
      <c r="G9" s="44"/>
      <c r="H9" s="16">
        <v>3805</v>
      </c>
      <c r="I9" s="16">
        <v>3279.28</v>
      </c>
      <c r="J9" s="16">
        <v>4020.588323339271</v>
      </c>
      <c r="K9" s="16">
        <v>4162.4904060356675</v>
      </c>
    </row>
    <row r="10" spans="1:11" x14ac:dyDescent="0.25">
      <c r="B10" s="7" t="s">
        <v>51</v>
      </c>
      <c r="C10" s="16">
        <v>4291.9394000000002</v>
      </c>
      <c r="D10" s="16">
        <v>3241.1690000000003</v>
      </c>
      <c r="E10" s="16">
        <v>4967.732</v>
      </c>
      <c r="F10" s="16">
        <v>4334.0944741899111</v>
      </c>
      <c r="G10" s="16">
        <v>3626.6214500446767</v>
      </c>
      <c r="H10" s="16">
        <v>6337.23</v>
      </c>
      <c r="I10" s="16">
        <v>5339.18</v>
      </c>
      <c r="J10" s="16">
        <v>6112.9572088154673</v>
      </c>
      <c r="K10" s="16">
        <v>6866.2762583695139</v>
      </c>
    </row>
    <row r="11" spans="1:11" x14ac:dyDescent="0.25">
      <c r="A11" s="7" t="s">
        <v>31</v>
      </c>
      <c r="C11" s="16">
        <v>292.46848999999997</v>
      </c>
      <c r="D11" s="16">
        <v>366.92966762243378</v>
      </c>
      <c r="E11" s="16">
        <v>782.0329999999999</v>
      </c>
      <c r="F11" s="16">
        <v>858.22396100248159</v>
      </c>
      <c r="G11" s="16">
        <v>855.18476118897718</v>
      </c>
      <c r="H11" s="16">
        <v>1592.96</v>
      </c>
      <c r="I11" s="17">
        <v>1391.15</v>
      </c>
      <c r="J11" s="16">
        <v>1609.4425224914798</v>
      </c>
      <c r="K11" s="16">
        <v>2560.1232393497639</v>
      </c>
    </row>
    <row r="12" spans="1:11" x14ac:dyDescent="0.25">
      <c r="A12" s="7" t="s">
        <v>78</v>
      </c>
      <c r="C12" s="16">
        <v>700.21518999999989</v>
      </c>
      <c r="D12" s="16">
        <v>740.11798337190112</v>
      </c>
      <c r="E12" s="16">
        <v>931.70299999999986</v>
      </c>
      <c r="F12" s="16">
        <v>1141.3006220409045</v>
      </c>
      <c r="G12" s="16">
        <v>1132.5849048243688</v>
      </c>
      <c r="H12" s="16">
        <v>783.63</v>
      </c>
      <c r="I12" s="17">
        <v>1011.49</v>
      </c>
      <c r="J12" s="16">
        <v>1245.4949052867833</v>
      </c>
      <c r="K12" s="16">
        <v>1137.5523392784651</v>
      </c>
    </row>
    <row r="13" spans="1:11" x14ac:dyDescent="0.25">
      <c r="A13" s="7" t="s">
        <v>80</v>
      </c>
      <c r="C13" s="44"/>
      <c r="D13" s="44"/>
      <c r="E13" s="44"/>
      <c r="F13" s="44"/>
      <c r="G13" s="44"/>
      <c r="H13" s="44"/>
      <c r="J13" s="16"/>
    </row>
    <row r="14" spans="1:11" x14ac:dyDescent="0.25">
      <c r="B14" s="7" t="s">
        <v>33</v>
      </c>
      <c r="C14" s="44"/>
      <c r="D14" s="44"/>
      <c r="E14" s="44"/>
      <c r="F14" s="44"/>
      <c r="G14" s="44"/>
      <c r="H14" s="44"/>
      <c r="I14" s="17">
        <v>3091.57</v>
      </c>
      <c r="J14" s="16">
        <v>2310.8158643494457</v>
      </c>
      <c r="K14" s="16">
        <v>2294.2018906468757</v>
      </c>
    </row>
    <row r="15" spans="1:11" x14ac:dyDescent="0.25">
      <c r="B15" s="7" t="s">
        <v>34</v>
      </c>
      <c r="C15" s="44"/>
      <c r="D15" s="44"/>
      <c r="E15" s="44"/>
      <c r="F15" s="44"/>
      <c r="G15" s="44"/>
      <c r="H15" s="44"/>
      <c r="I15" s="17">
        <v>0</v>
      </c>
      <c r="J15" s="16">
        <v>0</v>
      </c>
      <c r="K15" s="16">
        <v>0</v>
      </c>
    </row>
    <row r="16" spans="1:11" x14ac:dyDescent="0.25">
      <c r="B16" s="7" t="s">
        <v>35</v>
      </c>
      <c r="C16" s="44"/>
      <c r="D16" s="44"/>
      <c r="E16" s="44"/>
      <c r="F16" s="44"/>
      <c r="G16" s="44"/>
      <c r="H16" s="44"/>
      <c r="I16" s="17">
        <v>0</v>
      </c>
      <c r="J16" s="16">
        <v>0</v>
      </c>
      <c r="K16" s="16">
        <v>0</v>
      </c>
    </row>
    <row r="17" spans="1:11" x14ac:dyDescent="0.25">
      <c r="B17" s="7" t="s">
        <v>36</v>
      </c>
      <c r="C17" s="44"/>
      <c r="D17" s="44"/>
      <c r="E17" s="44"/>
      <c r="F17" s="44"/>
      <c r="G17" s="44"/>
      <c r="H17" s="44"/>
      <c r="I17" s="17">
        <v>89.48</v>
      </c>
      <c r="J17" s="16">
        <v>159.41462467017095</v>
      </c>
      <c r="K17" s="16">
        <v>100.31254414285095</v>
      </c>
    </row>
    <row r="18" spans="1:11" ht="27.75" customHeight="1" x14ac:dyDescent="0.25">
      <c r="B18" s="36" t="s">
        <v>52</v>
      </c>
      <c r="C18" s="16">
        <v>791.18751999999995</v>
      </c>
      <c r="D18" s="16">
        <v>1000.75202371098</v>
      </c>
      <c r="E18" s="16">
        <v>963.66399999999999</v>
      </c>
      <c r="F18" s="16">
        <v>2148.1331143628931</v>
      </c>
      <c r="G18" s="16">
        <v>3987.9520536245632</v>
      </c>
      <c r="H18" s="16">
        <v>4039.09</v>
      </c>
      <c r="I18" s="17">
        <v>3181.05</v>
      </c>
      <c r="J18" s="16">
        <v>2470.2304890196165</v>
      </c>
      <c r="K18" s="16">
        <v>2394.5144347897267</v>
      </c>
    </row>
    <row r="19" spans="1:11" x14ac:dyDescent="0.25">
      <c r="A19" s="7" t="s">
        <v>82</v>
      </c>
      <c r="B19" s="7"/>
      <c r="C19" s="44"/>
      <c r="D19" s="44"/>
      <c r="E19" s="44"/>
      <c r="F19" s="44"/>
      <c r="G19" s="44"/>
      <c r="H19" s="44"/>
      <c r="I19" s="17"/>
      <c r="J19" s="16"/>
    </row>
    <row r="20" spans="1:11" x14ac:dyDescent="0.25">
      <c r="A20" s="7"/>
      <c r="B20" s="7" t="s">
        <v>40</v>
      </c>
      <c r="C20" s="44"/>
      <c r="D20" s="44"/>
      <c r="E20" s="44"/>
      <c r="F20" s="44"/>
      <c r="G20" s="44"/>
      <c r="H20" s="44"/>
      <c r="I20" s="17">
        <v>96.21</v>
      </c>
      <c r="J20" s="16">
        <v>92.451982133803554</v>
      </c>
      <c r="K20" s="16">
        <v>102.73800002199999</v>
      </c>
    </row>
    <row r="21" spans="1:11" x14ac:dyDescent="0.25">
      <c r="A21" s="7"/>
      <c r="B21" s="7" t="s">
        <v>41</v>
      </c>
      <c r="C21" s="44"/>
      <c r="D21" s="44"/>
      <c r="E21" s="44"/>
      <c r="F21" s="44"/>
      <c r="G21" s="44"/>
      <c r="H21" s="44"/>
      <c r="I21" s="17">
        <v>18.43</v>
      </c>
      <c r="J21" s="16">
        <v>26.165395125196437</v>
      </c>
      <c r="K21" s="16">
        <v>11.716000001999999</v>
      </c>
    </row>
    <row r="22" spans="1:11" x14ac:dyDescent="0.25">
      <c r="A22" s="7"/>
      <c r="B22" s="7" t="s">
        <v>42</v>
      </c>
      <c r="C22" s="44"/>
      <c r="D22" s="44"/>
      <c r="E22" s="44"/>
      <c r="F22" s="44"/>
      <c r="G22" s="44"/>
      <c r="H22" s="44"/>
      <c r="I22" s="17">
        <v>146.07</v>
      </c>
      <c r="J22" s="16">
        <v>264.509056363632</v>
      </c>
      <c r="K22" s="16">
        <v>123.251019584579</v>
      </c>
    </row>
    <row r="23" spans="1:11" x14ac:dyDescent="0.25">
      <c r="A23" s="7"/>
      <c r="B23" s="7" t="s">
        <v>43</v>
      </c>
      <c r="C23" s="44"/>
      <c r="D23" s="44"/>
      <c r="E23" s="44"/>
      <c r="F23" s="44"/>
      <c r="G23" s="44"/>
      <c r="H23" s="44"/>
      <c r="I23" s="17">
        <v>1.77</v>
      </c>
      <c r="J23" s="16">
        <v>194.98000537300001</v>
      </c>
      <c r="K23" s="16">
        <v>0.80699999999999994</v>
      </c>
    </row>
    <row r="24" spans="1:11" x14ac:dyDescent="0.25">
      <c r="A24" s="7"/>
      <c r="B24" s="7" t="s">
        <v>53</v>
      </c>
      <c r="C24" s="16">
        <v>6.3249999999999993</v>
      </c>
      <c r="D24" s="16">
        <v>89.365000000000009</v>
      </c>
      <c r="E24" s="16">
        <v>467.22399999999993</v>
      </c>
      <c r="F24" s="16">
        <v>123.53446838652636</v>
      </c>
      <c r="G24" s="16">
        <v>151.24</v>
      </c>
      <c r="H24" s="16">
        <v>267.83</v>
      </c>
      <c r="I24" s="17">
        <v>262.48</v>
      </c>
      <c r="J24" s="16">
        <v>578.10643899563206</v>
      </c>
      <c r="K24" s="16">
        <v>238.51201960857898</v>
      </c>
    </row>
    <row r="25" spans="1:11" ht="27" customHeight="1" x14ac:dyDescent="0.25">
      <c r="A25" s="112" t="s">
        <v>44</v>
      </c>
      <c r="B25" s="112"/>
      <c r="C25" s="16">
        <v>25.66527</v>
      </c>
      <c r="D25" s="16">
        <v>44.304802932873734</v>
      </c>
      <c r="E25" s="16">
        <v>215.03197</v>
      </c>
      <c r="F25" s="16">
        <v>97.780951643958687</v>
      </c>
      <c r="G25" s="16">
        <v>75.166574184944182</v>
      </c>
      <c r="H25" s="16">
        <v>87.83</v>
      </c>
      <c r="I25" s="17">
        <v>66.959999999999994</v>
      </c>
      <c r="J25" s="16">
        <v>76.430000000000007</v>
      </c>
      <c r="K25" s="16">
        <v>97.762403697185533</v>
      </c>
    </row>
    <row r="26" spans="1:11" x14ac:dyDescent="0.25">
      <c r="A26" s="7" t="s">
        <v>45</v>
      </c>
      <c r="B26" s="7"/>
      <c r="C26" s="16">
        <v>87.690269999999998</v>
      </c>
      <c r="D26" s="16">
        <v>77.421827348429588</v>
      </c>
      <c r="E26" s="16">
        <v>151.18362000000002</v>
      </c>
      <c r="F26" s="16">
        <v>113.61312442285359</v>
      </c>
      <c r="G26" s="16">
        <v>59.199881347289427</v>
      </c>
      <c r="H26" s="16">
        <v>49.99</v>
      </c>
      <c r="I26" s="17">
        <v>95.42</v>
      </c>
      <c r="J26" s="16">
        <v>177.34</v>
      </c>
      <c r="K26" s="16">
        <v>102.58863655916342</v>
      </c>
    </row>
    <row r="27" spans="1:11" ht="28.5" customHeight="1" x14ac:dyDescent="0.25">
      <c r="A27" s="113" t="s">
        <v>46</v>
      </c>
      <c r="B27" s="113"/>
      <c r="C27" s="16">
        <v>4.8700399999999995</v>
      </c>
      <c r="D27" s="16">
        <v>12.888688075540204</v>
      </c>
      <c r="E27" s="16">
        <v>91.789999999999992</v>
      </c>
      <c r="F27" s="16">
        <v>15.124282943512426</v>
      </c>
      <c r="G27" s="16">
        <v>12.33</v>
      </c>
      <c r="H27" s="16">
        <v>54.25</v>
      </c>
      <c r="I27" s="17">
        <v>29.01</v>
      </c>
      <c r="J27" s="16">
        <v>36.69</v>
      </c>
      <c r="K27" s="16">
        <v>7.9545767108873555</v>
      </c>
    </row>
    <row r="28" spans="1:11" x14ac:dyDescent="0.25">
      <c r="A28" s="7" t="s">
        <v>47</v>
      </c>
      <c r="B28" s="7"/>
      <c r="C28" s="16">
        <v>3.8044200000000004</v>
      </c>
      <c r="D28" s="16">
        <v>7.0455069378413029</v>
      </c>
      <c r="E28" s="16">
        <v>10.68854</v>
      </c>
      <c r="F28" s="16">
        <v>5.1215337767325604</v>
      </c>
      <c r="G28" s="16">
        <v>7.94</v>
      </c>
      <c r="H28" s="16">
        <v>18.95</v>
      </c>
      <c r="I28" s="17">
        <v>22.1</v>
      </c>
      <c r="J28" s="16">
        <v>43.53</v>
      </c>
      <c r="K28" s="16">
        <v>7.5663389293188699</v>
      </c>
    </row>
    <row r="29" spans="1:11" x14ac:dyDescent="0.25">
      <c r="A29" s="7" t="s">
        <v>84</v>
      </c>
      <c r="B29" s="7"/>
      <c r="D29" s="16"/>
      <c r="E29" s="16"/>
      <c r="F29" s="16"/>
      <c r="G29" s="16"/>
      <c r="H29" s="16"/>
      <c r="I29" s="17"/>
      <c r="J29" s="16"/>
    </row>
    <row r="30" spans="1:11" x14ac:dyDescent="0.25">
      <c r="A30" s="7"/>
      <c r="B30" s="7" t="s">
        <v>49</v>
      </c>
      <c r="C30" s="44"/>
      <c r="D30" s="44"/>
      <c r="E30" s="44"/>
      <c r="F30" s="44"/>
      <c r="G30" s="44"/>
      <c r="H30" s="44"/>
      <c r="I30" s="17">
        <v>10.48</v>
      </c>
      <c r="J30" s="16">
        <v>48.856999999999999</v>
      </c>
      <c r="K30" s="16">
        <v>5.3659999999999997</v>
      </c>
    </row>
    <row r="31" spans="1:11" x14ac:dyDescent="0.25">
      <c r="A31" s="7"/>
      <c r="B31" s="7" t="s">
        <v>50</v>
      </c>
      <c r="C31" s="44"/>
      <c r="D31" s="44"/>
      <c r="E31" s="44"/>
      <c r="F31" s="44"/>
      <c r="G31" s="44"/>
      <c r="H31" s="44"/>
      <c r="I31" s="17">
        <v>108.73</v>
      </c>
      <c r="J31" s="16">
        <v>120.6675</v>
      </c>
      <c r="K31" s="16">
        <v>76.070000000000007</v>
      </c>
    </row>
    <row r="32" spans="1:11" x14ac:dyDescent="0.25">
      <c r="A32" s="7"/>
      <c r="B32" s="7" t="s">
        <v>54</v>
      </c>
      <c r="C32" s="16">
        <v>115.42</v>
      </c>
      <c r="D32" s="16">
        <v>0</v>
      </c>
      <c r="E32" s="16">
        <v>0.79</v>
      </c>
      <c r="F32" s="16">
        <v>0</v>
      </c>
      <c r="G32" s="16">
        <v>0</v>
      </c>
      <c r="H32" s="16">
        <v>40.380000000000003</v>
      </c>
      <c r="I32" s="17">
        <v>119.21</v>
      </c>
      <c r="J32" s="16">
        <v>169.52449999999999</v>
      </c>
      <c r="K32" s="16">
        <v>81.436000000000007</v>
      </c>
    </row>
    <row r="33" spans="1:11" x14ac:dyDescent="0.25">
      <c r="A33" s="7" t="s">
        <v>11</v>
      </c>
      <c r="B33" s="7"/>
      <c r="C33" s="38">
        <v>6319.5856000000013</v>
      </c>
      <c r="D33" s="38">
        <v>5579.9944999999998</v>
      </c>
      <c r="E33" s="38">
        <v>8581.8401300000005</v>
      </c>
      <c r="F33" s="38">
        <v>8836.9265327697722</v>
      </c>
      <c r="G33" s="38">
        <v>9908.2196252148206</v>
      </c>
      <c r="H33" s="38">
        <v>13272.14</v>
      </c>
      <c r="I33" s="37">
        <v>11518.05</v>
      </c>
      <c r="J33" s="38">
        <v>12522.748152662196</v>
      </c>
      <c r="K33" s="38">
        <v>13494.286247292603</v>
      </c>
    </row>
    <row r="34" spans="1:11" x14ac:dyDescent="0.25">
      <c r="A34" s="26"/>
      <c r="B34" s="26"/>
      <c r="C34" s="45"/>
      <c r="D34" s="38"/>
      <c r="E34" s="38"/>
      <c r="F34" s="38"/>
      <c r="G34" s="38"/>
      <c r="H34" s="38"/>
      <c r="I34" s="10"/>
      <c r="J34" s="21"/>
      <c r="K34" s="21"/>
    </row>
    <row r="35" spans="1:11" x14ac:dyDescent="0.25">
      <c r="A35" s="3" t="s">
        <v>6</v>
      </c>
      <c r="B35" s="24"/>
      <c r="D35" s="23"/>
      <c r="E35" s="23"/>
      <c r="F35" s="23"/>
      <c r="G35" s="23"/>
      <c r="H35" s="23"/>
    </row>
    <row r="36" spans="1:11" x14ac:dyDescent="0.25">
      <c r="A36" s="3" t="s">
        <v>60</v>
      </c>
      <c r="B36" s="3"/>
      <c r="D36" s="3"/>
      <c r="E36" s="3"/>
      <c r="F36" s="3"/>
      <c r="G36" s="3"/>
      <c r="H36" s="3"/>
      <c r="K36" s="29"/>
    </row>
    <row r="37" spans="1:11" x14ac:dyDescent="0.25">
      <c r="A37" s="3" t="s">
        <v>79</v>
      </c>
      <c r="B37" s="3"/>
      <c r="D37" s="3"/>
      <c r="E37" s="3"/>
      <c r="F37" s="3"/>
      <c r="G37" s="3"/>
      <c r="H37" s="3"/>
      <c r="K37" s="29"/>
    </row>
    <row r="38" spans="1:11" x14ac:dyDescent="0.25">
      <c r="A38" s="3" t="s">
        <v>81</v>
      </c>
      <c r="B38" s="3"/>
      <c r="D38" s="3"/>
      <c r="E38" s="3"/>
      <c r="F38" s="3"/>
      <c r="G38" s="3"/>
      <c r="H38" s="3"/>
      <c r="K38" s="29"/>
    </row>
    <row r="39" spans="1:11" x14ac:dyDescent="0.25">
      <c r="A39" s="3" t="s">
        <v>83</v>
      </c>
      <c r="B39" s="3"/>
      <c r="D39" s="3"/>
      <c r="E39" s="3"/>
      <c r="F39" s="3"/>
      <c r="G39" s="3"/>
      <c r="H39" s="3"/>
      <c r="K39" s="29"/>
    </row>
    <row r="40" spans="1:11" x14ac:dyDescent="0.25">
      <c r="A40" s="3" t="s">
        <v>85</v>
      </c>
      <c r="B40" s="3"/>
      <c r="D40" s="3"/>
      <c r="E40" s="3"/>
      <c r="F40" s="3"/>
      <c r="G40" s="3"/>
      <c r="H40" s="3"/>
      <c r="K40" s="29"/>
    </row>
    <row r="41" spans="1:11" x14ac:dyDescent="0.25">
      <c r="A41" s="3"/>
      <c r="B41" s="3"/>
      <c r="D41" s="3"/>
      <c r="E41" s="3"/>
      <c r="F41" s="3"/>
      <c r="G41" s="3"/>
      <c r="H41" s="3"/>
      <c r="K41" s="29"/>
    </row>
    <row r="42" spans="1:11" x14ac:dyDescent="0.25">
      <c r="A42" s="3" t="s">
        <v>109</v>
      </c>
      <c r="B42" s="3"/>
      <c r="D42" s="3"/>
      <c r="E42" s="3"/>
      <c r="F42" s="3"/>
      <c r="G42" s="3"/>
      <c r="H42" s="3"/>
    </row>
    <row r="43" spans="1:11" x14ac:dyDescent="0.25">
      <c r="B43" s="3"/>
      <c r="C43" s="3"/>
      <c r="D43" s="3"/>
      <c r="E43" s="3"/>
      <c r="F43" s="3"/>
      <c r="G43" s="3"/>
      <c r="H43" s="3"/>
    </row>
  </sheetData>
  <mergeCells count="3">
    <mergeCell ref="A4:B4"/>
    <mergeCell ref="A25:B25"/>
    <mergeCell ref="A27:B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"/>
  <sheetViews>
    <sheetView topLeftCell="A13" workbookViewId="0">
      <selection activeCell="H40" sqref="H40"/>
    </sheetView>
  </sheetViews>
  <sheetFormatPr baseColWidth="10" defaultRowHeight="15" x14ac:dyDescent="0.25"/>
  <cols>
    <col min="1" max="1" width="15.28515625" customWidth="1"/>
    <col min="2" max="2" width="64.42578125" customWidth="1"/>
    <col min="3" max="8" width="11.42578125" customWidth="1"/>
  </cols>
  <sheetData>
    <row r="1" spans="1:11" ht="15.75" x14ac:dyDescent="0.25">
      <c r="A1" s="13" t="s">
        <v>131</v>
      </c>
      <c r="C1" s="13"/>
      <c r="D1" s="13"/>
      <c r="E1" s="13"/>
      <c r="F1" s="13"/>
      <c r="G1" s="13"/>
      <c r="H1" s="13"/>
    </row>
    <row r="2" spans="1:11" x14ac:dyDescent="0.25">
      <c r="A2" s="8" t="s">
        <v>8</v>
      </c>
      <c r="C2" s="8"/>
      <c r="D2" s="8"/>
      <c r="E2" s="8"/>
      <c r="F2" s="8"/>
      <c r="G2" s="8"/>
      <c r="H2" s="8"/>
    </row>
    <row r="3" spans="1:11" x14ac:dyDescent="0.25">
      <c r="D3" s="69"/>
      <c r="E3" s="69"/>
      <c r="F3" s="69"/>
      <c r="G3" s="69"/>
      <c r="H3" s="69"/>
      <c r="I3" s="70"/>
      <c r="J3" s="69"/>
      <c r="K3" s="69"/>
    </row>
    <row r="4" spans="1:11" ht="18.75" x14ac:dyDescent="0.25">
      <c r="A4" s="110" t="s">
        <v>30</v>
      </c>
      <c r="B4" s="111"/>
      <c r="C4" s="22">
        <v>2019</v>
      </c>
      <c r="D4" s="22">
        <v>2020</v>
      </c>
      <c r="E4" s="22">
        <v>2021</v>
      </c>
      <c r="F4" s="22">
        <v>2022</v>
      </c>
      <c r="G4" s="22">
        <v>2023</v>
      </c>
      <c r="H4" s="33"/>
      <c r="I4" s="34"/>
      <c r="J4" s="34"/>
      <c r="K4" s="33"/>
    </row>
    <row r="5" spans="1:11" x14ac:dyDescent="0.25">
      <c r="A5" s="35" t="s">
        <v>101</v>
      </c>
      <c r="B5" s="32"/>
      <c r="C5" s="33"/>
      <c r="D5" s="33"/>
      <c r="E5" s="33"/>
      <c r="F5" s="33"/>
      <c r="G5" s="33"/>
      <c r="H5" s="33"/>
      <c r="I5" s="34"/>
      <c r="J5" s="69"/>
      <c r="K5" s="69"/>
    </row>
    <row r="6" spans="1:11" x14ac:dyDescent="0.25">
      <c r="B6" s="7" t="s">
        <v>110</v>
      </c>
      <c r="C6" s="62">
        <v>3280.5299827017475</v>
      </c>
      <c r="D6" s="62">
        <v>3775.6831980873139</v>
      </c>
      <c r="E6" s="62">
        <v>4032.8764526162777</v>
      </c>
      <c r="F6" s="62">
        <v>3667.7502067359083</v>
      </c>
      <c r="G6" s="62">
        <v>3863.2319664811339</v>
      </c>
      <c r="H6" s="71"/>
      <c r="I6" s="71"/>
      <c r="J6" s="71"/>
      <c r="K6" s="71"/>
    </row>
    <row r="7" spans="1:11" x14ac:dyDescent="0.25">
      <c r="B7" s="7" t="s">
        <v>111</v>
      </c>
      <c r="C7" s="62">
        <v>230.56305362108034</v>
      </c>
      <c r="D7" s="62">
        <v>284.89378921085824</v>
      </c>
      <c r="E7" s="62">
        <v>497.10855676213509</v>
      </c>
      <c r="F7" s="62">
        <v>324.83996500004116</v>
      </c>
      <c r="G7" s="62">
        <v>347.40211022934335</v>
      </c>
      <c r="H7" s="71"/>
      <c r="I7" s="71"/>
      <c r="J7" s="71"/>
      <c r="K7" s="71"/>
    </row>
    <row r="8" spans="1:11" x14ac:dyDescent="0.25">
      <c r="B8" s="7" t="s">
        <v>112</v>
      </c>
      <c r="C8" s="62">
        <v>4.9553815299012154</v>
      </c>
      <c r="D8" s="62">
        <v>29.214586135057907</v>
      </c>
      <c r="E8" s="62">
        <v>57.359884482455321</v>
      </c>
      <c r="F8" s="62">
        <v>69.132074208393618</v>
      </c>
      <c r="G8" s="62">
        <v>74.417515271046426</v>
      </c>
      <c r="H8" s="71"/>
      <c r="I8" s="78"/>
      <c r="J8" s="71"/>
      <c r="K8" s="71"/>
    </row>
    <row r="9" spans="1:11" x14ac:dyDescent="0.25">
      <c r="B9" s="7" t="s">
        <v>113</v>
      </c>
      <c r="C9" s="62">
        <v>3516.0484178527295</v>
      </c>
      <c r="D9" s="62">
        <v>4089.7915734332296</v>
      </c>
      <c r="E9" s="62">
        <v>4587.344893860869</v>
      </c>
      <c r="F9" s="62">
        <v>4061.7222459443437</v>
      </c>
      <c r="G9" s="62">
        <v>4285.0515919815225</v>
      </c>
      <c r="H9" s="71"/>
      <c r="I9" s="71"/>
      <c r="J9" s="71"/>
      <c r="K9" s="71"/>
    </row>
    <row r="10" spans="1:11" x14ac:dyDescent="0.25">
      <c r="A10" s="7" t="s">
        <v>114</v>
      </c>
      <c r="C10" s="62"/>
      <c r="D10" s="62"/>
      <c r="E10" s="62"/>
      <c r="F10" s="62"/>
      <c r="G10" s="62"/>
      <c r="H10" s="71"/>
      <c r="I10" s="78"/>
      <c r="J10" s="71"/>
      <c r="K10" s="71"/>
    </row>
    <row r="11" spans="1:11" x14ac:dyDescent="0.25">
      <c r="A11" s="7"/>
      <c r="B11" s="7" t="s">
        <v>163</v>
      </c>
      <c r="C11" s="62">
        <v>2283.0836514324451</v>
      </c>
      <c r="D11" s="62">
        <v>1941.6855462391052</v>
      </c>
      <c r="E11" s="62">
        <v>2294.468327528075</v>
      </c>
      <c r="F11" s="62">
        <v>1368.6127804860726</v>
      </c>
      <c r="G11" s="62">
        <v>893.55636799816307</v>
      </c>
      <c r="H11" s="71"/>
      <c r="I11" s="78"/>
      <c r="J11" s="71"/>
      <c r="K11" s="71"/>
    </row>
    <row r="12" spans="1:11" x14ac:dyDescent="0.25">
      <c r="A12" s="7"/>
      <c r="B12" s="7" t="s">
        <v>116</v>
      </c>
      <c r="C12" s="62">
        <v>234.89006280022519</v>
      </c>
      <c r="D12" s="62">
        <v>331.52854691564869</v>
      </c>
      <c r="E12" s="62">
        <v>289.12484166932398</v>
      </c>
      <c r="F12" s="62">
        <v>182.24708923519159</v>
      </c>
      <c r="G12" s="62">
        <v>287.33454128982748</v>
      </c>
      <c r="H12" s="71"/>
      <c r="I12" s="78"/>
      <c r="J12" s="71"/>
      <c r="K12" s="71"/>
    </row>
    <row r="13" spans="1:11" x14ac:dyDescent="0.25">
      <c r="A13" s="7"/>
      <c r="B13" s="7" t="s">
        <v>162</v>
      </c>
      <c r="C13" s="62">
        <v>84.056743438023616</v>
      </c>
      <c r="D13" s="62">
        <v>205.14320305176224</v>
      </c>
      <c r="E13" s="62">
        <v>139.63155727554101</v>
      </c>
      <c r="F13" s="62">
        <v>175.34468740672142</v>
      </c>
      <c r="G13" s="62">
        <v>383.06199350649251</v>
      </c>
      <c r="H13" s="71"/>
      <c r="I13" s="78"/>
      <c r="J13" s="71"/>
      <c r="K13" s="71"/>
    </row>
    <row r="14" spans="1:11" x14ac:dyDescent="0.25">
      <c r="A14" s="7"/>
      <c r="B14" s="7" t="s">
        <v>117</v>
      </c>
      <c r="C14" s="62">
        <v>2602.0304576706935</v>
      </c>
      <c r="D14" s="62">
        <v>2478.3572962065155</v>
      </c>
      <c r="E14" s="62">
        <v>2723.2247264729403</v>
      </c>
      <c r="F14" s="62">
        <v>1726.2045571279853</v>
      </c>
      <c r="G14" s="62">
        <v>1563.9529027944832</v>
      </c>
      <c r="H14" s="71"/>
      <c r="I14" s="78"/>
      <c r="J14" s="71"/>
      <c r="K14" s="71"/>
    </row>
    <row r="15" spans="1:11" x14ac:dyDescent="0.25">
      <c r="A15" s="7" t="s">
        <v>103</v>
      </c>
      <c r="H15" s="71"/>
      <c r="I15" s="78"/>
      <c r="J15" s="71"/>
      <c r="K15" s="71"/>
    </row>
    <row r="16" spans="1:11" x14ac:dyDescent="0.25">
      <c r="A16" s="7"/>
      <c r="B16" s="7" t="s">
        <v>118</v>
      </c>
      <c r="C16" s="62">
        <v>90.669999999999987</v>
      </c>
      <c r="D16" s="62">
        <v>84.369327999999996</v>
      </c>
      <c r="E16" s="62">
        <v>80.637520652500001</v>
      </c>
      <c r="F16" s="62">
        <v>93.095100474000006</v>
      </c>
      <c r="G16" s="62">
        <v>90.786472318000023</v>
      </c>
      <c r="H16" s="71"/>
      <c r="I16" s="78"/>
      <c r="J16" s="71"/>
      <c r="K16" s="71"/>
    </row>
    <row r="17" spans="1:11" x14ac:dyDescent="0.25">
      <c r="A17" s="7"/>
      <c r="B17" s="7" t="s">
        <v>119</v>
      </c>
      <c r="C17" s="62">
        <v>10.106000000000002</v>
      </c>
      <c r="D17" s="62">
        <v>18.201851999999999</v>
      </c>
      <c r="E17" s="62">
        <v>55.782077347500007</v>
      </c>
      <c r="F17" s="62">
        <v>42.432439526000003</v>
      </c>
      <c r="G17" s="62">
        <v>66.712961681999985</v>
      </c>
      <c r="H17" s="71"/>
      <c r="I17" s="78"/>
      <c r="J17" s="71"/>
      <c r="K17" s="71"/>
    </row>
    <row r="18" spans="1:11" x14ac:dyDescent="0.25">
      <c r="A18" s="7"/>
      <c r="B18" s="7" t="s">
        <v>120</v>
      </c>
      <c r="C18" s="62">
        <v>100.776</v>
      </c>
      <c r="D18" s="62">
        <v>102.57118</v>
      </c>
      <c r="E18" s="62">
        <v>136.41959800000001</v>
      </c>
      <c r="F18" s="62">
        <v>135.52754000000002</v>
      </c>
      <c r="G18" s="62">
        <v>157.49943400000001</v>
      </c>
      <c r="H18" s="71"/>
      <c r="I18" s="78"/>
      <c r="J18" s="71"/>
      <c r="K18" s="71"/>
    </row>
    <row r="19" spans="1:11" x14ac:dyDescent="0.25">
      <c r="A19" s="7" t="s">
        <v>104</v>
      </c>
      <c r="C19" s="62"/>
      <c r="D19" s="62"/>
      <c r="E19" s="62"/>
      <c r="F19" s="62"/>
      <c r="G19" s="62"/>
      <c r="H19" s="71"/>
      <c r="I19" s="69"/>
      <c r="J19" s="71"/>
      <c r="K19" s="69"/>
    </row>
    <row r="20" spans="1:11" x14ac:dyDescent="0.25">
      <c r="A20" s="7"/>
      <c r="B20" s="79" t="s">
        <v>165</v>
      </c>
      <c r="C20" s="62">
        <v>154.87762084837883</v>
      </c>
      <c r="D20" s="62">
        <v>175.05408545107022</v>
      </c>
      <c r="E20" s="62">
        <v>183.94636941854438</v>
      </c>
      <c r="F20" s="62">
        <v>307.92041025214132</v>
      </c>
      <c r="G20" s="62">
        <v>473.33172665731894</v>
      </c>
      <c r="H20" s="71"/>
      <c r="I20" s="69"/>
      <c r="J20" s="71"/>
      <c r="K20" s="69"/>
    </row>
    <row r="21" spans="1:11" x14ac:dyDescent="0.25">
      <c r="A21" s="7"/>
      <c r="B21" s="79" t="s">
        <v>166</v>
      </c>
      <c r="C21" s="62">
        <v>7993.5711654768447</v>
      </c>
      <c r="D21" s="62">
        <v>9984.2367405695441</v>
      </c>
      <c r="E21" s="62">
        <v>9411.9913479277366</v>
      </c>
      <c r="F21" s="62">
        <v>9574.741486202025</v>
      </c>
      <c r="G21" s="62">
        <v>7859.8322261003905</v>
      </c>
      <c r="H21" s="71"/>
      <c r="I21" s="69"/>
      <c r="J21" s="71"/>
      <c r="K21" s="69"/>
    </row>
    <row r="22" spans="1:11" x14ac:dyDescent="0.25">
      <c r="A22" s="7"/>
      <c r="B22" s="79" t="s">
        <v>164</v>
      </c>
      <c r="C22" s="62">
        <v>8148.4487863252234</v>
      </c>
      <c r="D22" s="62">
        <v>10159.290826020615</v>
      </c>
      <c r="E22" s="62">
        <v>9595.9377173462817</v>
      </c>
      <c r="F22" s="62">
        <v>9882.6618964541685</v>
      </c>
      <c r="G22" s="62">
        <v>8333.1639527577099</v>
      </c>
      <c r="H22" s="71"/>
      <c r="I22" s="69"/>
      <c r="J22" s="71"/>
      <c r="K22" s="69"/>
    </row>
    <row r="23" spans="1:11" x14ac:dyDescent="0.25">
      <c r="A23" s="7" t="s">
        <v>105</v>
      </c>
      <c r="B23" s="7"/>
      <c r="C23" s="62"/>
      <c r="D23" s="62"/>
      <c r="E23" s="62"/>
      <c r="F23" s="62"/>
      <c r="G23" s="62"/>
      <c r="H23" s="71"/>
      <c r="I23" s="78"/>
      <c r="J23" s="71"/>
      <c r="K23" s="69"/>
    </row>
    <row r="24" spans="1:11" x14ac:dyDescent="0.25">
      <c r="A24" s="7"/>
      <c r="B24" s="7" t="s">
        <v>167</v>
      </c>
      <c r="C24" s="62">
        <v>49.485450578199107</v>
      </c>
      <c r="D24" s="62">
        <v>42.309049083177186</v>
      </c>
      <c r="E24" s="62">
        <v>28.44511438016529</v>
      </c>
      <c r="F24" s="62">
        <v>67.505759173920453</v>
      </c>
      <c r="G24" s="62">
        <v>157.77262115548004</v>
      </c>
      <c r="H24" s="71"/>
      <c r="I24" s="78"/>
      <c r="J24" s="71"/>
      <c r="K24" s="69"/>
    </row>
    <row r="25" spans="1:11" x14ac:dyDescent="0.25">
      <c r="A25" s="7"/>
      <c r="B25" s="7" t="s">
        <v>168</v>
      </c>
      <c r="C25" s="62">
        <v>3044.3178098009294</v>
      </c>
      <c r="D25" s="62">
        <v>3769.9301629363222</v>
      </c>
      <c r="E25" s="62">
        <v>3387.2077052097011</v>
      </c>
      <c r="F25" s="62">
        <v>3815.9688150622615</v>
      </c>
      <c r="G25" s="62">
        <v>3546.7098919052041</v>
      </c>
      <c r="H25" s="71"/>
      <c r="I25" s="78"/>
      <c r="J25" s="71"/>
      <c r="K25" s="69"/>
    </row>
    <row r="26" spans="1:11" x14ac:dyDescent="0.25">
      <c r="A26" s="7"/>
      <c r="B26" s="7" t="s">
        <v>169</v>
      </c>
      <c r="C26" s="62">
        <v>3093.8032603791285</v>
      </c>
      <c r="D26" s="62">
        <v>3812.2392120194995</v>
      </c>
      <c r="E26" s="62">
        <v>3415.6528195898659</v>
      </c>
      <c r="F26" s="62">
        <v>3883.4745742361829</v>
      </c>
      <c r="G26" s="62">
        <v>3704.4825130606837</v>
      </c>
      <c r="H26" s="71"/>
      <c r="I26" s="78"/>
      <c r="J26" s="71"/>
      <c r="K26" s="69"/>
    </row>
    <row r="27" spans="1:11" x14ac:dyDescent="0.25">
      <c r="A27" s="112" t="s">
        <v>106</v>
      </c>
      <c r="B27" s="112"/>
      <c r="C27" s="62"/>
      <c r="D27" s="62"/>
      <c r="E27" s="62"/>
      <c r="F27" s="62"/>
      <c r="G27" s="62"/>
      <c r="H27" s="71"/>
      <c r="I27" s="78"/>
      <c r="J27" s="71"/>
      <c r="K27" s="71"/>
    </row>
    <row r="28" spans="1:11" x14ac:dyDescent="0.25">
      <c r="A28" s="105"/>
      <c r="B28" s="105" t="s">
        <v>171</v>
      </c>
      <c r="C28" s="62">
        <v>933.90003134927088</v>
      </c>
      <c r="D28" s="62">
        <v>2565.5856707138714</v>
      </c>
      <c r="E28" s="62">
        <v>424.83630190427419</v>
      </c>
      <c r="F28" s="62">
        <v>329.32618262619036</v>
      </c>
      <c r="G28" s="62">
        <v>471.63996207782935</v>
      </c>
      <c r="H28" s="71"/>
      <c r="I28" s="78"/>
      <c r="J28" s="71"/>
      <c r="K28" s="71"/>
    </row>
    <row r="29" spans="1:11" x14ac:dyDescent="0.25">
      <c r="A29" s="109"/>
      <c r="B29" s="109" t="s">
        <v>192</v>
      </c>
      <c r="C29" s="62"/>
      <c r="D29" s="62"/>
      <c r="E29" s="62">
        <v>353.88560465175817</v>
      </c>
      <c r="F29" s="62">
        <v>404.43137606391156</v>
      </c>
      <c r="G29" s="62">
        <v>369.52157039453101</v>
      </c>
      <c r="H29" s="71"/>
      <c r="I29" s="78"/>
      <c r="J29" s="71"/>
      <c r="K29" s="71"/>
    </row>
    <row r="30" spans="1:11" x14ac:dyDescent="0.25">
      <c r="A30" s="105"/>
      <c r="B30" s="105" t="s">
        <v>170</v>
      </c>
      <c r="C30" s="62">
        <v>933.90003134927088</v>
      </c>
      <c r="D30" s="62">
        <v>2565.5856707138714</v>
      </c>
      <c r="E30" s="62">
        <v>778.70190655603221</v>
      </c>
      <c r="F30" s="62">
        <v>733.75755869010186</v>
      </c>
      <c r="G30" s="62">
        <v>841.16153247236036</v>
      </c>
      <c r="H30" s="71"/>
      <c r="I30" s="78"/>
      <c r="J30" s="71"/>
      <c r="K30" s="71"/>
    </row>
    <row r="31" spans="1:11" x14ac:dyDescent="0.25">
      <c r="A31" s="7" t="s">
        <v>107</v>
      </c>
      <c r="B31" s="7"/>
      <c r="C31" s="62"/>
      <c r="D31" s="62"/>
      <c r="E31" s="62"/>
      <c r="F31" s="62"/>
      <c r="G31" s="62"/>
      <c r="H31" s="71"/>
      <c r="I31" s="78"/>
      <c r="J31" s="71"/>
      <c r="K31" s="71"/>
    </row>
    <row r="32" spans="1:11" x14ac:dyDescent="0.25">
      <c r="A32" s="7"/>
      <c r="B32" s="7" t="s">
        <v>172</v>
      </c>
      <c r="C32" s="62">
        <v>54.275999999999996</v>
      </c>
      <c r="D32" s="62">
        <v>159.37100000000001</v>
      </c>
      <c r="E32" s="62">
        <v>168.220510752688</v>
      </c>
      <c r="F32" s="62">
        <v>561.2037836426357</v>
      </c>
      <c r="G32" s="62">
        <v>848.146998902017</v>
      </c>
      <c r="H32" s="71"/>
      <c r="I32" s="78"/>
      <c r="J32" s="71"/>
      <c r="K32" s="71"/>
    </row>
    <row r="33" spans="1:11" x14ac:dyDescent="0.25">
      <c r="A33" s="7"/>
      <c r="B33" s="7" t="s">
        <v>173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71"/>
      <c r="I33" s="78"/>
      <c r="J33" s="71"/>
      <c r="K33" s="71"/>
    </row>
    <row r="34" spans="1:11" x14ac:dyDescent="0.25">
      <c r="A34" s="7"/>
      <c r="B34" s="7" t="s">
        <v>174</v>
      </c>
      <c r="C34" s="62">
        <v>54.275999999999996</v>
      </c>
      <c r="D34" s="62">
        <v>159.37100000000001</v>
      </c>
      <c r="E34" s="62">
        <v>168.220510752688</v>
      </c>
      <c r="F34" s="62">
        <v>561.2037836426357</v>
      </c>
      <c r="G34" s="62">
        <v>848.146998902017</v>
      </c>
      <c r="H34" s="71"/>
      <c r="I34" s="78"/>
      <c r="J34" s="71"/>
      <c r="K34" s="71"/>
    </row>
    <row r="35" spans="1:11" x14ac:dyDescent="0.25">
      <c r="A35" s="7" t="s">
        <v>11</v>
      </c>
      <c r="B35" s="7"/>
      <c r="C35" s="38">
        <v>18449.282953577043</v>
      </c>
      <c r="D35" s="38">
        <v>23367.206758393731</v>
      </c>
      <c r="E35" s="38">
        <v>21405.502172578676</v>
      </c>
      <c r="F35" s="38">
        <v>20984.552156095418</v>
      </c>
      <c r="G35" s="38">
        <v>19733.458925968778</v>
      </c>
      <c r="H35" s="79"/>
      <c r="I35" s="80"/>
      <c r="J35" s="79"/>
      <c r="K35" s="79"/>
    </row>
    <row r="36" spans="1:11" x14ac:dyDescent="0.25">
      <c r="A36" s="26"/>
      <c r="B36" s="26"/>
      <c r="C36" s="45"/>
      <c r="D36" s="45"/>
      <c r="E36" s="45"/>
      <c r="F36" s="45"/>
      <c r="G36" s="45"/>
      <c r="H36" s="79"/>
      <c r="I36" s="77"/>
      <c r="J36" s="69"/>
      <c r="K36" s="69"/>
    </row>
    <row r="37" spans="1:11" x14ac:dyDescent="0.25">
      <c r="A37" s="3" t="s">
        <v>6</v>
      </c>
      <c r="B37" s="24"/>
      <c r="D37" s="81"/>
      <c r="E37" s="81"/>
      <c r="F37" s="79"/>
      <c r="G37" s="81"/>
      <c r="H37" s="81"/>
      <c r="I37" s="69"/>
      <c r="J37" s="69"/>
      <c r="K37" s="69"/>
    </row>
    <row r="38" spans="1:11" x14ac:dyDescent="0.25">
      <c r="A38" s="3" t="s">
        <v>60</v>
      </c>
      <c r="B38" s="3"/>
      <c r="D38" s="3"/>
      <c r="E38" s="3"/>
      <c r="F38" s="79"/>
      <c r="G38" s="3"/>
      <c r="H38" s="3"/>
      <c r="K38" s="29"/>
    </row>
    <row r="39" spans="1:11" x14ac:dyDescent="0.25">
      <c r="A39" s="3"/>
      <c r="B39" s="3"/>
      <c r="D39" s="3"/>
      <c r="E39" s="3"/>
      <c r="F39" s="3"/>
      <c r="G39" s="3"/>
      <c r="H39" s="3"/>
      <c r="K39" s="29"/>
    </row>
    <row r="40" spans="1:11" x14ac:dyDescent="0.25">
      <c r="A40" s="3" t="s">
        <v>109</v>
      </c>
      <c r="B40" s="3"/>
      <c r="D40" s="3"/>
      <c r="E40" s="3"/>
      <c r="F40" s="3"/>
      <c r="G40" s="3"/>
      <c r="H40" s="3"/>
    </row>
    <row r="41" spans="1:11" x14ac:dyDescent="0.25">
      <c r="B41" s="3"/>
      <c r="C41" s="3"/>
      <c r="D41" s="3"/>
      <c r="E41" s="3"/>
      <c r="F41" s="3"/>
      <c r="G41" s="3"/>
      <c r="H41" s="3"/>
    </row>
    <row r="42" spans="1:11" x14ac:dyDescent="0.25">
      <c r="F42" s="3"/>
    </row>
    <row r="43" spans="1:11" x14ac:dyDescent="0.25">
      <c r="F43" s="3"/>
    </row>
  </sheetData>
  <mergeCells count="2">
    <mergeCell ref="A27:B27"/>
    <mergeCell ref="A4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"/>
  <sheetViews>
    <sheetView workbookViewId="0">
      <selection activeCell="O4" sqref="O4:O11"/>
    </sheetView>
  </sheetViews>
  <sheetFormatPr baseColWidth="10" defaultRowHeight="15" x14ac:dyDescent="0.25"/>
  <cols>
    <col min="1" max="1" width="54" customWidth="1"/>
    <col min="2" max="7" width="11.42578125" customWidth="1"/>
  </cols>
  <sheetData>
    <row r="1" spans="1:15" ht="15.75" x14ac:dyDescent="0.25">
      <c r="A1" s="13" t="s">
        <v>21</v>
      </c>
      <c r="B1" s="13"/>
      <c r="C1" s="13"/>
      <c r="D1" s="13"/>
      <c r="E1" s="13"/>
      <c r="F1" s="13"/>
      <c r="G1" s="13"/>
    </row>
    <row r="2" spans="1:15" x14ac:dyDescent="0.25">
      <c r="A2" s="8" t="s">
        <v>8</v>
      </c>
      <c r="B2" s="8"/>
      <c r="C2" s="8"/>
      <c r="D2" s="8"/>
      <c r="E2" s="8"/>
      <c r="F2" s="8"/>
      <c r="G2" s="8"/>
    </row>
    <row r="3" spans="1:15" x14ac:dyDescent="0.25">
      <c r="H3" s="12"/>
    </row>
    <row r="4" spans="1:15" ht="15.75" x14ac:dyDescent="0.25">
      <c r="A4" s="20" t="s">
        <v>56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22">
        <v>2018</v>
      </c>
      <c r="K4" s="22">
        <v>2019</v>
      </c>
      <c r="L4" s="22">
        <v>2020</v>
      </c>
      <c r="M4" s="22">
        <v>2021</v>
      </c>
      <c r="N4" s="22">
        <v>2022</v>
      </c>
      <c r="O4" s="22">
        <v>2023</v>
      </c>
    </row>
    <row r="5" spans="1:15" ht="15.75" x14ac:dyDescent="0.25">
      <c r="A5" s="14"/>
      <c r="J5" s="16"/>
    </row>
    <row r="6" spans="1:15" x14ac:dyDescent="0.25">
      <c r="A6" s="7" t="s">
        <v>22</v>
      </c>
      <c r="B6" s="16">
        <v>3576.3329635513451</v>
      </c>
      <c r="C6" s="16">
        <v>3483.9428892836877</v>
      </c>
      <c r="D6" s="16">
        <v>5090.1133324241491</v>
      </c>
      <c r="E6" s="16">
        <v>1265.7456240234133</v>
      </c>
      <c r="F6" s="16">
        <v>1536.3321436186943</v>
      </c>
      <c r="G6" s="16">
        <v>2033.5907644308118</v>
      </c>
      <c r="H6" s="16">
        <v>2051.5067989426916</v>
      </c>
      <c r="I6" s="16">
        <v>1795.5429842793301</v>
      </c>
      <c r="J6" s="16">
        <v>1872.3634020583438</v>
      </c>
      <c r="K6" s="16">
        <v>2336.06</v>
      </c>
      <c r="L6" s="16">
        <v>3624.87</v>
      </c>
      <c r="M6" s="16">
        <v>2943.6890898416127</v>
      </c>
      <c r="N6" s="16">
        <v>2398.0449392903652</v>
      </c>
      <c r="O6" s="16">
        <v>2160.0262365183548</v>
      </c>
    </row>
    <row r="7" spans="1:15" x14ac:dyDescent="0.25">
      <c r="A7" s="7" t="s">
        <v>23</v>
      </c>
      <c r="B7" s="16">
        <v>2049.3995052755631</v>
      </c>
      <c r="C7" s="16">
        <v>1305.3065266481296</v>
      </c>
      <c r="D7" s="16">
        <v>2999.2458152065105</v>
      </c>
      <c r="E7" s="16">
        <v>6265.2800029314485</v>
      </c>
      <c r="F7" s="16">
        <v>7067.9312193628784</v>
      </c>
      <c r="G7" s="16">
        <v>8220.8967746384042</v>
      </c>
      <c r="H7" s="16">
        <v>6033.1044137690114</v>
      </c>
      <c r="I7" s="16">
        <v>6680.929282217985</v>
      </c>
      <c r="J7" s="16">
        <v>7635.2130496811387</v>
      </c>
      <c r="K7" s="16">
        <v>9840.1299999999992</v>
      </c>
      <c r="L7" s="16">
        <v>10571.85</v>
      </c>
      <c r="M7" s="16">
        <v>9973.222018473587</v>
      </c>
      <c r="N7" s="16">
        <v>8491.7276141251532</v>
      </c>
      <c r="O7" s="16">
        <v>9337.8203366400976</v>
      </c>
    </row>
    <row r="8" spans="1:15" x14ac:dyDescent="0.25">
      <c r="A8" s="7" t="s">
        <v>24</v>
      </c>
      <c r="B8" s="16">
        <v>636.22579595225932</v>
      </c>
      <c r="C8" s="16">
        <v>563.64309184145452</v>
      </c>
      <c r="D8" s="16">
        <v>473.38995836574355</v>
      </c>
      <c r="E8" s="16">
        <v>862.67338866779949</v>
      </c>
      <c r="F8" s="16">
        <v>174.59994530126994</v>
      </c>
      <c r="G8" s="16">
        <v>980.88376422720694</v>
      </c>
      <c r="H8" s="17">
        <v>1287.6642178226516</v>
      </c>
      <c r="I8" s="16">
        <v>1889.8852302144371</v>
      </c>
      <c r="J8" s="16">
        <v>1547.1005653742143</v>
      </c>
      <c r="K8" s="16">
        <v>2110.56</v>
      </c>
      <c r="L8" s="16">
        <v>5091.0499999999993</v>
      </c>
      <c r="M8" s="16">
        <v>3069.441038649913</v>
      </c>
      <c r="N8" s="16">
        <v>3103.6069878947828</v>
      </c>
      <c r="O8" s="16">
        <v>2995.8525986940967</v>
      </c>
    </row>
    <row r="9" spans="1:15" x14ac:dyDescent="0.25">
      <c r="A9" s="7" t="s">
        <v>25</v>
      </c>
      <c r="B9" s="16">
        <v>57.627335220832819</v>
      </c>
      <c r="C9" s="16">
        <v>227.10199222672784</v>
      </c>
      <c r="D9" s="16">
        <v>19.088611290188002</v>
      </c>
      <c r="E9" s="16">
        <v>443.22751714711382</v>
      </c>
      <c r="F9" s="16">
        <v>1129.3563169319771</v>
      </c>
      <c r="G9" s="16">
        <v>2036.7686967035795</v>
      </c>
      <c r="H9" s="17">
        <v>2145.7771399999992</v>
      </c>
      <c r="I9" s="16">
        <v>2156.39</v>
      </c>
      <c r="J9" s="16">
        <v>2439.6092301789095</v>
      </c>
      <c r="K9" s="16">
        <v>4162.53</v>
      </c>
      <c r="L9" s="16">
        <v>4079.4300000000003</v>
      </c>
      <c r="M9" s="16">
        <v>5419.1500256135623</v>
      </c>
      <c r="N9" s="16">
        <v>6991.1726147851141</v>
      </c>
      <c r="O9" s="16">
        <v>5239.759754116224</v>
      </c>
    </row>
    <row r="10" spans="1:15" x14ac:dyDescent="0.25">
      <c r="A10" s="7" t="s">
        <v>11</v>
      </c>
      <c r="B10" s="38">
        <v>6319.5856000000003</v>
      </c>
      <c r="C10" s="38">
        <v>5579.9944999999998</v>
      </c>
      <c r="D10" s="38">
        <v>8581.8377172865912</v>
      </c>
      <c r="E10" s="38">
        <v>8836.926532769774</v>
      </c>
      <c r="F10" s="38">
        <v>9908.2200000000012</v>
      </c>
      <c r="G10" s="38">
        <v>13272.140000000001</v>
      </c>
      <c r="H10" s="37">
        <v>11518.052570534353</v>
      </c>
      <c r="I10" s="38">
        <v>12522.748152662196</v>
      </c>
      <c r="J10" s="38">
        <v>13494.286247292603</v>
      </c>
      <c r="K10" s="38">
        <v>18449.282953577043</v>
      </c>
      <c r="L10" s="38">
        <v>23367.206758393731</v>
      </c>
      <c r="M10" s="38">
        <v>21405.502172578676</v>
      </c>
      <c r="N10" s="38">
        <v>20984.552156095418</v>
      </c>
      <c r="O10" s="38">
        <f>SUM(O6:O9)</f>
        <v>19733.458925968775</v>
      </c>
    </row>
    <row r="11" spans="1:15" x14ac:dyDescent="0.25">
      <c r="A11" s="9"/>
      <c r="B11" s="26"/>
      <c r="C11" s="26"/>
      <c r="D11" s="26"/>
      <c r="E11" s="26"/>
      <c r="F11" s="26"/>
      <c r="G11" s="26"/>
      <c r="H11" s="39"/>
      <c r="I11" s="21"/>
      <c r="J11" s="39"/>
      <c r="K11" s="39"/>
      <c r="L11" s="39"/>
      <c r="M11" s="39"/>
      <c r="N11" s="39"/>
      <c r="O11" s="39"/>
    </row>
    <row r="12" spans="1:15" x14ac:dyDescent="0.25">
      <c r="A12" s="3"/>
      <c r="B12" s="7"/>
      <c r="C12" s="7"/>
      <c r="D12" s="7"/>
      <c r="E12" s="7"/>
      <c r="F12" s="7"/>
      <c r="G12" s="7"/>
    </row>
    <row r="13" spans="1:15" x14ac:dyDescent="0.25">
      <c r="A13" s="3" t="s">
        <v>109</v>
      </c>
      <c r="B13" s="54"/>
      <c r="C13" s="25"/>
      <c r="D13" s="25"/>
      <c r="E13" s="25"/>
      <c r="F13" s="25"/>
      <c r="G13" s="25"/>
    </row>
    <row r="14" spans="1:15" x14ac:dyDescent="0.25">
      <c r="B14" s="24"/>
      <c r="C14" s="53"/>
      <c r="D14" s="53"/>
      <c r="E14" s="24"/>
      <c r="F14" s="24"/>
      <c r="G14" s="24"/>
    </row>
    <row r="15" spans="1:15" x14ac:dyDescent="0.25">
      <c r="B15" s="3"/>
      <c r="C15" s="3"/>
      <c r="D15" s="3"/>
      <c r="E15" s="3"/>
      <c r="F15" s="52"/>
      <c r="G15" s="30"/>
    </row>
    <row r="16" spans="1:15" x14ac:dyDescent="0.25">
      <c r="B16" s="3"/>
      <c r="C16" s="3"/>
      <c r="D16" s="3"/>
      <c r="E16" s="3"/>
      <c r="F16" s="3"/>
      <c r="G16" s="3"/>
    </row>
    <row r="17" spans="2:8" x14ac:dyDescent="0.25">
      <c r="B17" s="30"/>
      <c r="C17" s="30"/>
      <c r="D17" s="30"/>
      <c r="E17" s="30"/>
      <c r="F17" s="30"/>
      <c r="G17" s="30"/>
      <c r="H17" s="30"/>
    </row>
    <row r="18" spans="2:8" x14ac:dyDescent="0.25">
      <c r="B18" s="30"/>
      <c r="C18" s="30"/>
      <c r="D18" s="30"/>
      <c r="E18" s="30"/>
      <c r="F18" s="30"/>
      <c r="G18" s="30"/>
      <c r="H18" s="30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M26" sqref="M26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122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10" t="s">
        <v>30</v>
      </c>
      <c r="B4" s="11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2">
        <v>2018</v>
      </c>
    </row>
    <row r="5" spans="1:11" ht="15.75" customHeight="1" x14ac:dyDescent="0.25">
      <c r="A5" s="114"/>
      <c r="B5" s="114"/>
      <c r="K5" s="16"/>
    </row>
    <row r="6" spans="1:11" x14ac:dyDescent="0.25">
      <c r="A6" s="35" t="s">
        <v>37</v>
      </c>
      <c r="B6" s="32"/>
      <c r="C6" s="40">
        <v>2.0339999999999998</v>
      </c>
      <c r="D6" s="40">
        <v>1.5002507943405583</v>
      </c>
      <c r="E6" s="40">
        <v>2.3373568807409151</v>
      </c>
      <c r="F6" s="40">
        <v>2.0693530836362037</v>
      </c>
      <c r="G6" s="40">
        <v>1.6706950954751174</v>
      </c>
      <c r="H6" s="40">
        <v>3.069002341257181</v>
      </c>
      <c r="I6" s="40">
        <v>2.593</v>
      </c>
      <c r="J6" s="49">
        <v>2.95</v>
      </c>
      <c r="K6" s="40">
        <v>3.198</v>
      </c>
    </row>
    <row r="7" spans="1:11" x14ac:dyDescent="0.25">
      <c r="A7" s="7" t="s">
        <v>31</v>
      </c>
      <c r="C7" s="46">
        <v>0.14000000000000001</v>
      </c>
      <c r="D7" s="46">
        <v>0.17445286070641458</v>
      </c>
      <c r="E7" s="46">
        <v>0.37105448598627871</v>
      </c>
      <c r="F7" s="46">
        <v>0.40975272161325882</v>
      </c>
      <c r="G7" s="46">
        <v>0.41107170123558251</v>
      </c>
      <c r="H7" s="46">
        <v>0.76971838354576583</v>
      </c>
      <c r="I7" s="40">
        <v>0.67700000000000005</v>
      </c>
      <c r="J7" s="49">
        <v>0.78600000000000003</v>
      </c>
      <c r="K7" s="40">
        <v>1.242</v>
      </c>
    </row>
    <row r="8" spans="1:11" x14ac:dyDescent="0.25">
      <c r="A8" s="7" t="s">
        <v>32</v>
      </c>
      <c r="C8" s="46">
        <v>0.255</v>
      </c>
      <c r="D8" s="46">
        <v>0.27665919277593493</v>
      </c>
      <c r="E8" s="46">
        <v>0.35520880026743451</v>
      </c>
      <c r="F8" s="46">
        <v>0.47346228207300034</v>
      </c>
      <c r="G8" s="46">
        <v>0.46099956043901785</v>
      </c>
      <c r="H8" s="46">
        <v>0.1623879477121038</v>
      </c>
      <c r="I8" s="40">
        <v>0.28499999999999998</v>
      </c>
      <c r="J8" s="57">
        <v>0.39400000000000002</v>
      </c>
      <c r="K8" s="40">
        <v>0.41699999999999998</v>
      </c>
    </row>
    <row r="9" spans="1:11" x14ac:dyDescent="0.25">
      <c r="A9" s="7" t="s">
        <v>38</v>
      </c>
      <c r="C9" s="46">
        <v>0.378</v>
      </c>
      <c r="D9" s="46">
        <v>0.47577565517274861</v>
      </c>
      <c r="E9" s="46">
        <v>0.45733013728812272</v>
      </c>
      <c r="F9" s="46">
        <v>1.025642092311043</v>
      </c>
      <c r="G9" s="46">
        <v>1.9201704964032633</v>
      </c>
      <c r="H9" s="46">
        <v>1.9541693059292018</v>
      </c>
      <c r="I9" s="40">
        <v>1.5429999999999999</v>
      </c>
      <c r="J9" s="57">
        <v>1.204</v>
      </c>
      <c r="K9" s="40">
        <v>1.17</v>
      </c>
    </row>
    <row r="10" spans="1:11" x14ac:dyDescent="0.25">
      <c r="A10" s="7" t="s">
        <v>39</v>
      </c>
      <c r="B10" s="7"/>
      <c r="C10" s="46">
        <v>2E-3</v>
      </c>
      <c r="D10" s="46">
        <v>3.668253525265093E-2</v>
      </c>
      <c r="E10" s="46">
        <v>1.5271119350255656E-2</v>
      </c>
      <c r="F10" s="46">
        <v>4.8896585397151908E-2</v>
      </c>
      <c r="G10" s="46">
        <v>5.5585764322569751E-2</v>
      </c>
      <c r="H10" s="46">
        <v>7.8266405217964283E-2</v>
      </c>
      <c r="I10" s="40">
        <v>5.6000000000000001E-2</v>
      </c>
      <c r="J10" s="57">
        <v>5.8000000000000003E-2</v>
      </c>
      <c r="K10" s="40">
        <v>5.6000000000000001E-2</v>
      </c>
    </row>
    <row r="11" spans="1:11" x14ac:dyDescent="0.25">
      <c r="A11" s="112" t="s">
        <v>44</v>
      </c>
      <c r="B11" s="112"/>
      <c r="C11" s="46">
        <v>1.2E-2</v>
      </c>
      <c r="D11" s="46">
        <v>2.1064253715856303E-2</v>
      </c>
      <c r="E11" s="46">
        <v>0.10210424248410208</v>
      </c>
      <c r="F11" s="46">
        <v>4.5650254274260296E-2</v>
      </c>
      <c r="G11" s="46">
        <v>3.6076851588039201E-2</v>
      </c>
      <c r="H11" s="46">
        <v>4.2034125406020563E-2</v>
      </c>
      <c r="I11" s="40">
        <v>3.1E-2</v>
      </c>
      <c r="J11" s="57">
        <v>3.1E-2</v>
      </c>
      <c r="K11" s="40">
        <v>4.5999999999999999E-2</v>
      </c>
    </row>
    <row r="12" spans="1:11" x14ac:dyDescent="0.25">
      <c r="A12" s="7" t="s">
        <v>45</v>
      </c>
      <c r="B12" s="7"/>
      <c r="C12" s="46">
        <v>5.0000000000000001E-3</v>
      </c>
      <c r="D12" s="46">
        <v>1.6897988913905787E-2</v>
      </c>
      <c r="E12" s="46">
        <v>3.3265968196564376E-2</v>
      </c>
      <c r="F12" s="46">
        <v>1.6242721874962712E-2</v>
      </c>
      <c r="G12" s="46">
        <v>1.8831889862644093E-2</v>
      </c>
      <c r="H12" s="46">
        <v>1.1395301166062308E-2</v>
      </c>
      <c r="I12" s="40">
        <v>3.4700000000000002E-2</v>
      </c>
      <c r="J12" s="57">
        <v>5.8000000000000003E-2</v>
      </c>
      <c r="K12" s="40">
        <v>0.05</v>
      </c>
    </row>
    <row r="13" spans="1:11" ht="29.25" customHeight="1" x14ac:dyDescent="0.25">
      <c r="A13" s="113" t="s">
        <v>46</v>
      </c>
      <c r="B13" s="113"/>
      <c r="C13" s="46">
        <v>0</v>
      </c>
      <c r="D13" s="46">
        <v>1.0881327329832855E-3</v>
      </c>
      <c r="E13" s="46">
        <v>3.7388125755008703E-2</v>
      </c>
      <c r="F13" s="46">
        <v>1.3060039617781149E-3</v>
      </c>
      <c r="G13" s="46">
        <v>3.1842563357314573E-3</v>
      </c>
      <c r="H13" s="46">
        <v>1.9812705323093236E-3</v>
      </c>
      <c r="I13" s="40">
        <v>3.0000000000000001E-3</v>
      </c>
      <c r="J13" s="57">
        <v>7.0000000000000001E-3</v>
      </c>
      <c r="K13" s="40">
        <v>2E-3</v>
      </c>
    </row>
    <row r="14" spans="1:11" x14ac:dyDescent="0.25">
      <c r="A14" s="7" t="s">
        <v>47</v>
      </c>
      <c r="B14" s="7"/>
      <c r="C14" s="46">
        <v>2E-3</v>
      </c>
      <c r="D14" s="46">
        <v>1.5240246419542577E-3</v>
      </c>
      <c r="E14" s="46">
        <v>3.2489116478373516E-3</v>
      </c>
      <c r="F14" s="46">
        <v>2.4451465350983862E-3</v>
      </c>
      <c r="G14" s="46">
        <v>3.7635242461970171E-3</v>
      </c>
      <c r="H14" s="46">
        <v>5.2220492348837057E-3</v>
      </c>
      <c r="I14" s="40">
        <v>8.0000000000000002E-3</v>
      </c>
      <c r="J14" s="57">
        <v>1.7000000000000001E-2</v>
      </c>
      <c r="K14" s="40">
        <v>0</v>
      </c>
    </row>
    <row r="15" spans="1:11" x14ac:dyDescent="0.25">
      <c r="A15" s="7" t="s">
        <v>48</v>
      </c>
      <c r="B15" s="7"/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0">
        <v>0</v>
      </c>
      <c r="J15" s="57">
        <v>0</v>
      </c>
      <c r="K15" s="40">
        <v>0</v>
      </c>
    </row>
    <row r="16" spans="1:11" x14ac:dyDescent="0.25">
      <c r="A16" s="116" t="s">
        <v>11</v>
      </c>
      <c r="B16" s="116"/>
      <c r="C16" s="48">
        <v>2.8279999999999998</v>
      </c>
      <c r="D16" s="48">
        <v>2.5043954382530065</v>
      </c>
      <c r="E16" s="48">
        <v>3.7122286717165189</v>
      </c>
      <c r="F16" s="48">
        <v>4.0927508916767561</v>
      </c>
      <c r="G16" s="48">
        <v>4.5803791399081621</v>
      </c>
      <c r="H16" s="48">
        <v>6.0941771300014924</v>
      </c>
      <c r="I16" s="41">
        <v>5.2320000000000002</v>
      </c>
      <c r="J16" s="58">
        <v>5.5068998116590304</v>
      </c>
      <c r="K16" s="41">
        <v>6.181</v>
      </c>
    </row>
    <row r="17" spans="1:11" x14ac:dyDescent="0.25">
      <c r="A17" s="115"/>
      <c r="B17" s="115"/>
      <c r="C17" s="26"/>
      <c r="D17" s="26"/>
      <c r="E17" s="26"/>
      <c r="F17" s="26"/>
      <c r="G17" s="26"/>
      <c r="H17" s="26"/>
      <c r="I17" s="10"/>
      <c r="J17" s="21"/>
      <c r="K17" s="21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59</v>
      </c>
      <c r="C19" s="24"/>
      <c r="D19" s="24"/>
      <c r="E19" s="24"/>
      <c r="F19" s="24"/>
      <c r="G19" s="24"/>
      <c r="H19" s="24"/>
    </row>
    <row r="20" spans="1:11" x14ac:dyDescent="0.25">
      <c r="A20" s="3" t="s">
        <v>109</v>
      </c>
      <c r="C20" s="3"/>
      <c r="D20" s="3"/>
      <c r="E20" s="3"/>
      <c r="F20" s="3"/>
      <c r="G20" s="3"/>
      <c r="H20" s="3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3"/>
      <c r="D22" s="3"/>
      <c r="E22" s="3"/>
      <c r="F22" s="3"/>
      <c r="G22" s="3"/>
      <c r="H22" s="3"/>
    </row>
    <row r="25" spans="1:11" x14ac:dyDescent="0.25">
      <c r="G25" s="29"/>
    </row>
  </sheetData>
  <mergeCells count="6">
    <mergeCell ref="A4:B4"/>
    <mergeCell ref="A11:B11"/>
    <mergeCell ref="A13:B13"/>
    <mergeCell ref="A5:B5"/>
    <mergeCell ref="A17:B17"/>
    <mergeCell ref="A16:B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workbookViewId="0">
      <selection activeCell="H23" sqref="H23"/>
    </sheetView>
  </sheetViews>
  <sheetFormatPr baseColWidth="10" defaultRowHeight="15" x14ac:dyDescent="0.25"/>
  <cols>
    <col min="2" max="2" width="49.5703125" customWidth="1"/>
    <col min="3" max="8" width="11.42578125" customWidth="1"/>
  </cols>
  <sheetData>
    <row r="1" spans="1:11" ht="15.75" x14ac:dyDescent="0.25">
      <c r="A1" s="13" t="s">
        <v>100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D3" s="69"/>
      <c r="E3" s="69"/>
      <c r="F3" s="69"/>
      <c r="G3" s="69"/>
      <c r="H3" s="69"/>
      <c r="I3" s="70"/>
      <c r="J3" s="69"/>
      <c r="K3" s="69"/>
    </row>
    <row r="4" spans="1:11" ht="18.75" x14ac:dyDescent="0.25">
      <c r="A4" s="110" t="s">
        <v>30</v>
      </c>
      <c r="B4" s="111"/>
      <c r="C4" s="22">
        <v>2019</v>
      </c>
      <c r="D4" s="22">
        <v>2020</v>
      </c>
      <c r="E4" s="22">
        <v>2021</v>
      </c>
      <c r="F4" s="22">
        <v>2022</v>
      </c>
      <c r="G4" s="22">
        <v>2023</v>
      </c>
      <c r="H4" s="33"/>
      <c r="I4" s="64"/>
      <c r="J4" s="64"/>
      <c r="K4" s="33"/>
    </row>
    <row r="5" spans="1:11" ht="15.75" customHeight="1" x14ac:dyDescent="0.25">
      <c r="A5" s="114"/>
      <c r="B5" s="114"/>
      <c r="H5" s="69"/>
      <c r="I5" s="69"/>
      <c r="J5" s="69"/>
      <c r="K5" s="71"/>
    </row>
    <row r="6" spans="1:11" x14ac:dyDescent="0.25">
      <c r="A6" s="35" t="s">
        <v>101</v>
      </c>
      <c r="B6" s="32"/>
      <c r="C6" s="40">
        <v>1.6610681479323004</v>
      </c>
      <c r="D6" s="40">
        <v>1.9360897432815436</v>
      </c>
      <c r="E6" s="40">
        <v>2.1003871219614725</v>
      </c>
      <c r="F6" s="40">
        <v>1.8576605941184905</v>
      </c>
      <c r="G6" s="40">
        <v>1.8370424047927407</v>
      </c>
      <c r="H6" s="72"/>
      <c r="I6" s="72"/>
      <c r="J6" s="73"/>
      <c r="K6" s="72"/>
    </row>
    <row r="7" spans="1:11" x14ac:dyDescent="0.25">
      <c r="A7" s="7" t="s">
        <v>102</v>
      </c>
      <c r="C7" s="46">
        <v>1.2505133000607052</v>
      </c>
      <c r="D7" s="46">
        <v>1.1659383700523054</v>
      </c>
      <c r="E7" s="46">
        <v>1.3077695400511447</v>
      </c>
      <c r="F7" s="46">
        <v>0.7925513210509304</v>
      </c>
      <c r="G7" s="46">
        <v>0.68624986319696168</v>
      </c>
      <c r="H7" s="72"/>
      <c r="I7" s="72"/>
      <c r="J7" s="73"/>
      <c r="K7" s="72"/>
    </row>
    <row r="8" spans="1:11" x14ac:dyDescent="0.25">
      <c r="A8" s="7" t="s">
        <v>103</v>
      </c>
      <c r="C8" s="46">
        <v>4.9721557109285691E-2</v>
      </c>
      <c r="D8" s="46">
        <v>5.0456513793600451E-2</v>
      </c>
      <c r="E8" s="46">
        <v>6.4643003372251706E-2</v>
      </c>
      <c r="F8" s="46">
        <v>6.611164011356209E-2</v>
      </c>
      <c r="G8" s="46">
        <v>7.5572425514110267E-2</v>
      </c>
      <c r="H8" s="72"/>
      <c r="I8" s="72"/>
      <c r="J8" s="74"/>
      <c r="K8" s="72"/>
    </row>
    <row r="9" spans="1:11" x14ac:dyDescent="0.25">
      <c r="A9" s="7" t="s">
        <v>104</v>
      </c>
      <c r="C9" s="46">
        <v>3.1774790908864392</v>
      </c>
      <c r="D9" s="46">
        <v>2.8444877823835708</v>
      </c>
      <c r="E9" s="46">
        <v>3.4073561795105314</v>
      </c>
      <c r="F9" s="46">
        <v>3.8510141884304989</v>
      </c>
      <c r="G9" s="46">
        <v>3.2404391717946268</v>
      </c>
      <c r="H9" s="72"/>
      <c r="I9" s="72"/>
      <c r="J9" s="74"/>
      <c r="K9" s="72"/>
    </row>
    <row r="10" spans="1:11" x14ac:dyDescent="0.25">
      <c r="A10" s="7" t="s">
        <v>105</v>
      </c>
      <c r="B10" s="7"/>
      <c r="C10" s="46">
        <v>1.4715469061523527</v>
      </c>
      <c r="D10" s="46">
        <v>1.8068742615227094</v>
      </c>
      <c r="E10" s="46">
        <v>1.5311152920825597</v>
      </c>
      <c r="F10" s="46">
        <v>1.5464574500039969</v>
      </c>
      <c r="G10" s="46">
        <v>1.4220533572322274</v>
      </c>
      <c r="H10" s="72"/>
      <c r="I10" s="72"/>
      <c r="J10" s="74"/>
      <c r="K10" s="72"/>
    </row>
    <row r="11" spans="1:11" x14ac:dyDescent="0.25">
      <c r="A11" s="112" t="s">
        <v>106</v>
      </c>
      <c r="B11" s="112"/>
      <c r="C11" s="46">
        <v>0.45766218063647446</v>
      </c>
      <c r="D11" s="46">
        <v>1.1422601260950054</v>
      </c>
      <c r="E11" s="46">
        <v>0.36909431624243977</v>
      </c>
      <c r="F11" s="46">
        <v>0.34379797299633003</v>
      </c>
      <c r="G11" s="46">
        <v>0.37864839189834282</v>
      </c>
      <c r="H11" s="72"/>
      <c r="I11" s="72"/>
      <c r="J11" s="74"/>
      <c r="K11" s="72"/>
    </row>
    <row r="12" spans="1:11" x14ac:dyDescent="0.25">
      <c r="A12" s="7" t="s">
        <v>107</v>
      </c>
      <c r="B12" s="7"/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72"/>
      <c r="I12" s="72"/>
      <c r="J12" s="74"/>
      <c r="K12" s="72"/>
    </row>
    <row r="13" spans="1:11" x14ac:dyDescent="0.25">
      <c r="A13" s="116" t="s">
        <v>11</v>
      </c>
      <c r="B13" s="116"/>
      <c r="C13" s="48">
        <v>8.0679911827775577</v>
      </c>
      <c r="D13" s="48">
        <v>8.9461067971287367</v>
      </c>
      <c r="E13" s="48">
        <v>8.7860896610199486</v>
      </c>
      <c r="F13" s="48">
        <v>8.45759316671381</v>
      </c>
      <c r="G13" s="48">
        <v>7.6400056144290103</v>
      </c>
      <c r="H13" s="75"/>
      <c r="I13" s="75"/>
      <c r="J13" s="76"/>
      <c r="K13" s="75"/>
    </row>
    <row r="14" spans="1:11" x14ac:dyDescent="0.25">
      <c r="A14" s="115"/>
      <c r="B14" s="115"/>
      <c r="C14" s="26"/>
      <c r="D14" s="26"/>
      <c r="E14" s="26"/>
      <c r="F14" s="26"/>
      <c r="G14" s="26"/>
      <c r="H14" s="35"/>
      <c r="I14" s="77"/>
      <c r="J14" s="69"/>
      <c r="K14" s="69"/>
    </row>
    <row r="15" spans="1:11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</row>
    <row r="16" spans="1:11" x14ac:dyDescent="0.25">
      <c r="A16" s="3" t="s">
        <v>108</v>
      </c>
      <c r="C16" s="24"/>
      <c r="D16" s="24"/>
      <c r="E16" s="24"/>
      <c r="F16" s="24"/>
      <c r="G16" s="24"/>
      <c r="H16" s="24"/>
    </row>
    <row r="17" spans="1:8" x14ac:dyDescent="0.25">
      <c r="A17" s="3" t="s">
        <v>109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5">
    <mergeCell ref="A4:B4"/>
    <mergeCell ref="A5:B5"/>
    <mergeCell ref="A11:B11"/>
    <mergeCell ref="A13:B13"/>
    <mergeCell ref="A14:B1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workbookViewId="0">
      <selection activeCell="N24" sqref="N24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123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10" t="s">
        <v>30</v>
      </c>
      <c r="B4" s="11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2">
        <v>2018</v>
      </c>
    </row>
    <row r="5" spans="1:11" ht="15.75" x14ac:dyDescent="0.25">
      <c r="B5" s="14"/>
    </row>
    <row r="6" spans="1:11" x14ac:dyDescent="0.25">
      <c r="A6" s="35" t="s">
        <v>37</v>
      </c>
      <c r="B6" s="32"/>
      <c r="C6" s="40">
        <v>1.9E-2</v>
      </c>
      <c r="D6" s="40">
        <v>4.0729000906663142E-2</v>
      </c>
      <c r="E6" s="40">
        <v>1.3727862575120991E-2</v>
      </c>
      <c r="F6" s="40">
        <v>2.864794587066121E-5</v>
      </c>
      <c r="G6" s="40">
        <v>7.6908360989342214E-2</v>
      </c>
      <c r="H6" s="40">
        <v>3.1912967395760728E-3</v>
      </c>
      <c r="I6" s="42" t="s">
        <v>57</v>
      </c>
      <c r="J6" s="49">
        <v>3.9E-2</v>
      </c>
      <c r="K6" s="8">
        <v>0.182</v>
      </c>
    </row>
    <row r="7" spans="1:11" x14ac:dyDescent="0.25">
      <c r="A7" s="7" t="s">
        <v>31</v>
      </c>
      <c r="C7" s="46">
        <v>0</v>
      </c>
      <c r="D7" s="46">
        <v>0</v>
      </c>
      <c r="E7" s="46">
        <v>2.9250651491783227E-4</v>
      </c>
      <c r="F7" s="46">
        <v>1.9838048467011077E-5</v>
      </c>
      <c r="G7" s="46">
        <v>1.0264085771134017E-3</v>
      </c>
      <c r="H7" s="46">
        <v>2.5252974849820928E-3</v>
      </c>
      <c r="I7" s="40">
        <v>3.0000000000000001E-3</v>
      </c>
      <c r="J7" s="49">
        <v>1E-3</v>
      </c>
      <c r="K7" s="8">
        <v>1.7999999999999999E-2</v>
      </c>
    </row>
    <row r="8" spans="1:11" x14ac:dyDescent="0.25">
      <c r="A8" s="7" t="s">
        <v>32</v>
      </c>
      <c r="C8" s="46">
        <v>0.08</v>
      </c>
      <c r="D8" s="46">
        <v>7.5222137224203484E-2</v>
      </c>
      <c r="E8" s="46">
        <v>0.2959330198068697</v>
      </c>
      <c r="F8" s="46">
        <v>7.1469691966662946E-2</v>
      </c>
      <c r="G8" s="46">
        <v>8.4772674594267447E-2</v>
      </c>
      <c r="H8" s="46">
        <v>0.21750333282501286</v>
      </c>
      <c r="I8" s="40">
        <v>0.20899999999999999</v>
      </c>
      <c r="J8" s="49">
        <v>0.214</v>
      </c>
      <c r="K8" s="8">
        <v>0.14299999999999999</v>
      </c>
    </row>
    <row r="9" spans="1:11" x14ac:dyDescent="0.25">
      <c r="A9" s="7" t="s">
        <v>38</v>
      </c>
      <c r="C9" s="46">
        <v>0</v>
      </c>
      <c r="D9" s="46">
        <v>2.139477786753019E-5</v>
      </c>
      <c r="E9" s="46">
        <v>2.6401562060765379E-4</v>
      </c>
      <c r="F9" s="46">
        <v>1.7927409674551843E-5</v>
      </c>
      <c r="G9" s="46">
        <v>1.5516599146972552E-3</v>
      </c>
      <c r="H9" s="46">
        <v>3.9217936940788064E-3</v>
      </c>
      <c r="I9" s="40">
        <v>1.2E-2</v>
      </c>
      <c r="J9" s="49">
        <v>3.0000000000000001E-3</v>
      </c>
      <c r="K9" s="8">
        <v>8.0000000000000002E-3</v>
      </c>
    </row>
    <row r="10" spans="1:11" x14ac:dyDescent="0.25">
      <c r="A10" s="7" t="s">
        <v>39</v>
      </c>
      <c r="B10" s="7"/>
      <c r="C10" s="46">
        <v>1E-3</v>
      </c>
      <c r="D10" s="46">
        <v>5.8051163947231916E-3</v>
      </c>
      <c r="E10" s="46">
        <v>0.20658937403605804</v>
      </c>
      <c r="F10" s="46">
        <v>1.0086893994483362E-2</v>
      </c>
      <c r="G10" s="46">
        <v>1.729443036010557E-2</v>
      </c>
      <c r="H10" s="46">
        <v>5.1571496425593881E-2</v>
      </c>
      <c r="I10" s="40">
        <v>7.1999999999999995E-2</v>
      </c>
      <c r="J10" s="49">
        <v>0.22500000000000001</v>
      </c>
      <c r="K10" s="8">
        <v>6.0999999999999999E-2</v>
      </c>
    </row>
    <row r="11" spans="1:11" x14ac:dyDescent="0.25">
      <c r="A11" s="112" t="s">
        <v>44</v>
      </c>
      <c r="B11" s="112"/>
      <c r="C11" s="46">
        <v>0</v>
      </c>
      <c r="D11" s="46">
        <v>0</v>
      </c>
      <c r="E11" s="46">
        <v>3.3096922223657317E-6</v>
      </c>
      <c r="F11" s="46">
        <v>1.0368025570375342E-3</v>
      </c>
      <c r="G11" s="46">
        <v>1.4456458832583124E-4</v>
      </c>
      <c r="H11" s="46">
        <v>5.4346938243868986E-4</v>
      </c>
      <c r="I11" s="40">
        <v>1E-3</v>
      </c>
      <c r="J11" s="49">
        <v>6.0000000000000001E-3</v>
      </c>
      <c r="K11" s="8">
        <v>2E-3</v>
      </c>
    </row>
    <row r="12" spans="1:11" x14ac:dyDescent="0.25">
      <c r="A12" s="7" t="s">
        <v>45</v>
      </c>
      <c r="B12" s="7"/>
      <c r="C12" s="46">
        <v>3.5999999999999997E-2</v>
      </c>
      <c r="D12" s="46">
        <v>1.9911406602048098E-2</v>
      </c>
      <c r="E12" s="46">
        <v>3.8523307450938682E-2</v>
      </c>
      <c r="F12" s="46">
        <v>3.8003655436080717E-2</v>
      </c>
      <c r="G12" s="46">
        <v>9.6954650570524152E-3</v>
      </c>
      <c r="H12" s="46">
        <v>1.2838549821746698E-2</v>
      </c>
      <c r="I12" s="40">
        <v>1.2E-2</v>
      </c>
      <c r="J12" s="49">
        <v>2.8000000000000001E-2</v>
      </c>
      <c r="K12" s="8">
        <v>1E-3</v>
      </c>
    </row>
    <row r="13" spans="1:11" ht="29.25" customHeight="1" x14ac:dyDescent="0.25">
      <c r="A13" s="113" t="s">
        <v>46</v>
      </c>
      <c r="B13" s="113"/>
      <c r="C13" s="46">
        <v>2E-3</v>
      </c>
      <c r="D13" s="46">
        <v>5.0396587865737781E-3</v>
      </c>
      <c r="E13" s="46">
        <v>6.1981940571793253E-3</v>
      </c>
      <c r="F13" s="46">
        <v>5.9153233565270285E-3</v>
      </c>
      <c r="G13" s="46">
        <v>2.7563648174125156E-3</v>
      </c>
      <c r="H13" s="46">
        <v>2.4318081408185317E-2</v>
      </c>
      <c r="I13" s="40">
        <v>1.0999999999999999E-2</v>
      </c>
      <c r="J13" s="49">
        <v>1.2E-2</v>
      </c>
      <c r="K13" s="8">
        <v>2E-3</v>
      </c>
    </row>
    <row r="14" spans="1:11" x14ac:dyDescent="0.25">
      <c r="A14" s="7" t="s">
        <v>47</v>
      </c>
      <c r="B14" s="7"/>
      <c r="C14" s="46">
        <v>0</v>
      </c>
      <c r="D14" s="46">
        <v>1.8256877113625764E-3</v>
      </c>
      <c r="E14" s="46">
        <v>1.8265227433312313E-3</v>
      </c>
      <c r="F14" s="46">
        <v>2.1050507823831408E-7</v>
      </c>
      <c r="G14" s="46">
        <v>6.2644654941193528E-5</v>
      </c>
      <c r="H14" s="46">
        <v>3.9627214589052677E-3</v>
      </c>
      <c r="I14" s="40">
        <v>3.0000000000000001E-3</v>
      </c>
      <c r="J14" s="49">
        <v>4.0000000000000001E-3</v>
      </c>
      <c r="K14" s="8">
        <v>3.0000000000000001E-3</v>
      </c>
    </row>
    <row r="15" spans="1:11" x14ac:dyDescent="0.25">
      <c r="A15" s="7" t="s">
        <v>48</v>
      </c>
      <c r="B15" s="7"/>
      <c r="C15" s="46">
        <v>5.5E-2</v>
      </c>
      <c r="D15" s="46">
        <v>2.2648760330004812E-4</v>
      </c>
      <c r="E15" s="46">
        <v>3.751301084173498E-4</v>
      </c>
      <c r="F15" s="46">
        <v>0</v>
      </c>
      <c r="G15" s="46">
        <v>0</v>
      </c>
      <c r="H15" s="46">
        <v>1.9575647661611805E-2</v>
      </c>
      <c r="I15" s="40">
        <v>5.8000000000000003E-2</v>
      </c>
      <c r="J15" s="49">
        <v>8.3000000000000004E-2</v>
      </c>
      <c r="K15" s="8">
        <v>0.04</v>
      </c>
    </row>
    <row r="16" spans="1:11" x14ac:dyDescent="0.25">
      <c r="A16" s="7" t="s">
        <v>11</v>
      </c>
      <c r="B16" s="7"/>
      <c r="C16" s="48">
        <v>0.19500000000000001</v>
      </c>
      <c r="D16" s="48">
        <v>0.14855440240344181</v>
      </c>
      <c r="E16" s="48">
        <v>0.36284299712811779</v>
      </c>
      <c r="F16" s="48">
        <v>0.12657899121988206</v>
      </c>
      <c r="G16" s="48">
        <v>0.19421257355325786</v>
      </c>
      <c r="H16" s="48">
        <v>0.3399516869021314</v>
      </c>
      <c r="I16" s="41">
        <v>0.4</v>
      </c>
      <c r="J16" s="59">
        <v>0.61699999999999999</v>
      </c>
      <c r="K16" s="7">
        <v>0.46100000000000002</v>
      </c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21"/>
      <c r="K17" s="21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59</v>
      </c>
      <c r="C19" s="24"/>
      <c r="D19" s="24"/>
      <c r="E19" s="24"/>
      <c r="F19" s="24"/>
      <c r="G19" s="24"/>
      <c r="H19" s="24"/>
    </row>
    <row r="20" spans="1:11" x14ac:dyDescent="0.25">
      <c r="A20" s="3" t="s">
        <v>109</v>
      </c>
      <c r="C20" s="3"/>
      <c r="D20" s="3"/>
      <c r="E20" s="3"/>
      <c r="F20" s="3"/>
      <c r="G20" s="3"/>
      <c r="H20" s="3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3"/>
      <c r="D22" s="3"/>
      <c r="E22" s="3"/>
      <c r="F22" s="3"/>
      <c r="G22" s="3"/>
      <c r="H22" s="3"/>
    </row>
    <row r="25" spans="1:11" x14ac:dyDescent="0.25">
      <c r="G25" s="29"/>
    </row>
  </sheetData>
  <mergeCells count="3">
    <mergeCell ref="A4:B4"/>
    <mergeCell ref="A11:B11"/>
    <mergeCell ref="A13:B1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workbookViewId="0">
      <selection activeCell="G21" sqref="G21"/>
    </sheetView>
  </sheetViews>
  <sheetFormatPr baseColWidth="10" defaultRowHeight="15" x14ac:dyDescent="0.25"/>
  <cols>
    <col min="2" max="2" width="50" customWidth="1"/>
    <col min="3" max="8" width="11.42578125" customWidth="1"/>
  </cols>
  <sheetData>
    <row r="1" spans="1:12" ht="15.75" x14ac:dyDescent="0.25">
      <c r="A1" s="13" t="s">
        <v>124</v>
      </c>
      <c r="C1" s="13"/>
      <c r="D1" s="13"/>
      <c r="E1" s="13"/>
      <c r="F1" s="13"/>
      <c r="G1" s="13"/>
      <c r="H1" s="13"/>
    </row>
    <row r="2" spans="1:12" x14ac:dyDescent="0.25">
      <c r="A2" s="8" t="s">
        <v>9</v>
      </c>
      <c r="C2" s="8"/>
      <c r="D2" s="8"/>
      <c r="E2" s="8"/>
      <c r="F2" s="8"/>
      <c r="G2" s="8"/>
      <c r="H2" s="8"/>
    </row>
    <row r="3" spans="1:12" x14ac:dyDescent="0.25">
      <c r="I3" s="12"/>
    </row>
    <row r="4" spans="1:12" ht="18.75" x14ac:dyDescent="0.25">
      <c r="A4" s="110" t="s">
        <v>30</v>
      </c>
      <c r="B4" s="111"/>
      <c r="C4" s="22">
        <v>2019</v>
      </c>
      <c r="D4" s="22">
        <v>2020</v>
      </c>
      <c r="E4" s="22">
        <v>2021</v>
      </c>
      <c r="F4" s="22">
        <v>2022</v>
      </c>
      <c r="G4" s="22">
        <v>2023</v>
      </c>
      <c r="H4" s="33"/>
      <c r="I4" s="64"/>
      <c r="J4" s="64"/>
      <c r="K4" s="33"/>
      <c r="L4" s="69"/>
    </row>
    <row r="5" spans="1:12" ht="15.75" x14ac:dyDescent="0.25">
      <c r="B5" s="14"/>
      <c r="H5" s="69"/>
      <c r="I5" s="69"/>
      <c r="J5" s="69"/>
      <c r="K5" s="69"/>
      <c r="L5" s="69"/>
    </row>
    <row r="6" spans="1:12" x14ac:dyDescent="0.25">
      <c r="A6" s="35" t="s">
        <v>101</v>
      </c>
      <c r="B6" s="32"/>
      <c r="C6" s="40">
        <v>7.3704041947016866E-2</v>
      </c>
      <c r="D6" s="40">
        <v>7.5748522963269393E-2</v>
      </c>
      <c r="E6" s="40">
        <v>0.13890535247570027</v>
      </c>
      <c r="F6" s="40">
        <v>0.1236866609495314</v>
      </c>
      <c r="G6" s="40">
        <v>0.21903953807407134</v>
      </c>
      <c r="H6" s="72"/>
      <c r="I6" s="82"/>
      <c r="J6" s="73"/>
      <c r="K6" s="81"/>
      <c r="L6" s="69"/>
    </row>
    <row r="7" spans="1:12" x14ac:dyDescent="0.25">
      <c r="A7" s="7" t="s">
        <v>102</v>
      </c>
      <c r="C7" s="46">
        <v>3.3294412104633547E-2</v>
      </c>
      <c r="D7" s="46">
        <v>5.3207876500716463E-2</v>
      </c>
      <c r="E7" s="46">
        <v>2.3736799103861148E-2</v>
      </c>
      <c r="F7" s="46">
        <v>4.9507897638025246E-2</v>
      </c>
      <c r="G7" s="46">
        <v>6.4176416138192E-2</v>
      </c>
      <c r="H7" s="72"/>
      <c r="I7" s="72"/>
      <c r="J7" s="73"/>
      <c r="K7" s="81"/>
      <c r="L7" s="69"/>
    </row>
    <row r="8" spans="1:12" x14ac:dyDescent="0.25">
      <c r="A8" s="7" t="s">
        <v>103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72"/>
      <c r="I8" s="72"/>
      <c r="J8" s="73"/>
      <c r="K8" s="81"/>
      <c r="L8" s="69"/>
    </row>
    <row r="9" spans="1:12" x14ac:dyDescent="0.25">
      <c r="A9" s="7" t="s">
        <v>104</v>
      </c>
      <c r="C9" s="46">
        <v>0.84285870463391543</v>
      </c>
      <c r="D9" s="46">
        <v>2.1530407406996939</v>
      </c>
      <c r="E9" s="46">
        <v>1.2845268577486597</v>
      </c>
      <c r="F9" s="46">
        <v>0.96984352552483999</v>
      </c>
      <c r="G9" s="46">
        <v>0.75803495679589716</v>
      </c>
      <c r="H9" s="72"/>
      <c r="I9" s="72"/>
      <c r="J9" s="73"/>
      <c r="K9" s="81"/>
      <c r="L9" s="69"/>
    </row>
    <row r="10" spans="1:12" x14ac:dyDescent="0.25">
      <c r="A10" s="7" t="s">
        <v>105</v>
      </c>
      <c r="B10" s="7"/>
      <c r="C10" s="46">
        <v>5.4895059155211375E-2</v>
      </c>
      <c r="D10" s="46">
        <v>6.8431261780877467E-2</v>
      </c>
      <c r="E10" s="46">
        <v>0.13895010407260691</v>
      </c>
      <c r="F10" s="46">
        <v>0.34793887300216991</v>
      </c>
      <c r="G10" s="46">
        <v>0.35545607043087479</v>
      </c>
      <c r="H10" s="72"/>
      <c r="I10" s="72"/>
      <c r="J10" s="73"/>
      <c r="K10" s="81"/>
      <c r="L10" s="69"/>
    </row>
    <row r="11" spans="1:12" ht="15" customHeight="1" x14ac:dyDescent="0.25">
      <c r="A11" s="112" t="s">
        <v>106</v>
      </c>
      <c r="B11" s="112"/>
      <c r="C11" s="46">
        <v>3.1118503143121191E-3</v>
      </c>
      <c r="D11" s="46">
        <v>0.11979524640863681</v>
      </c>
      <c r="E11" s="46">
        <v>1.1647865925664464E-2</v>
      </c>
      <c r="F11" s="46">
        <v>1.4136035476973119E-2</v>
      </c>
      <c r="G11" s="46">
        <v>2.4963326846641987E-2</v>
      </c>
      <c r="H11" s="72"/>
      <c r="I11" s="72"/>
      <c r="J11" s="73"/>
      <c r="K11" s="81"/>
      <c r="L11" s="69"/>
    </row>
    <row r="12" spans="1:12" x14ac:dyDescent="0.25">
      <c r="A12" s="7" t="s">
        <v>107</v>
      </c>
      <c r="B12" s="7"/>
      <c r="C12" s="46">
        <v>2.6779066778435241E-2</v>
      </c>
      <c r="D12" s="46">
        <v>7.8397314526360118E-2</v>
      </c>
      <c r="E12" s="46">
        <v>8.2250529772913528E-2</v>
      </c>
      <c r="F12" s="46">
        <v>0.27376061407556934</v>
      </c>
      <c r="G12" s="46">
        <v>0.40696353168823984</v>
      </c>
      <c r="H12" s="72"/>
      <c r="I12" s="72"/>
      <c r="J12" s="73"/>
      <c r="K12" s="81"/>
      <c r="L12" s="69"/>
    </row>
    <row r="13" spans="1:12" x14ac:dyDescent="0.25">
      <c r="A13" s="116" t="s">
        <v>11</v>
      </c>
      <c r="B13" s="116"/>
      <c r="C13" s="48">
        <v>1.0346431349335246</v>
      </c>
      <c r="D13" s="48">
        <v>2.5486209628795535</v>
      </c>
      <c r="E13" s="48">
        <v>1.6800175090994063</v>
      </c>
      <c r="F13" s="48">
        <v>1.7788736066671089</v>
      </c>
      <c r="G13" s="48">
        <v>1.8286338399739168</v>
      </c>
      <c r="H13" s="72"/>
      <c r="I13" s="72"/>
      <c r="J13" s="73"/>
      <c r="K13" s="81"/>
      <c r="L13" s="69"/>
    </row>
    <row r="14" spans="1:12" x14ac:dyDescent="0.25">
      <c r="A14" s="21"/>
      <c r="B14" s="21"/>
      <c r="C14" s="26"/>
      <c r="D14" s="26"/>
      <c r="E14" s="26"/>
      <c r="F14" s="26"/>
      <c r="G14" s="26"/>
      <c r="H14" s="35"/>
      <c r="I14" s="77"/>
      <c r="J14" s="69"/>
      <c r="K14" s="69"/>
      <c r="L14" s="69"/>
    </row>
    <row r="15" spans="1:12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  <c r="L15" s="69"/>
    </row>
    <row r="16" spans="1:12" x14ac:dyDescent="0.25">
      <c r="A16" s="3" t="s">
        <v>108</v>
      </c>
      <c r="C16" s="24"/>
      <c r="D16" s="24"/>
      <c r="E16" s="24"/>
      <c r="F16" s="24"/>
      <c r="G16" s="24"/>
      <c r="H16" s="24"/>
    </row>
    <row r="17" spans="1:8" x14ac:dyDescent="0.25">
      <c r="A17" s="3" t="s">
        <v>109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Índice</vt:lpstr>
      <vt:lpstr>Tabla 1</vt:lpstr>
      <vt:lpstr>Tabla2</vt:lpstr>
      <vt:lpstr>Tabla3</vt:lpstr>
      <vt:lpstr>Tabla4</vt:lpstr>
      <vt:lpstr>Tabla5</vt:lpstr>
      <vt:lpstr>Tabla6</vt:lpstr>
      <vt:lpstr>Tabla7</vt:lpstr>
      <vt:lpstr>Tabla8</vt:lpstr>
      <vt:lpstr>Tabla9</vt:lpstr>
      <vt:lpstr>Tabla10</vt:lpstr>
      <vt:lpstr>Tabla11</vt:lpstr>
      <vt:lpstr>Tabla12</vt:lpstr>
      <vt:lpstr>Tabla13</vt:lpstr>
      <vt:lpstr>Tabla14</vt:lpstr>
      <vt:lpstr>Tabla15</vt:lpstr>
      <vt:lpstr>Tabla16</vt:lpstr>
      <vt:lpstr>Tabla17</vt:lpstr>
      <vt:lpstr>Tabla18</vt:lpstr>
      <vt:lpstr>Tabla19</vt:lpstr>
      <vt:lpstr>Tabla20</vt:lpstr>
      <vt:lpstr>Tabla21</vt:lpstr>
      <vt:lpstr> Tabla22</vt:lpstr>
      <vt:lpstr>Tabla23</vt:lpstr>
      <vt:lpstr>Tabla 24</vt:lpstr>
      <vt:lpstr>Anexo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PLAZA TORRES</cp:lastModifiedBy>
  <dcterms:created xsi:type="dcterms:W3CDTF">2017-06-23T09:59:28Z</dcterms:created>
  <dcterms:modified xsi:type="dcterms:W3CDTF">2025-04-15T06:54:56Z</dcterms:modified>
</cp:coreProperties>
</file>