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Índice" sheetId="2" r:id="rId1"/>
    <sheet name="Tabla 1" sheetId="3" r:id="rId2"/>
    <sheet name="Tabla 2" sheetId="19" r:id="rId3"/>
    <sheet name="Tabla 3" sheetId="16" r:id="rId4"/>
    <sheet name="Tabla 4" sheetId="5" r:id="rId5"/>
    <sheet name="Tabla 5" sheetId="11" r:id="rId6"/>
    <sheet name="Tabla 6" sheetId="4" r:id="rId7"/>
    <sheet name="Tabla 7" sheetId="18" r:id="rId8"/>
    <sheet name="Tabla 8" sheetId="15" r:id="rId9"/>
    <sheet name="Tabla 9" sheetId="17" r:id="rId10"/>
  </sheets>
  <calcPr calcId="125725"/>
</workbook>
</file>

<file path=xl/calcChain.xml><?xml version="1.0" encoding="utf-8"?>
<calcChain xmlns="http://schemas.openxmlformats.org/spreadsheetml/2006/main">
  <c r="I6" i="15"/>
  <c r="J6"/>
  <c r="K6"/>
  <c r="L6"/>
  <c r="M6"/>
  <c r="N6"/>
  <c r="O6"/>
  <c r="H12" i="18" l="1"/>
  <c r="I12"/>
  <c r="J12"/>
  <c r="K12"/>
  <c r="L12"/>
  <c r="M12"/>
  <c r="N12"/>
  <c r="O12"/>
  <c r="G12"/>
  <c r="N16" i="4" l="1"/>
  <c r="O16"/>
  <c r="M16"/>
  <c r="L9" i="11"/>
  <c r="M9"/>
  <c r="K9"/>
  <c r="N12" i="16"/>
  <c r="O12"/>
  <c r="M12"/>
  <c r="M16" i="19"/>
  <c r="N16"/>
  <c r="L16"/>
  <c r="M9" i="3"/>
  <c r="N9"/>
  <c r="L9"/>
</calcChain>
</file>

<file path=xl/sharedStrings.xml><?xml version="1.0" encoding="utf-8"?>
<sst xmlns="http://schemas.openxmlformats.org/spreadsheetml/2006/main" count="106" uniqueCount="64">
  <si>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</si>
  <si>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</si>
  <si>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</si>
  <si>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</si>
  <si>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</si>
  <si>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</si>
  <si>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</si>
  <si>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</si>
  <si>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ESPAÑA</t>
  </si>
  <si>
    <t>Tabla 7</t>
  </si>
  <si>
    <t>Tabla 8</t>
  </si>
  <si>
    <t>Unidad: Kilogramos</t>
  </si>
  <si>
    <r>
      <t>Unidad: Porcentaje</t>
    </r>
    <r>
      <rPr>
        <vertAlign val="superscript"/>
        <sz val="9"/>
        <color indexed="8"/>
        <rFont val="Arial"/>
        <family val="2"/>
      </rPr>
      <t>1</t>
    </r>
  </si>
  <si>
    <t>Fuente: Consejería de Desarrollo Sostenible</t>
  </si>
  <si>
    <t>Datos cuantitativos de gestión de neumáticos fuera de uso en España</t>
  </si>
  <si>
    <t>Datos porcentuales de gestión de neumáticos fuera de uso en España</t>
  </si>
  <si>
    <t>Totales</t>
  </si>
  <si>
    <t>Índices de recogida de pilas y acumuladores eléctricos en CLM</t>
  </si>
  <si>
    <t>Estadística sobre generación y gestión de pilas y acumuladores</t>
  </si>
  <si>
    <t>Cantidades de pilas y acumuladores eléctricos puestos en el mercado en CLM, según uso</t>
  </si>
  <si>
    <t>Portátiles</t>
  </si>
  <si>
    <t>Industriales</t>
  </si>
  <si>
    <t>De automoción</t>
  </si>
  <si>
    <t>Valor extrapolado de la puesta en el mercado estatal de los sistemas de responsabilidad ampliada autorizados en la Comunidad Autónoma de Castilla-La Mancha</t>
  </si>
  <si>
    <r>
      <t>Cantidad de pilas y acumuladores eléctricos puestos en el mercado de Castilla-La Mancha, según uso</t>
    </r>
    <r>
      <rPr>
        <b/>
        <vertAlign val="superscript"/>
        <sz val="12"/>
        <color indexed="8"/>
        <rFont val="Arial"/>
        <family val="2"/>
      </rPr>
      <t>1</t>
    </r>
  </si>
  <si>
    <r>
      <t>Cantidad de pilas y acumuladores eléctricos puestos en el mercado de Castilla-La Mancha, según tipo</t>
    </r>
    <r>
      <rPr>
        <b/>
        <vertAlign val="superscript"/>
        <sz val="12"/>
        <color indexed="8"/>
        <rFont val="Arial"/>
        <family val="2"/>
      </rPr>
      <t>1</t>
    </r>
  </si>
  <si>
    <t>Pilas botón</t>
  </si>
  <si>
    <t>Pilas estándar</t>
  </si>
  <si>
    <t>Acumuladores portátiles</t>
  </si>
  <si>
    <t>Otros portátiles</t>
  </si>
  <si>
    <t>Industriales  Pb</t>
  </si>
  <si>
    <t>Industriales Cd</t>
  </si>
  <si>
    <t>Industriales Resto</t>
  </si>
  <si>
    <t>Otros industrial</t>
  </si>
  <si>
    <t>Automoción</t>
  </si>
  <si>
    <t>Otros automoción</t>
  </si>
  <si>
    <t>Cantidad de pilas y acumuladores eléctricos recogidos en Castilla-La Mancha</t>
  </si>
  <si>
    <t>Industriales totales</t>
  </si>
  <si>
    <t xml:space="preserve">   Industriales Cd</t>
  </si>
  <si>
    <t xml:space="preserve">   Industriales Pb</t>
  </si>
  <si>
    <t xml:space="preserve">   Industriales otros</t>
  </si>
  <si>
    <t>Cantidades de pilas y acumuladores eléctricos puestos en el mercado en CLM, según tipo</t>
  </si>
  <si>
    <t>Índice de recogida de  pilas y acumuladores eléctricos en CLM</t>
  </si>
  <si>
    <r>
      <t>1</t>
    </r>
    <r>
      <rPr>
        <sz val="8"/>
        <color indexed="8"/>
        <rFont val="Arial"/>
        <family val="2"/>
      </rPr>
      <t xml:space="preserve"> Porcentaje resultante de dividir el peso de los residuos de pilas y acumuladores recogidos en un año natural dado,  por el peso medio de las pilas y acumuladorespuestos en el mercado durante ese año natural y los dos años naturales precedentes.</t>
    </r>
  </si>
  <si>
    <t>Cantidades de pilas y acumuladores eléctricos puestos en el mercado en España, según uso</t>
  </si>
  <si>
    <t>Cantidades de pilas y acumuladores eléctricos puestos en el mercado en España, según tipo</t>
  </si>
  <si>
    <t>Fuente: Registro nacional de productores de pilas y acumuladores</t>
  </si>
  <si>
    <t>Lition ion automoción</t>
  </si>
  <si>
    <t>Plomo ácido automoción</t>
  </si>
  <si>
    <t>Industriales sin Cd ni Pb</t>
  </si>
  <si>
    <t>Índice de recogida de pilas y acumuladores eléctricos en España</t>
  </si>
  <si>
    <t>Unidad: Porcentaje</t>
  </si>
  <si>
    <t>Baterías de plomo</t>
  </si>
  <si>
    <t>Baterías con Níquel/Cadmio</t>
  </si>
  <si>
    <t>Otras baterias y acumuladores</t>
  </si>
  <si>
    <t>Datos de reciclado de pilas y acumuladores eléctricos en España</t>
  </si>
  <si>
    <t>Cantidad de pilas y acumuladores eléctricos recogidos en España</t>
  </si>
  <si>
    <t>Industriales con Cadmio</t>
  </si>
  <si>
    <t>Industriales con plomo</t>
  </si>
  <si>
    <t>Industriales otras tecnologías</t>
  </si>
  <si>
    <t>Cantidades de residuos de pìlas y acumuladores eléctricos recogidas en España</t>
  </si>
  <si>
    <t>Cantidad de residuos de pilas y acumuladores eléctricos recogidos en CLM</t>
  </si>
  <si>
    <t>Fuente: EUROSTAT</t>
  </si>
  <si>
    <t>Datos de 2023 aún no disponibles en el momento de la actualización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</si>
</sst>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;\(#,##0\)"/>
    <numFmt numFmtId="165" formatCode="###0"/>
    <numFmt numFmtId="166" formatCode="_(* #,##0.00_);_(* \(#,##0.00\);_(* &quot;-&quot;??_);_(@_)"/>
    <numFmt numFmtId="167" formatCode="_-* #,##0.00_-;\-* #,##0.00_-;_-* &quot;-&quot;??_-;_-@_-"/>
  </numFmts>
  <fonts count="6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8"/>
      <color indexed="62"/>
      <name val="Cambria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9.5"/>
      <color rgb="FF000000"/>
      <name val="Albany AMT"/>
    </font>
    <font>
      <sz val="10"/>
      <color theme="1"/>
      <name val="Arial Nova"/>
      <family val="2"/>
    </font>
    <font>
      <sz val="11"/>
      <color theme="1"/>
      <name val="Arial Narrow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2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164" fontId="11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4" fillId="23" borderId="6" applyNumberFormat="0" applyAlignment="0" applyProtection="0"/>
    <xf numFmtId="0" fontId="31" fillId="0" borderId="7" applyNumberFormat="0" applyFill="0" applyAlignment="0" applyProtection="0"/>
    <xf numFmtId="0" fontId="24" fillId="23" borderId="6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5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5" applyNumberFormat="0" applyAlignment="0" applyProtection="0"/>
    <xf numFmtId="0" fontId="31" fillId="0" borderId="7" applyNumberFormat="0" applyFill="0" applyAlignment="0" applyProtection="0"/>
    <xf numFmtId="43" fontId="7" fillId="0" borderId="0" applyFont="0" applyFill="0" applyBorder="0" applyAlignment="0" applyProtection="0"/>
    <xf numFmtId="0" fontId="32" fillId="24" borderId="0" applyNumberFormat="0" applyBorder="0" applyAlignment="0" applyProtection="0"/>
    <xf numFmtId="0" fontId="7" fillId="25" borderId="11" applyNumberFormat="0" applyFont="0" applyAlignment="0" applyProtection="0"/>
    <xf numFmtId="0" fontId="7" fillId="25" borderId="11" applyNumberFormat="0" applyFont="0" applyAlignment="0" applyProtection="0"/>
    <xf numFmtId="0" fontId="33" fillId="22" borderId="12" applyNumberFormat="0" applyAlignment="0" applyProtection="0"/>
    <xf numFmtId="0" fontId="33" fillId="22" borderId="12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5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5" fillId="29" borderId="17" applyNumberFormat="0" applyAlignment="0" applyProtection="0"/>
    <xf numFmtId="0" fontId="46" fillId="30" borderId="18" applyNumberFormat="0" applyAlignment="0" applyProtection="0"/>
    <xf numFmtId="0" fontId="47" fillId="30" borderId="17" applyNumberFormat="0" applyAlignment="0" applyProtection="0"/>
    <xf numFmtId="0" fontId="48" fillId="0" borderId="19" applyNumberFormat="0" applyFill="0" applyAlignment="0" applyProtection="0"/>
    <xf numFmtId="0" fontId="49" fillId="31" borderId="2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3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53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5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5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54" fillId="0" borderId="0"/>
    <xf numFmtId="9" fontId="7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0" borderId="0" applyNumberFormat="0" applyBorder="0" applyAlignment="0" applyProtection="0"/>
    <xf numFmtId="0" fontId="21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21" fillId="64" borderId="0" applyNumberFormat="0" applyBorder="0" applyAlignment="0" applyProtection="0"/>
    <xf numFmtId="0" fontId="20" fillId="62" borderId="0" applyNumberFormat="0" applyBorder="0" applyAlignment="0" applyProtection="0"/>
    <xf numFmtId="0" fontId="20" fillId="65" borderId="0" applyNumberFormat="0" applyBorder="0" applyAlignment="0" applyProtection="0"/>
    <xf numFmtId="0" fontId="21" fillId="63" borderId="0" applyNumberFormat="0" applyBorder="0" applyAlignment="0" applyProtection="0"/>
    <xf numFmtId="0" fontId="20" fillId="60" borderId="0" applyNumberFormat="0" applyBorder="0" applyAlignment="0" applyProtection="0"/>
    <xf numFmtId="0" fontId="20" fillId="63" borderId="0" applyNumberFormat="0" applyBorder="0" applyAlignment="0" applyProtection="0"/>
    <xf numFmtId="0" fontId="21" fillId="63" borderId="0" applyNumberFormat="0" applyBorder="0" applyAlignment="0" applyProtection="0"/>
    <xf numFmtId="0" fontId="20" fillId="66" borderId="0" applyNumberFormat="0" applyBorder="0" applyAlignment="0" applyProtection="0"/>
    <xf numFmtId="0" fontId="20" fillId="60" borderId="0" applyNumberFormat="0" applyBorder="0" applyAlignment="0" applyProtection="0"/>
    <xf numFmtId="0" fontId="21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7" borderId="0" applyNumberFormat="0" applyBorder="0" applyAlignment="0" applyProtection="0"/>
    <xf numFmtId="0" fontId="21" fillId="67" borderId="0" applyNumberFormat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7" fillId="0" borderId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9" fillId="0" borderId="0" applyBorder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7" fillId="28" borderId="0" applyNumberFormat="0" applyBorder="0" applyAlignment="0" applyProtection="0"/>
    <xf numFmtId="0" fontId="39" fillId="0" borderId="0"/>
    <xf numFmtId="0" fontId="58" fillId="0" borderId="0"/>
    <xf numFmtId="0" fontId="58" fillId="0" borderId="0"/>
    <xf numFmtId="0" fontId="2" fillId="0" borderId="0"/>
    <xf numFmtId="0" fontId="2" fillId="32" borderId="21" applyNumberFormat="0" applyFont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1" fillId="0" borderId="0"/>
    <xf numFmtId="167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39" fillId="0" borderId="0" applyFont="0" applyFill="0" applyBorder="0" applyAlignment="0" applyProtection="0"/>
    <xf numFmtId="0" fontId="62" fillId="0" borderId="0"/>
    <xf numFmtId="0" fontId="63" fillId="0" borderId="0"/>
    <xf numFmtId="0" fontId="63" fillId="0" borderId="0"/>
    <xf numFmtId="0" fontId="2" fillId="0" borderId="0"/>
    <xf numFmtId="9" fontId="60" fillId="0" borderId="0" applyFont="0" applyFill="0" applyBorder="0" applyAlignment="0" applyProtection="0"/>
    <xf numFmtId="0" fontId="6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6" fillId="65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2" borderId="21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2" borderId="2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2" borderId="2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4" fillId="0" borderId="0" xfId="1"/>
    <xf numFmtId="0" fontId="5" fillId="0" borderId="0" xfId="0" applyFont="1"/>
    <xf numFmtId="0" fontId="6" fillId="0" borderId="2" xfId="1" applyFont="1" applyFill="1" applyBorder="1" applyAlignment="1" applyProtection="1">
      <alignment vertical="center"/>
    </xf>
    <xf numFmtId="0" fontId="9" fillId="0" borderId="0" xfId="2" applyFont="1" applyFill="1" applyAlignment="1"/>
    <xf numFmtId="0" fontId="10" fillId="0" borderId="0" xfId="0" applyFont="1" applyFill="1" applyAlignment="1"/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3" fontId="14" fillId="0" borderId="1" xfId="0" applyNumberFormat="1" applyFont="1" applyBorder="1"/>
    <xf numFmtId="0" fontId="8" fillId="0" borderId="0" xfId="2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5" fontId="12" fillId="2" borderId="3" xfId="3" quotePrefix="1" applyNumberFormat="1" applyFont="1" applyFill="1" applyBorder="1" applyAlignment="1">
      <alignment horizontal="center" vertical="center"/>
    </xf>
    <xf numFmtId="4" fontId="14" fillId="0" borderId="0" xfId="0" applyNumberFormat="1" applyFont="1"/>
    <xf numFmtId="0" fontId="15" fillId="3" borderId="3" xfId="0" applyFont="1" applyFill="1" applyBorder="1" applyAlignment="1">
      <alignment horizontal="center"/>
    </xf>
    <xf numFmtId="0" fontId="0" fillId="0" borderId="1" xfId="0" applyBorder="1"/>
    <xf numFmtId="0" fontId="18" fillId="3" borderId="3" xfId="0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1" xfId="0" applyFont="1" applyBorder="1"/>
    <xf numFmtId="4" fontId="0" fillId="0" borderId="0" xfId="0" applyNumberFormat="1"/>
    <xf numFmtId="2" fontId="5" fillId="0" borderId="0" xfId="0" applyNumberFormat="1" applyFont="1"/>
    <xf numFmtId="0" fontId="8" fillId="0" borderId="0" xfId="2" applyFont="1" applyFill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165" fontId="12" fillId="0" borderId="0" xfId="3" quotePrefix="1" applyNumberFormat="1" applyFont="1" applyFill="1" applyBorder="1" applyAlignment="1">
      <alignment horizontal="center" vertical="center"/>
    </xf>
    <xf numFmtId="4" fontId="13" fillId="0" borderId="0" xfId="0" applyNumberFormat="1" applyFont="1"/>
    <xf numFmtId="4" fontId="14" fillId="0" borderId="1" xfId="0" applyNumberFormat="1" applyFont="1" applyBorder="1"/>
    <xf numFmtId="0" fontId="6" fillId="0" borderId="0" xfId="1" applyFont="1" applyFill="1" applyBorder="1" applyAlignment="1" applyProtection="1">
      <alignment vertical="center"/>
    </xf>
    <xf numFmtId="2" fontId="13" fillId="0" borderId="0" xfId="0" applyNumberFormat="1" applyFont="1" applyBorder="1"/>
    <xf numFmtId="0" fontId="0" fillId="0" borderId="0" xfId="0" applyBorder="1"/>
    <xf numFmtId="4" fontId="14" fillId="0" borderId="0" xfId="0" applyNumberFormat="1" applyFont="1" applyBorder="1"/>
    <xf numFmtId="4" fontId="13" fillId="0" borderId="0" xfId="0" applyNumberFormat="1" applyFont="1" applyBorder="1"/>
    <xf numFmtId="0" fontId="17" fillId="0" borderId="0" xfId="0" applyFont="1"/>
    <xf numFmtId="0" fontId="5" fillId="0" borderId="0" xfId="0" applyFont="1" applyBorder="1"/>
    <xf numFmtId="0" fontId="15" fillId="3" borderId="4" xfId="0" applyFont="1" applyFill="1" applyBorder="1" applyAlignment="1">
      <alignment horizontal="center"/>
    </xf>
    <xf numFmtId="2" fontId="0" fillId="0" borderId="0" xfId="0" applyNumberFormat="1"/>
    <xf numFmtId="0" fontId="14" fillId="0" borderId="0" xfId="0" applyFont="1" applyAlignment="1">
      <alignment horizontal="left"/>
    </xf>
    <xf numFmtId="3" fontId="14" fillId="0" borderId="0" xfId="0" applyNumberFormat="1" applyFont="1"/>
    <xf numFmtId="3" fontId="13" fillId="0" borderId="0" xfId="0" applyNumberFormat="1" applyFont="1"/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 vertical="center"/>
    </xf>
    <xf numFmtId="3" fontId="38" fillId="0" borderId="0" xfId="3" quotePrefix="1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/>
    </xf>
    <xf numFmtId="4" fontId="64" fillId="0" borderId="0" xfId="0" applyNumberFormat="1" applyFont="1"/>
    <xf numFmtId="4" fontId="14" fillId="0" borderId="0" xfId="0" applyNumberFormat="1" applyFont="1" applyFill="1" applyBorder="1" applyAlignment="1">
      <alignment horizontal="right" vertical="center"/>
    </xf>
    <xf numFmtId="10" fontId="14" fillId="0" borderId="0" xfId="456" applyNumberFormat="1" applyFont="1"/>
    <xf numFmtId="0" fontId="65" fillId="68" borderId="0" xfId="0" applyFont="1" applyFill="1"/>
  </cellXfs>
  <cellStyles count="78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" xfId="102" builtinId="30" customBuiltin="1"/>
    <cellStyle name="20% - Énfasis1 2" xfId="11"/>
    <cellStyle name="20% - Énfasis1 2 2" xfId="347"/>
    <cellStyle name="20% - Énfasis1 2 3" xfId="620"/>
    <cellStyle name="20% - Énfasis1 3" xfId="464"/>
    <cellStyle name="20% - Énfasis2" xfId="105" builtinId="34" customBuiltin="1"/>
    <cellStyle name="20% - Énfasis2 2" xfId="12"/>
    <cellStyle name="20% - Énfasis2 2 2" xfId="349"/>
    <cellStyle name="20% - Énfasis2 2 3" xfId="622"/>
    <cellStyle name="20% - Énfasis2 3" xfId="466"/>
    <cellStyle name="20% - Énfasis3" xfId="108" builtinId="38" customBuiltin="1"/>
    <cellStyle name="20% - Énfasis3 2" xfId="13"/>
    <cellStyle name="20% - Énfasis3 2 2" xfId="351"/>
    <cellStyle name="20% - Énfasis3 2 3" xfId="624"/>
    <cellStyle name="20% - Énfasis3 3" xfId="468"/>
    <cellStyle name="20% - Énfasis4" xfId="111" builtinId="42" customBuiltin="1"/>
    <cellStyle name="20% - Énfasis4 2" xfId="14"/>
    <cellStyle name="20% - Énfasis4 2 2" xfId="353"/>
    <cellStyle name="20% - Énfasis4 2 3" xfId="626"/>
    <cellStyle name="20% - Énfasis4 3" xfId="470"/>
    <cellStyle name="20% - Énfasis5" xfId="114" builtinId="46" customBuiltin="1"/>
    <cellStyle name="20% - Énfasis5 2" xfId="15"/>
    <cellStyle name="20% - Énfasis5 2 2" xfId="355"/>
    <cellStyle name="20% - Énfasis5 2 3" xfId="628"/>
    <cellStyle name="20% - Énfasis5 3" xfId="472"/>
    <cellStyle name="20% - Énfasis6" xfId="117" builtinId="50" customBuiltin="1"/>
    <cellStyle name="20% - Énfasis6 2" xfId="16"/>
    <cellStyle name="20% - Énfasis6 2 2" xfId="357"/>
    <cellStyle name="20% - Énfasis6 2 3" xfId="630"/>
    <cellStyle name="20% - Énfasis6 3" xfId="474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Énfasis1" xfId="103" builtinId="31" customBuiltin="1"/>
    <cellStyle name="40% - Énfasis1 2" xfId="23"/>
    <cellStyle name="40% - Énfasis1 2 2" xfId="348"/>
    <cellStyle name="40% - Énfasis1 2 3" xfId="621"/>
    <cellStyle name="40% - Énfasis1 3" xfId="465"/>
    <cellStyle name="40% - Énfasis2" xfId="106" builtinId="35" customBuiltin="1"/>
    <cellStyle name="40% - Énfasis2 2" xfId="24"/>
    <cellStyle name="40% - Énfasis2 2 2" xfId="350"/>
    <cellStyle name="40% - Énfasis2 2 3" xfId="623"/>
    <cellStyle name="40% - Énfasis2 3" xfId="467"/>
    <cellStyle name="40% - Énfasis3" xfId="109" builtinId="39" customBuiltin="1"/>
    <cellStyle name="40% - Énfasis3 2" xfId="25"/>
    <cellStyle name="40% - Énfasis3 2 2" xfId="352"/>
    <cellStyle name="40% - Énfasis3 2 3" xfId="625"/>
    <cellStyle name="40% - Énfasis3 3" xfId="469"/>
    <cellStyle name="40% - Énfasis4" xfId="112" builtinId="43" customBuiltin="1"/>
    <cellStyle name="40% - Énfasis4 2" xfId="26"/>
    <cellStyle name="40% - Énfasis4 2 2" xfId="354"/>
    <cellStyle name="40% - Énfasis4 2 3" xfId="627"/>
    <cellStyle name="40% - Énfasis4 3" xfId="471"/>
    <cellStyle name="40% - Énfasis5" xfId="115" builtinId="47" customBuiltin="1"/>
    <cellStyle name="40% - Énfasis5 2" xfId="27"/>
    <cellStyle name="40% - Énfasis5 2 2" xfId="356"/>
    <cellStyle name="40% - Énfasis5 2 3" xfId="629"/>
    <cellStyle name="40% - Énfasis5 3" xfId="473"/>
    <cellStyle name="40% - Énfasis6" xfId="118" builtinId="51" customBuiltin="1"/>
    <cellStyle name="40% - Énfasis6 2" xfId="28"/>
    <cellStyle name="40% - Énfasis6 2 2" xfId="358"/>
    <cellStyle name="40% - Énfasis6 2 3" xfId="631"/>
    <cellStyle name="40% - Énfasis6 3" xfId="475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Énfasis1 2" xfId="35"/>
    <cellStyle name="60% - Énfasis1 2 2" xfId="373"/>
    <cellStyle name="60% - Énfasis1 2 2 2" xfId="646"/>
    <cellStyle name="60% - Énfasis1 2 3" xfId="234"/>
    <cellStyle name="60% - Énfasis1 2 4" xfId="536"/>
    <cellStyle name="60% - Énfasis2 2" xfId="36"/>
    <cellStyle name="60% - Énfasis2 2 2" xfId="374"/>
    <cellStyle name="60% - Énfasis2 2 2 2" xfId="647"/>
    <cellStyle name="60% - Énfasis2 2 3" xfId="235"/>
    <cellStyle name="60% - Énfasis2 2 4" xfId="537"/>
    <cellStyle name="60% - Énfasis3 2" xfId="37"/>
    <cellStyle name="60% - Énfasis3 2 2" xfId="375"/>
    <cellStyle name="60% - Énfasis3 2 2 2" xfId="648"/>
    <cellStyle name="60% - Énfasis3 2 3" xfId="236"/>
    <cellStyle name="60% - Énfasis3 2 4" xfId="538"/>
    <cellStyle name="60% - Énfasis4 2" xfId="38"/>
    <cellStyle name="60% - Énfasis4 2 2" xfId="376"/>
    <cellStyle name="60% - Énfasis4 2 2 2" xfId="649"/>
    <cellStyle name="60% - Énfasis4 2 3" xfId="237"/>
    <cellStyle name="60% - Énfasis4 2 4" xfId="539"/>
    <cellStyle name="60% - Énfasis5 2" xfId="39"/>
    <cellStyle name="60% - Énfasis5 2 2" xfId="377"/>
    <cellStyle name="60% - Énfasis5 2 2 2" xfId="650"/>
    <cellStyle name="60% - Énfasis5 2 3" xfId="238"/>
    <cellStyle name="60% - Énfasis5 2 4" xfId="540"/>
    <cellStyle name="60% - Énfasis6 2" xfId="40"/>
    <cellStyle name="60% - Énfasis6 2 2" xfId="378"/>
    <cellStyle name="60% - Énfasis6 2 2 2" xfId="651"/>
    <cellStyle name="60% - Énfasis6 2 3" xfId="239"/>
    <cellStyle name="60% - Énfasis6 2 4" xfId="541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uena" xfId="91" builtinId="26" customBuiltin="1"/>
    <cellStyle name="Buena 2" xfId="48"/>
    <cellStyle name="Calculation" xfId="49"/>
    <cellStyle name="Cálculo" xfId="95" builtinId="22" customBuiltin="1"/>
    <cellStyle name="Cálculo 2" xfId="50"/>
    <cellStyle name="Celda de comprobación" xfId="97" builtinId="23" customBuiltin="1"/>
    <cellStyle name="Celda de comprobación 2" xfId="51"/>
    <cellStyle name="Celda vinculada" xfId="96" builtinId="24" customBuiltin="1"/>
    <cellStyle name="Celda vinculada 2" xfId="52"/>
    <cellStyle name="Check Cell" xfId="53"/>
    <cellStyle name="Comma 2" xfId="133"/>
    <cellStyle name="Comma 2 2" xfId="214"/>
    <cellStyle name="Comma 2 2 2" xfId="211"/>
    <cellStyle name="Comma 2 2 2 2" xfId="521"/>
    <cellStyle name="Comma 2 2 3" xfId="424"/>
    <cellStyle name="Comma 2 2 3 2" xfId="697"/>
    <cellStyle name="Comma 2 2 4" xfId="446"/>
    <cellStyle name="Comma 2 2 4 2" xfId="719"/>
    <cellStyle name="Comma 2 2 5" xfId="742"/>
    <cellStyle name="Comma 2 3" xfId="212"/>
    <cellStyle name="Comma 3" xfId="300"/>
    <cellStyle name="Currency 2" xfId="134"/>
    <cellStyle name="Currency 2 2" xfId="230"/>
    <cellStyle name="Encabezado 4" xfId="90" builtinId="19" customBuiltin="1"/>
    <cellStyle name="Encabezado 4 2" xfId="54"/>
    <cellStyle name="Énfasis 1" xfId="135"/>
    <cellStyle name="Énfasis 2" xfId="136"/>
    <cellStyle name="Énfasis 3" xfId="137"/>
    <cellStyle name="Énfasis1" xfId="101" builtinId="29" customBuiltin="1"/>
    <cellStyle name="Énfasis1 - 20%" xfId="138"/>
    <cellStyle name="Énfasis1 - 40%" xfId="139"/>
    <cellStyle name="Énfasis1 - 60%" xfId="140"/>
    <cellStyle name="Énfasis1 2" xfId="55"/>
    <cellStyle name="Énfasis2" xfId="104" builtinId="33" customBuiltin="1"/>
    <cellStyle name="Énfasis2 - 20%" xfId="141"/>
    <cellStyle name="Énfasis2 - 40%" xfId="142"/>
    <cellStyle name="Énfasis2 - 60%" xfId="143"/>
    <cellStyle name="Énfasis2 2" xfId="56"/>
    <cellStyle name="Énfasis3" xfId="107" builtinId="37" customBuiltin="1"/>
    <cellStyle name="Énfasis3 - 20%" xfId="144"/>
    <cellStyle name="Énfasis3 - 40%" xfId="145"/>
    <cellStyle name="Énfasis3 - 60%" xfId="146"/>
    <cellStyle name="Énfasis3 2" xfId="57"/>
    <cellStyle name="Énfasis4" xfId="110" builtinId="41" customBuiltin="1"/>
    <cellStyle name="Énfasis4 - 20%" xfId="147"/>
    <cellStyle name="Énfasis4 - 40%" xfId="148"/>
    <cellStyle name="Énfasis4 - 60%" xfId="149"/>
    <cellStyle name="Énfasis4 2" xfId="58"/>
    <cellStyle name="Énfasis5" xfId="113" builtinId="45" customBuiltin="1"/>
    <cellStyle name="Énfasis5 - 20%" xfId="150"/>
    <cellStyle name="Énfasis5 - 40%" xfId="151"/>
    <cellStyle name="Énfasis5 - 60%" xfId="152"/>
    <cellStyle name="Énfasis5 2" xfId="59"/>
    <cellStyle name="Énfasis6" xfId="116" builtinId="49" customBuiltin="1"/>
    <cellStyle name="Énfasis6 - 20%" xfId="153"/>
    <cellStyle name="Énfasis6 - 40%" xfId="154"/>
    <cellStyle name="Énfasis6 - 60%" xfId="155"/>
    <cellStyle name="Énfasis6 2" xfId="60"/>
    <cellStyle name="Entrada" xfId="93" builtinId="20" customBuiltin="1"/>
    <cellStyle name="Entrada 2" xfId="61"/>
    <cellStyle name="Euro" xfId="156"/>
    <cellStyle name="Euro 2" xfId="232"/>
    <cellStyle name="Explanatory Text" xfId="62"/>
    <cellStyle name="Good" xfId="63"/>
    <cellStyle name="Good 2" xfId="299"/>
    <cellStyle name="Heading 1" xfId="64"/>
    <cellStyle name="Heading 2" xfId="65"/>
    <cellStyle name="Heading 3" xfId="66"/>
    <cellStyle name="Heading 4" xfId="67"/>
    <cellStyle name="Hipervínculo" xfId="1" builtinId="8"/>
    <cellStyle name="Incorrecto" xfId="92" builtinId="27" customBuiltin="1"/>
    <cellStyle name="Incorrecto 2" xfId="68"/>
    <cellStyle name="Input" xfId="69"/>
    <cellStyle name="Linked Cell" xfId="70"/>
    <cellStyle name="Millares 2" xfId="71"/>
    <cellStyle name="Millares 2 2" xfId="205"/>
    <cellStyle name="Millares 2 2 2" xfId="240"/>
    <cellStyle name="Millares 2 2 3" xfId="342"/>
    <cellStyle name="Millares 2 2 3 2" xfId="615"/>
    <cellStyle name="Millares 2 2 4" xfId="778"/>
    <cellStyle name="Millares 2 2 5" xfId="515"/>
    <cellStyle name="Millares 2 3" xfId="265"/>
    <cellStyle name="Millares 2 3 2" xfId="393"/>
    <cellStyle name="Millares 2 3 2 2" xfId="666"/>
    <cellStyle name="Millares 2 3 3" xfId="556"/>
    <cellStyle name="Millares 2 4" xfId="226"/>
    <cellStyle name="Millares 2 4 2" xfId="369"/>
    <cellStyle name="Millares 2 4 2 2" xfId="642"/>
    <cellStyle name="Millares 2 4 3" xfId="532"/>
    <cellStyle name="Millares 2 5" xfId="231"/>
    <cellStyle name="Millares 2 6" xfId="157"/>
    <cellStyle name="Millares 2 7" xfId="129"/>
    <cellStyle name="Millares 3" xfId="86"/>
    <cellStyle name="Millares 3 2" xfId="183"/>
    <cellStyle name="Millares 3 2 2" xfId="241"/>
    <cellStyle name="Millares 3 2 2 2" xfId="379"/>
    <cellStyle name="Millares 3 2 2 2 2" xfId="652"/>
    <cellStyle name="Millares 3 2 2 3" xfId="542"/>
    <cellStyle name="Millares 3 2 3" xfId="324"/>
    <cellStyle name="Millares 3 2 3 2" xfId="597"/>
    <cellStyle name="Millares 3 2 4" xfId="763"/>
    <cellStyle name="Millares 3 2 5" xfId="497"/>
    <cellStyle name="Millares 3 3" xfId="200"/>
    <cellStyle name="Millares 3 3 2" xfId="263"/>
    <cellStyle name="Millares 3 3 2 2" xfId="391"/>
    <cellStyle name="Millares 3 3 2 2 2" xfId="664"/>
    <cellStyle name="Millares 3 3 2 3" xfId="554"/>
    <cellStyle name="Millares 3 3 3" xfId="340"/>
    <cellStyle name="Millares 3 3 3 2" xfId="613"/>
    <cellStyle name="Millares 3 3 4" xfId="777"/>
    <cellStyle name="Millares 3 3 5" xfId="513"/>
    <cellStyle name="Millares 3 4" xfId="224"/>
    <cellStyle name="Millares 3 4 2" xfId="367"/>
    <cellStyle name="Millares 3 4 2 2" xfId="640"/>
    <cellStyle name="Millares 3 4 3" xfId="530"/>
    <cellStyle name="Millares 3 5" xfId="311"/>
    <cellStyle name="Millares 3 5 2" xfId="584"/>
    <cellStyle name="Millares 3 6" xfId="413"/>
    <cellStyle name="Millares 3 6 2" xfId="686"/>
    <cellStyle name="Millares 3 7" xfId="435"/>
    <cellStyle name="Millares 3 7 2" xfId="708"/>
    <cellStyle name="Millares 3 8" xfId="158"/>
    <cellStyle name="Millares 3 8 2" xfId="731"/>
    <cellStyle name="Millares 3 9" xfId="476"/>
    <cellStyle name="Millares 4" xfId="123"/>
    <cellStyle name="Millares 4 10" xfId="458"/>
    <cellStyle name="Millares 4 2" xfId="171"/>
    <cellStyle name="Millares 4 2 2" xfId="172"/>
    <cellStyle name="Millares 4 2 2 2" xfId="259"/>
    <cellStyle name="Millares 4 2 2 2 2" xfId="387"/>
    <cellStyle name="Millares 4 2 2 2 2 2" xfId="660"/>
    <cellStyle name="Millares 4 2 2 2 3" xfId="550"/>
    <cellStyle name="Millares 4 2 2 3" xfId="316"/>
    <cellStyle name="Millares 4 2 2 3 2" xfId="589"/>
    <cellStyle name="Millares 4 2 2 4" xfId="757"/>
    <cellStyle name="Millares 4 2 2 5" xfId="486"/>
    <cellStyle name="Millares 4 2 3" xfId="196"/>
    <cellStyle name="Millares 4 2 3 2" xfId="336"/>
    <cellStyle name="Millares 4 2 3 2 2" xfId="609"/>
    <cellStyle name="Millares 4 2 3 3" xfId="773"/>
    <cellStyle name="Millares 4 2 3 4" xfId="509"/>
    <cellStyle name="Millares 4 2 4" xfId="220"/>
    <cellStyle name="Millares 4 2 4 2" xfId="363"/>
    <cellStyle name="Millares 4 2 4 2 2" xfId="636"/>
    <cellStyle name="Millares 4 2 4 3" xfId="526"/>
    <cellStyle name="Millares 4 2 5" xfId="315"/>
    <cellStyle name="Millares 4 2 5 2" xfId="588"/>
    <cellStyle name="Millares 4 2 6" xfId="756"/>
    <cellStyle name="Millares 4 2 7" xfId="485"/>
    <cellStyle name="Millares 4 3" xfId="190"/>
    <cellStyle name="Millares 4 3 2" xfId="207"/>
    <cellStyle name="Millares 4 3 2 2" xfId="267"/>
    <cellStyle name="Millares 4 3 2 2 2" xfId="395"/>
    <cellStyle name="Millares 4 3 2 2 2 2" xfId="668"/>
    <cellStyle name="Millares 4 3 2 2 3" xfId="558"/>
    <cellStyle name="Millares 4 3 2 3" xfId="344"/>
    <cellStyle name="Millares 4 3 2 3 2" xfId="617"/>
    <cellStyle name="Millares 4 3 2 4" xfId="780"/>
    <cellStyle name="Millares 4 3 2 5" xfId="517"/>
    <cellStyle name="Millares 4 3 3" xfId="228"/>
    <cellStyle name="Millares 4 3 3 2" xfId="371"/>
    <cellStyle name="Millares 4 3 3 2 2" xfId="644"/>
    <cellStyle name="Millares 4 3 3 3" xfId="534"/>
    <cellStyle name="Millares 4 3 4" xfId="282"/>
    <cellStyle name="Millares 4 3 4 2" xfId="409"/>
    <cellStyle name="Millares 4 3 4 2 2" xfId="682"/>
    <cellStyle name="Millares 4 3 4 3" xfId="572"/>
    <cellStyle name="Millares 4 3 5" xfId="330"/>
    <cellStyle name="Millares 4 3 5 2" xfId="603"/>
    <cellStyle name="Millares 4 3 6" xfId="768"/>
    <cellStyle name="Millares 4 3 7" xfId="503"/>
    <cellStyle name="Millares 4 4" xfId="193"/>
    <cellStyle name="Millares 4 4 2" xfId="256"/>
    <cellStyle name="Millares 4 4 2 2" xfId="384"/>
    <cellStyle name="Millares 4 4 2 2 2" xfId="657"/>
    <cellStyle name="Millares 4 4 2 3" xfId="547"/>
    <cellStyle name="Millares 4 4 3" xfId="333"/>
    <cellStyle name="Millares 4 4 3 2" xfId="606"/>
    <cellStyle name="Millares 4 4 4" xfId="770"/>
    <cellStyle name="Millares 4 4 5" xfId="506"/>
    <cellStyle name="Millares 4 5" xfId="216"/>
    <cellStyle name="Millares 4 5 2" xfId="284"/>
    <cellStyle name="Millares 4 5 2 2" xfId="410"/>
    <cellStyle name="Millares 4 5 2 2 2" xfId="683"/>
    <cellStyle name="Millares 4 5 2 3" xfId="573"/>
    <cellStyle name="Millares 4 5 3" xfId="360"/>
    <cellStyle name="Millares 4 5 3 2" xfId="633"/>
    <cellStyle name="Millares 4 5 4" xfId="523"/>
    <cellStyle name="Millares 4 6" xfId="169"/>
    <cellStyle name="Millares 4 6 2" xfId="483"/>
    <cellStyle name="Millares 4 7" xfId="295"/>
    <cellStyle name="Millares 4 8" xfId="305"/>
    <cellStyle name="Millares 4 8 2" xfId="578"/>
    <cellStyle name="Millares 4 9" xfId="752"/>
    <cellStyle name="Millares 5" xfId="177"/>
    <cellStyle name="Millares 5 2" xfId="275"/>
    <cellStyle name="Millares 5 2 2" xfId="402"/>
    <cellStyle name="Millares 5 2 2 2" xfId="675"/>
    <cellStyle name="Millares 5 2 3" xfId="565"/>
    <cellStyle name="Millares 5 3" xfId="321"/>
    <cellStyle name="Millares 5 3 2" xfId="594"/>
    <cellStyle name="Millares 5 4" xfId="761"/>
    <cellStyle name="Millares 5 5" xfId="491"/>
    <cellStyle name="Millares 6" xfId="188"/>
    <cellStyle name="Millares 6 2" xfId="281"/>
    <cellStyle name="Millares 6 2 2" xfId="408"/>
    <cellStyle name="Millares 6 2 2 2" xfId="681"/>
    <cellStyle name="Millares 6 2 3" xfId="571"/>
    <cellStyle name="Millares 6 3" xfId="328"/>
    <cellStyle name="Millares 6 3 2" xfId="601"/>
    <cellStyle name="Millares 6 4" xfId="766"/>
    <cellStyle name="Millares 6 5" xfId="501"/>
    <cellStyle name="Millares 7" xfId="213"/>
    <cellStyle name="Neutral 2" xfId="72"/>
    <cellStyle name="Neutral 2 2" xfId="242"/>
    <cellStyle name="Normal" xfId="0" builtinId="0"/>
    <cellStyle name="Normal 10" xfId="185"/>
    <cellStyle name="Normal 10 2" xfId="280"/>
    <cellStyle name="Normal 10 2 2" xfId="407"/>
    <cellStyle name="Normal 10 2 2 2" xfId="680"/>
    <cellStyle name="Normal 10 2 3" xfId="570"/>
    <cellStyle name="Normal 10 3" xfId="326"/>
    <cellStyle name="Normal 10 3 2" xfId="599"/>
    <cellStyle name="Normal 10 4" xfId="431"/>
    <cellStyle name="Normal 10 4 2" xfId="704"/>
    <cellStyle name="Normal 10 5" xfId="453"/>
    <cellStyle name="Normal 10 5 2" xfId="726"/>
    <cellStyle name="Normal 10 6" xfId="749"/>
    <cellStyle name="Normal 10 7" xfId="499"/>
    <cellStyle name="Normal 11" xfId="191"/>
    <cellStyle name="Normal 11 2" xfId="217"/>
    <cellStyle name="Normal 11 3" xfId="331"/>
    <cellStyle name="Normal 11 3 2" xfId="604"/>
    <cellStyle name="Normal 11 4" xfId="432"/>
    <cellStyle name="Normal 11 4 2" xfId="705"/>
    <cellStyle name="Normal 11 5" xfId="454"/>
    <cellStyle name="Normal 11 5 2" xfId="727"/>
    <cellStyle name="Normal 11 6" xfId="750"/>
    <cellStyle name="Normal 11 7" xfId="504"/>
    <cellStyle name="Normal 12" xfId="208"/>
    <cellStyle name="Normal 12 2" xfId="283"/>
    <cellStyle name="Normal 12 3" xfId="345"/>
    <cellStyle name="Normal 12 3 2" xfId="618"/>
    <cellStyle name="Normal 12 4" xfId="781"/>
    <cellStyle name="Normal 12 5" xfId="518"/>
    <cellStyle name="Normal 13" xfId="209"/>
    <cellStyle name="Normal 13 2" xfId="346"/>
    <cellStyle name="Normal 13 2 2" xfId="619"/>
    <cellStyle name="Normal 13 3" xfId="519"/>
    <cellStyle name="Normal 14" xfId="288"/>
    <cellStyle name="Normal 15" xfId="412"/>
    <cellStyle name="Normal 15 2" xfId="685"/>
    <cellStyle name="Normal 16" xfId="434"/>
    <cellStyle name="Normal 16 2" xfId="707"/>
    <cellStyle name="Normal 17" xfId="119"/>
    <cellStyle name="Normal 2" xfId="4"/>
    <cellStyle name="Normal 2 2" xfId="159"/>
    <cellStyle name="Normal 2 2 2" xfId="126"/>
    <cellStyle name="Normal 2 2 2 2" xfId="245"/>
    <cellStyle name="Normal 2 2 3" xfId="244"/>
    <cellStyle name="Normal 2 2 4" xfId="289"/>
    <cellStyle name="Normal 2 3" xfId="160"/>
    <cellStyle name="Normal 2 3 2" xfId="243"/>
    <cellStyle name="Normal 2 3 2 2" xfId="293"/>
    <cellStyle name="Normal 2 3 3" xfId="268"/>
    <cellStyle name="Normal 2 3 3 2" xfId="396"/>
    <cellStyle name="Normal 2 3 3 2 2" xfId="669"/>
    <cellStyle name="Normal 2 3 3 3" xfId="559"/>
    <cellStyle name="Normal 2 3 4" xfId="312"/>
    <cellStyle name="Normal 2 3 4 2" xfId="585"/>
    <cellStyle name="Normal 2 3 5" xfId="414"/>
    <cellStyle name="Normal 2 3 5 2" xfId="687"/>
    <cellStyle name="Normal 2 3 6" xfId="436"/>
    <cellStyle name="Normal 2 3 6 2" xfId="709"/>
    <cellStyle name="Normal 2 3 7" xfId="732"/>
    <cellStyle name="Normal 2 3 8" xfId="477"/>
    <cellStyle name="Normal 2 4" xfId="127"/>
    <cellStyle name="Normal 2 5" xfId="290"/>
    <cellStyle name="Normal 2 5 2" xfId="297"/>
    <cellStyle name="Normal 2 6" xfId="121"/>
    <cellStyle name="Normal 3" xfId="85"/>
    <cellStyle name="Normal 3 2" xfId="201"/>
    <cellStyle name="Normal 3 2 2" xfId="246"/>
    <cellStyle name="Normal 3 2 2 2" xfId="380"/>
    <cellStyle name="Normal 3 2 2 2 2" xfId="653"/>
    <cellStyle name="Normal 3 2 2 3" xfId="543"/>
    <cellStyle name="Normal 3 2 3" xfId="286"/>
    <cellStyle name="Normal 3 3" xfId="198"/>
    <cellStyle name="Normal 3 3 2" xfId="261"/>
    <cellStyle name="Normal 3 3 2 2" xfId="389"/>
    <cellStyle name="Normal 3 3 2 2 2" xfId="662"/>
    <cellStyle name="Normal 3 3 2 3" xfId="552"/>
    <cellStyle name="Normal 3 3 3" xfId="301"/>
    <cellStyle name="Normal 3 3 4" xfId="338"/>
    <cellStyle name="Normal 3 3 4 2" xfId="611"/>
    <cellStyle name="Normal 3 3 5" xfId="775"/>
    <cellStyle name="Normal 3 3 6" xfId="511"/>
    <cellStyle name="Normal 3 4" xfId="222"/>
    <cellStyle name="Normal 3 4 2" xfId="365"/>
    <cellStyle name="Normal 3 4 2 2" xfId="638"/>
    <cellStyle name="Normal 3 4 3" xfId="528"/>
    <cellStyle name="Normal 3 5" xfId="161"/>
    <cellStyle name="Normal 3 5 2" xfId="478"/>
    <cellStyle name="Normal 3 6" xfId="313"/>
    <cellStyle name="Normal 3 6 2" xfId="586"/>
    <cellStyle name="Normal 3 7" xfId="415"/>
    <cellStyle name="Normal 3 7 2" xfId="688"/>
    <cellStyle name="Normal 3 8" xfId="437"/>
    <cellStyle name="Normal 3 8 2" xfId="710"/>
    <cellStyle name="Normal 3 9" xfId="733"/>
    <cellStyle name="Normal 4" xfId="162"/>
    <cellStyle name="Normal 4 2" xfId="204"/>
    <cellStyle name="Normal 4 2 2" xfId="254"/>
    <cellStyle name="Normal 4 2 2 2" xfId="302"/>
    <cellStyle name="Normal 4 2 2 2 2" xfId="575"/>
    <cellStyle name="Normal 4 2 2 3" xfId="428"/>
    <cellStyle name="Normal 4 2 2 3 2" xfId="701"/>
    <cellStyle name="Normal 4 2 2 4" xfId="450"/>
    <cellStyle name="Normal 4 2 2 4 2" xfId="723"/>
    <cellStyle name="Normal 4 2 2 5" xfId="746"/>
    <cellStyle name="Normal 4 2 3" xfId="341"/>
    <cellStyle name="Normal 4 2 3 2" xfId="614"/>
    <cellStyle name="Normal 4 2 4" xfId="423"/>
    <cellStyle name="Normal 4 2 4 2" xfId="696"/>
    <cellStyle name="Normal 4 2 5" xfId="445"/>
    <cellStyle name="Normal 4 2 5 2" xfId="718"/>
    <cellStyle name="Normal 4 2 6" xfId="741"/>
    <cellStyle name="Normal 4 2 7" xfId="514"/>
    <cellStyle name="Normal 4 3" xfId="264"/>
    <cellStyle name="Normal 4 3 2" xfId="296"/>
    <cellStyle name="Normal 4 3 3" xfId="392"/>
    <cellStyle name="Normal 4 3 3 2" xfId="665"/>
    <cellStyle name="Normal 4 3 4" xfId="555"/>
    <cellStyle name="Normal 4 4" xfId="225"/>
    <cellStyle name="Normal 4 4 2" xfId="368"/>
    <cellStyle name="Normal 4 4 2 2" xfId="641"/>
    <cellStyle name="Normal 4 4 3" xfId="531"/>
    <cellStyle name="Normal 5" xfId="166"/>
    <cellStyle name="Normal 5 2" xfId="229"/>
    <cellStyle name="Normal 5 2 2" xfId="167"/>
    <cellStyle name="Normal 5 2 2 2" xfId="170"/>
    <cellStyle name="Normal 5 2 2 2 2" xfId="176"/>
    <cellStyle name="Normal 5 2 2 2 2 2" xfId="274"/>
    <cellStyle name="Normal 5 2 2 2 2 2 2" xfId="401"/>
    <cellStyle name="Normal 5 2 2 2 2 2 2 2" xfId="674"/>
    <cellStyle name="Normal 5 2 2 2 2 2 3" xfId="564"/>
    <cellStyle name="Normal 5 2 2 2 2 3" xfId="320"/>
    <cellStyle name="Normal 5 2 2 2 2 3 2" xfId="593"/>
    <cellStyle name="Normal 5 2 2 2 2 4" xfId="420"/>
    <cellStyle name="Normal 5 2 2 2 2 4 2" xfId="693"/>
    <cellStyle name="Normal 5 2 2 2 2 5" xfId="442"/>
    <cellStyle name="Normal 5 2 2 2 2 5 2" xfId="715"/>
    <cellStyle name="Normal 5 2 2 2 2 6" xfId="738"/>
    <cellStyle name="Normal 5 2 2 2 2 7" xfId="490"/>
    <cellStyle name="Normal 5 2 2 2 3" xfId="128"/>
    <cellStyle name="Normal 5 2 2 2 3 2" xfId="184"/>
    <cellStyle name="Normal 5 2 2 2 3 2 2" xfId="279"/>
    <cellStyle name="Normal 5 2 2 2 3 2 2 2" xfId="406"/>
    <cellStyle name="Normal 5 2 2 2 3 2 2 2 2" xfId="679"/>
    <cellStyle name="Normal 5 2 2 2 3 2 2 3" xfId="569"/>
    <cellStyle name="Normal 5 2 2 2 3 2 3" xfId="325"/>
    <cellStyle name="Normal 5 2 2 2 3 2 3 2" xfId="598"/>
    <cellStyle name="Normal 5 2 2 2 3 2 4" xfId="764"/>
    <cellStyle name="Normal 5 2 2 2 3 2 5" xfId="498"/>
    <cellStyle name="Normal 5 2 2 2 3 3" xfId="276"/>
    <cellStyle name="Normal 5 2 2 2 3 3 2" xfId="403"/>
    <cellStyle name="Normal 5 2 2 2 3 3 2 2" xfId="676"/>
    <cellStyle name="Normal 5 2 2 2 3 3 3" xfId="566"/>
    <cellStyle name="Normal 5 2 2 2 3 4" xfId="180"/>
    <cellStyle name="Normal 5 2 2 2 3 4 2" xfId="494"/>
    <cellStyle name="Normal 5 2 2 2 3 5" xfId="308"/>
    <cellStyle name="Normal 5 2 2 2 3 5 2" xfId="581"/>
    <cellStyle name="Normal 5 2 2 2 3 6" xfId="426"/>
    <cellStyle name="Normal 5 2 2 2 3 6 2" xfId="699"/>
    <cellStyle name="Normal 5 2 2 2 3 7" xfId="448"/>
    <cellStyle name="Normal 5 2 2 2 3 7 2" xfId="721"/>
    <cellStyle name="Normal 5 2 2 2 3 8" xfId="744"/>
    <cellStyle name="Normal 5 2 2 2 3 9" xfId="461"/>
    <cellStyle name="Normal 5 2 2 2 4" xfId="273"/>
    <cellStyle name="Normal 5 2 2 2 4 2" xfId="400"/>
    <cellStyle name="Normal 5 2 2 2 4 2 2" xfId="673"/>
    <cellStyle name="Normal 5 2 2 2 4 3" xfId="433"/>
    <cellStyle name="Normal 5 2 2 2 4 3 2" xfId="706"/>
    <cellStyle name="Normal 5 2 2 2 4 4" xfId="455"/>
    <cellStyle name="Normal 5 2 2 2 4 4 2" xfId="728"/>
    <cellStyle name="Normal 5 2 2 2 4 5" xfId="751"/>
    <cellStyle name="Normal 5 2 2 2 4 6" xfId="563"/>
    <cellStyle name="Normal 5 2 2 2 5" xfId="419"/>
    <cellStyle name="Normal 5 2 2 2 5 2" xfId="692"/>
    <cellStyle name="Normal 5 2 2 2 6" xfId="441"/>
    <cellStyle name="Normal 5 2 2 2 6 2" xfId="714"/>
    <cellStyle name="Normal 5 2 2 2 7" xfId="737"/>
    <cellStyle name="Normal 5 2 2 2 8" xfId="484"/>
    <cellStyle name="Normal 5 2 2 3" xfId="272"/>
    <cellStyle name="Normal 5 2 2 3 2" xfId="399"/>
    <cellStyle name="Normal 5 2 2 3 2 2" xfId="672"/>
    <cellStyle name="Normal 5 2 2 3 3" xfId="425"/>
    <cellStyle name="Normal 5 2 2 3 3 2" xfId="698"/>
    <cellStyle name="Normal 5 2 2 3 4" xfId="447"/>
    <cellStyle name="Normal 5 2 2 3 4 2" xfId="720"/>
    <cellStyle name="Normal 5 2 2 3 5" xfId="743"/>
    <cellStyle name="Normal 5 2 2 3 6" xfId="562"/>
    <cellStyle name="Normal 5 2 2 4" xfId="418"/>
    <cellStyle name="Normal 5 2 2 4 2" xfId="691"/>
    <cellStyle name="Normal 5 2 2 5" xfId="440"/>
    <cellStyle name="Normal 5 2 2 5 2" xfId="713"/>
    <cellStyle name="Normal 5 2 2 6" xfId="736"/>
    <cellStyle name="Normal 5 2 2 7" xfId="481"/>
    <cellStyle name="Normal 5 3" xfId="271"/>
    <cellStyle name="Normal 5 3 2" xfId="398"/>
    <cellStyle name="Normal 5 3 2 2" xfId="671"/>
    <cellStyle name="Normal 5 3 3" xfId="561"/>
    <cellStyle name="Normal 5 4" xfId="417"/>
    <cellStyle name="Normal 5 4 2" xfId="690"/>
    <cellStyle name="Normal 5 5" xfId="439"/>
    <cellStyle name="Normal 5 5 2" xfId="712"/>
    <cellStyle name="Normal 5 6" xfId="735"/>
    <cellStyle name="Normal 5 7" xfId="480"/>
    <cellStyle name="Normal 6" xfId="122"/>
    <cellStyle name="Normal 6 10" xfId="729"/>
    <cellStyle name="Normal 6 11" xfId="457"/>
    <cellStyle name="Normal 6 2" xfId="173"/>
    <cellStyle name="Normal 6 2 2" xfId="174"/>
    <cellStyle name="Normal 6 2 2 2" xfId="258"/>
    <cellStyle name="Normal 6 2 2 2 2" xfId="386"/>
    <cellStyle name="Normal 6 2 2 2 2 2" xfId="659"/>
    <cellStyle name="Normal 6 2 2 2 3" xfId="549"/>
    <cellStyle name="Normal 6 2 2 3" xfId="318"/>
    <cellStyle name="Normal 6 2 2 3 2" xfId="591"/>
    <cellStyle name="Normal 6 2 2 4" xfId="759"/>
    <cellStyle name="Normal 6 2 2 5" xfId="488"/>
    <cellStyle name="Normal 6 2 3" xfId="195"/>
    <cellStyle name="Normal 6 2 3 2" xfId="335"/>
    <cellStyle name="Normal 6 2 3 2 2" xfId="608"/>
    <cellStyle name="Normal 6 2 3 3" xfId="772"/>
    <cellStyle name="Normal 6 2 3 4" xfId="508"/>
    <cellStyle name="Normal 6 2 4" xfId="219"/>
    <cellStyle name="Normal 6 2 4 2" xfId="362"/>
    <cellStyle name="Normal 6 2 4 2 2" xfId="635"/>
    <cellStyle name="Normal 6 2 4 3" xfId="525"/>
    <cellStyle name="Normal 6 2 5" xfId="317"/>
    <cellStyle name="Normal 6 2 5 2" xfId="590"/>
    <cellStyle name="Normal 6 2 6" xfId="758"/>
    <cellStyle name="Normal 6 2 7" xfId="487"/>
    <cellStyle name="Normal 6 3" xfId="189"/>
    <cellStyle name="Normal 6 3 2" xfId="255"/>
    <cellStyle name="Normal 6 3 2 2" xfId="383"/>
    <cellStyle name="Normal 6 3 2 2 2" xfId="656"/>
    <cellStyle name="Normal 6 3 2 3" xfId="546"/>
    <cellStyle name="Normal 6 3 3" xfId="329"/>
    <cellStyle name="Normal 6 3 3 2" xfId="602"/>
    <cellStyle name="Normal 6 3 4" xfId="767"/>
    <cellStyle name="Normal 6 3 5" xfId="502"/>
    <cellStyle name="Normal 6 4" xfId="192"/>
    <cellStyle name="Normal 6 4 2" xfId="332"/>
    <cellStyle name="Normal 6 4 2 2" xfId="605"/>
    <cellStyle name="Normal 6 4 3" xfId="769"/>
    <cellStyle name="Normal 6 4 4" xfId="505"/>
    <cellStyle name="Normal 6 5" xfId="215"/>
    <cellStyle name="Normal 6 5 2" xfId="359"/>
    <cellStyle name="Normal 6 5 2 2" xfId="632"/>
    <cellStyle name="Normal 6 5 3" xfId="522"/>
    <cellStyle name="Normal 6 6" xfId="168"/>
    <cellStyle name="Normal 6 6 2" xfId="482"/>
    <cellStyle name="Normal 6 7" xfId="294"/>
    <cellStyle name="Normal 6 8" xfId="291"/>
    <cellStyle name="Normal 6 8 2" xfId="411"/>
    <cellStyle name="Normal 6 8 2 2" xfId="684"/>
    <cellStyle name="Normal 6 8 3" xfId="574"/>
    <cellStyle name="Normal 6 9" xfId="304"/>
    <cellStyle name="Normal 6 9 2" xfId="577"/>
    <cellStyle name="Normal 7" xfId="178"/>
    <cellStyle name="Normal 7 2" xfId="233"/>
    <cellStyle name="Normal 7 2 2" xfId="372"/>
    <cellStyle name="Normal 7 2 2 2" xfId="645"/>
    <cellStyle name="Normal 7 2 3" xfId="535"/>
    <cellStyle name="Normal 7 3" xfId="322"/>
    <cellStyle name="Normal 7 3 2" xfId="595"/>
    <cellStyle name="Normal 7 4" xfId="427"/>
    <cellStyle name="Normal 7 4 2" xfId="700"/>
    <cellStyle name="Normal 7 5" xfId="449"/>
    <cellStyle name="Normal 7 5 2" xfId="722"/>
    <cellStyle name="Normal 7 6" xfId="745"/>
    <cellStyle name="Normal 7 7" xfId="492"/>
    <cellStyle name="Normal 8" xfId="125"/>
    <cellStyle name="Normal 8 2" xfId="277"/>
    <cellStyle name="Normal 8 2 2" xfId="404"/>
    <cellStyle name="Normal 8 2 2 2" xfId="677"/>
    <cellStyle name="Normal 8 2 3" xfId="730"/>
    <cellStyle name="Normal 8 2 4" xfId="567"/>
    <cellStyle name="Normal 8 3" xfId="181"/>
    <cellStyle name="Normal 8 3 2" xfId="132"/>
    <cellStyle name="Normal 8 3 2 2" xfId="310"/>
    <cellStyle name="Normal 8 3 2 2 2" xfId="583"/>
    <cellStyle name="Normal 8 3 2 3" xfId="755"/>
    <cellStyle name="Normal 8 3 2 4" xfId="463"/>
    <cellStyle name="Normal 8 3 3" xfId="753"/>
    <cellStyle name="Normal 8 3 4" xfId="495"/>
    <cellStyle name="Normal 8 4" xfId="131"/>
    <cellStyle name="Normal 8 4 2" xfId="309"/>
    <cellStyle name="Normal 8 4 2 2" xfId="582"/>
    <cellStyle name="Normal 8 4 3" xfId="754"/>
    <cellStyle name="Normal 8 4 4" xfId="462"/>
    <cellStyle name="Normal 8 5" xfId="307"/>
    <cellStyle name="Normal 8 5 2" xfId="580"/>
    <cellStyle name="Normal 8 6" xfId="429"/>
    <cellStyle name="Normal 8 6 2" xfId="702"/>
    <cellStyle name="Normal 8 7" xfId="451"/>
    <cellStyle name="Normal 8 7 2" xfId="724"/>
    <cellStyle name="Normal 8 8" xfId="747"/>
    <cellStyle name="Normal 8 9" xfId="460"/>
    <cellStyle name="Normal 9" xfId="124"/>
    <cellStyle name="Normal 9 2" xfId="278"/>
    <cellStyle name="Normal 9 2 2" xfId="405"/>
    <cellStyle name="Normal 9 2 2 2" xfId="678"/>
    <cellStyle name="Normal 9 2 3" xfId="568"/>
    <cellStyle name="Normal 9 3" xfId="182"/>
    <cellStyle name="Normal 9 3 2" xfId="496"/>
    <cellStyle name="Normal 9 4" xfId="306"/>
    <cellStyle name="Normal 9 4 2" xfId="579"/>
    <cellStyle name="Normal 9 5" xfId="430"/>
    <cellStyle name="Normal 9 5 2" xfId="703"/>
    <cellStyle name="Normal 9 6" xfId="452"/>
    <cellStyle name="Normal 9 6 2" xfId="725"/>
    <cellStyle name="Normal 9 7" xfId="748"/>
    <cellStyle name="Normal 9 8" xfId="459"/>
    <cellStyle name="Normal_4.1.1" xfId="3"/>
    <cellStyle name="Normal_Lista Tablas_1" xfId="2"/>
    <cellStyle name="Notas 2" xfId="73"/>
    <cellStyle name="Notas 2 2" xfId="381"/>
    <cellStyle name="Notas 2 2 2" xfId="654"/>
    <cellStyle name="Notas 2 3" xfId="247"/>
    <cellStyle name="Notas 2 4" xfId="544"/>
    <cellStyle name="Note" xfId="74"/>
    <cellStyle name="Output" xfId="75"/>
    <cellStyle name="Percent 2" xfId="248"/>
    <cellStyle name="Percent 2 2" xfId="292"/>
    <cellStyle name="Percent 2 3" xfId="210"/>
    <cellStyle name="Percent 2 3 2" xfId="520"/>
    <cellStyle name="Percent 2 4" xfId="422"/>
    <cellStyle name="Percent 2 4 2" xfId="695"/>
    <cellStyle name="Percent 2 5" xfId="444"/>
    <cellStyle name="Percent 2 5 2" xfId="717"/>
    <cellStyle name="Percent 2 6" xfId="740"/>
    <cellStyle name="Percent 3" xfId="298"/>
    <cellStyle name="Percent 4" xfId="303"/>
    <cellStyle name="Percent 4 2" xfId="421"/>
    <cellStyle name="Percent 4 2 2" xfId="694"/>
    <cellStyle name="Percent 4 3" xfId="443"/>
    <cellStyle name="Percent 4 3 2" xfId="716"/>
    <cellStyle name="Percent 4 4" xfId="739"/>
    <cellStyle name="Percent 4 5" xfId="576"/>
    <cellStyle name="Porcentaje 2" xfId="163"/>
    <cellStyle name="Porcentaje 2 2" xfId="187"/>
    <cellStyle name="Porcentaje 2 2 2" xfId="203"/>
    <cellStyle name="Porcentaje 2 2 2 2" xfId="250"/>
    <cellStyle name="Porcentaje 2 3" xfId="251"/>
    <cellStyle name="Porcentaje 2 3 2" xfId="287"/>
    <cellStyle name="Porcentaje 2 4" xfId="270"/>
    <cellStyle name="Porcentaje 2 4 2" xfId="397"/>
    <cellStyle name="Porcentaje 2 4 2 2" xfId="670"/>
    <cellStyle name="Porcentaje 2 4 3" xfId="560"/>
    <cellStyle name="Porcentaje 2 5" xfId="314"/>
    <cellStyle name="Porcentaje 2 5 2" xfId="587"/>
    <cellStyle name="Porcentaje 2 6" xfId="416"/>
    <cellStyle name="Porcentaje 2 6 2" xfId="689"/>
    <cellStyle name="Porcentaje 2 7" xfId="438"/>
    <cellStyle name="Porcentaje 2 7 2" xfId="711"/>
    <cellStyle name="Porcentaje 2 8" xfId="734"/>
    <cellStyle name="Porcentaje 2 9" xfId="479"/>
    <cellStyle name="Porcentaje 3" xfId="175"/>
    <cellStyle name="Porcentaje 3 2" xfId="197"/>
    <cellStyle name="Porcentaje 3 2 2" xfId="260"/>
    <cellStyle name="Porcentaje 3 2 2 2" xfId="388"/>
    <cellStyle name="Porcentaje 3 2 2 2 2" xfId="661"/>
    <cellStyle name="Porcentaje 3 2 2 3" xfId="551"/>
    <cellStyle name="Porcentaje 3 2 3" xfId="221"/>
    <cellStyle name="Porcentaje 3 2 3 2" xfId="364"/>
    <cellStyle name="Porcentaje 3 2 3 2 2" xfId="637"/>
    <cellStyle name="Porcentaje 3 2 3 3" xfId="527"/>
    <cellStyle name="Porcentaje 3 2 4" xfId="285"/>
    <cellStyle name="Porcentaje 3 2 5" xfId="337"/>
    <cellStyle name="Porcentaje 3 2 5 2" xfId="610"/>
    <cellStyle name="Porcentaje 3 2 6" xfId="774"/>
    <cellStyle name="Porcentaje 3 2 7" xfId="510"/>
    <cellStyle name="Porcentaje 3 3" xfId="202"/>
    <cellStyle name="Porcentaje 3 4" xfId="194"/>
    <cellStyle name="Porcentaje 3 4 2" xfId="257"/>
    <cellStyle name="Porcentaje 3 4 2 2" xfId="385"/>
    <cellStyle name="Porcentaje 3 4 2 2 2" xfId="658"/>
    <cellStyle name="Porcentaje 3 4 2 3" xfId="548"/>
    <cellStyle name="Porcentaje 3 4 3" xfId="334"/>
    <cellStyle name="Porcentaje 3 4 3 2" xfId="607"/>
    <cellStyle name="Porcentaje 3 4 4" xfId="771"/>
    <cellStyle name="Porcentaje 3 4 5" xfId="507"/>
    <cellStyle name="Porcentaje 3 5" xfId="218"/>
    <cellStyle name="Porcentaje 3 5 2" xfId="361"/>
    <cellStyle name="Porcentaje 3 5 2 2" xfId="634"/>
    <cellStyle name="Porcentaje 3 5 3" xfId="524"/>
    <cellStyle name="Porcentaje 3 6" xfId="319"/>
    <cellStyle name="Porcentaje 3 6 2" xfId="592"/>
    <cellStyle name="Porcentaje 3 7" xfId="760"/>
    <cellStyle name="Porcentaje 3 8" xfId="489"/>
    <cellStyle name="Porcentaje 4" xfId="179"/>
    <cellStyle name="Porcentaje 4 2" xfId="199"/>
    <cellStyle name="Porcentaje 4 2 2" xfId="262"/>
    <cellStyle name="Porcentaje 4 2 2 2" xfId="390"/>
    <cellStyle name="Porcentaje 4 2 2 2 2" xfId="663"/>
    <cellStyle name="Porcentaje 4 2 2 3" xfId="553"/>
    <cellStyle name="Porcentaje 4 2 3" xfId="339"/>
    <cellStyle name="Porcentaje 4 2 3 2" xfId="612"/>
    <cellStyle name="Porcentaje 4 2 4" xfId="776"/>
    <cellStyle name="Porcentaje 4 2 5" xfId="512"/>
    <cellStyle name="Porcentaje 4 3" xfId="223"/>
    <cellStyle name="Porcentaje 4 3 2" xfId="366"/>
    <cellStyle name="Porcentaje 4 3 2 2" xfId="639"/>
    <cellStyle name="Porcentaje 4 3 3" xfId="529"/>
    <cellStyle name="Porcentaje 4 4" xfId="323"/>
    <cellStyle name="Porcentaje 4 4 2" xfId="596"/>
    <cellStyle name="Porcentaje 4 5" xfId="762"/>
    <cellStyle name="Porcentaje 4 6" xfId="493"/>
    <cellStyle name="Porcentaje 5" xfId="186"/>
    <cellStyle name="Porcentaje 5 2" xfId="206"/>
    <cellStyle name="Porcentaje 5 2 2" xfId="266"/>
    <cellStyle name="Porcentaje 5 2 2 2" xfId="394"/>
    <cellStyle name="Porcentaje 5 2 2 2 2" xfId="667"/>
    <cellStyle name="Porcentaje 5 2 2 3" xfId="557"/>
    <cellStyle name="Porcentaje 5 2 3" xfId="343"/>
    <cellStyle name="Porcentaje 5 2 3 2" xfId="616"/>
    <cellStyle name="Porcentaje 5 2 4" xfId="779"/>
    <cellStyle name="Porcentaje 5 2 5" xfId="516"/>
    <cellStyle name="Porcentaje 5 3" xfId="227"/>
    <cellStyle name="Porcentaje 5 3 2" xfId="370"/>
    <cellStyle name="Porcentaje 5 3 2 2" xfId="643"/>
    <cellStyle name="Porcentaje 5 3 3" xfId="533"/>
    <cellStyle name="Porcentaje 5 4" xfId="327"/>
    <cellStyle name="Porcentaje 5 4 2" xfId="600"/>
    <cellStyle name="Porcentaje 5 5" xfId="765"/>
    <cellStyle name="Porcentaje 5 6" xfId="500"/>
    <cellStyle name="Porcentaje 6" xfId="249"/>
    <cellStyle name="Porcentaje 6 2" xfId="269"/>
    <cellStyle name="Porcentaje 6 3" xfId="382"/>
    <cellStyle name="Porcentaje 6 3 2" xfId="655"/>
    <cellStyle name="Porcentaje 6 4" xfId="545"/>
    <cellStyle name="Porcentual" xfId="456" builtinId="5"/>
    <cellStyle name="Porcentual 2" xfId="130"/>
    <cellStyle name="Porcentual 2 2" xfId="252"/>
    <cellStyle name="Porcentual 3" xfId="120"/>
    <cellStyle name="Pourcentage_liste point de collecte" xfId="164"/>
    <cellStyle name="Salida" xfId="94" builtinId="21" customBuiltin="1"/>
    <cellStyle name="Salida 2" xfId="76"/>
    <cellStyle name="Texto de advertencia" xfId="98" builtinId="11" customBuiltin="1"/>
    <cellStyle name="Texto de advertencia 2" xfId="77"/>
    <cellStyle name="Texto explicativo" xfId="99" builtinId="53" customBuiltin="1"/>
    <cellStyle name="Texto explicativo 2" xfId="78"/>
    <cellStyle name="Title" xfId="79"/>
    <cellStyle name="Título 1" xfId="87" builtinId="16" customBuiltin="1"/>
    <cellStyle name="Título 2" xfId="88" builtinId="17" customBuiltin="1"/>
    <cellStyle name="Título 2 2" xfId="81"/>
    <cellStyle name="Título 3" xfId="89" builtinId="18" customBuiltin="1"/>
    <cellStyle name="Título 3 2" xfId="82"/>
    <cellStyle name="Título 4" xfId="80"/>
    <cellStyle name="Título 4 2" xfId="253"/>
    <cellStyle name="Título de hoja" xfId="165"/>
    <cellStyle name="Total" xfId="100" builtinId="25" customBuiltin="1"/>
    <cellStyle name="Total 2" xfId="83"/>
    <cellStyle name="Warning Text" xfId="84"/>
  </cellStyles>
  <dxfs count="0"/>
  <tableStyles count="1" defaultTableStyle="TableStyleMedium9" defaultPivotStyle="PivotStyleLight16">
    <tableStyle name="Invisible" pivot="0" table="0" count="0"/>
  </tableStyles>
  <colors>
    <mruColors>
      <color rgb="FFFFFF99"/>
      <color rgb="FFBE7E20"/>
      <color rgb="FFABB064"/>
      <color rgb="FF8A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28"/>
  <sheetViews>
    <sheetView tabSelected="1" workbookViewId="0">
      <selection activeCell="J21" sqref="J21"/>
    </sheetView>
  </sheetViews>
  <sheetFormatPr baseColWidth="10" defaultRowHeight="15"/>
  <cols>
    <col min="3" max="3" width="39.5703125" bestFit="1" customWidth="1"/>
  </cols>
  <sheetData>
    <row r="5" spans="2:9" ht="26.25">
      <c r="B5" s="1" t="s">
        <v>18</v>
      </c>
    </row>
    <row r="9" spans="2:9" ht="21.75">
      <c r="C9" s="24" t="s">
        <v>7</v>
      </c>
      <c r="D9" s="5"/>
      <c r="E9" s="6"/>
      <c r="F9" s="6"/>
      <c r="G9" s="6"/>
      <c r="H9" s="6"/>
      <c r="I9" s="6"/>
    </row>
    <row r="10" spans="2:9" ht="21.75">
      <c r="C10" s="11"/>
      <c r="D10" s="5"/>
      <c r="E10" s="6"/>
      <c r="F10" s="6"/>
      <c r="G10" s="6"/>
      <c r="H10" s="6"/>
      <c r="I10" s="6"/>
    </row>
    <row r="11" spans="2:9">
      <c r="B11" s="2" t="s">
        <v>0</v>
      </c>
      <c r="C11" s="4" t="s">
        <v>19</v>
      </c>
    </row>
    <row r="12" spans="2:9">
      <c r="B12" s="2" t="s">
        <v>1</v>
      </c>
      <c r="C12" s="4" t="s">
        <v>41</v>
      </c>
    </row>
    <row r="13" spans="2:9">
      <c r="B13" s="2" t="s">
        <v>2</v>
      </c>
      <c r="C13" s="4" t="s">
        <v>61</v>
      </c>
    </row>
    <row r="14" spans="2:9">
      <c r="B14" s="2" t="s">
        <v>3</v>
      </c>
      <c r="C14" s="4" t="s">
        <v>17</v>
      </c>
    </row>
    <row r="15" spans="2:9">
      <c r="B15" s="2"/>
      <c r="C15" s="4"/>
    </row>
    <row r="16" spans="2:9">
      <c r="B16" s="2"/>
      <c r="C16" s="4"/>
    </row>
    <row r="17" spans="2:3" ht="21.75">
      <c r="B17" s="2"/>
      <c r="C17" s="24" t="s">
        <v>8</v>
      </c>
    </row>
    <row r="18" spans="2:3">
      <c r="B18" s="2" t="s">
        <v>4</v>
      </c>
      <c r="C18" s="4" t="s">
        <v>44</v>
      </c>
    </row>
    <row r="19" spans="2:3">
      <c r="B19" s="2" t="s">
        <v>5</v>
      </c>
      <c r="C19" s="4" t="s">
        <v>45</v>
      </c>
    </row>
    <row r="20" spans="2:3">
      <c r="B20" s="2" t="s">
        <v>9</v>
      </c>
      <c r="C20" s="4" t="s">
        <v>60</v>
      </c>
    </row>
    <row r="21" spans="2:3">
      <c r="B21" s="2" t="s">
        <v>10</v>
      </c>
      <c r="C21" s="4" t="s">
        <v>14</v>
      </c>
    </row>
    <row r="22" spans="2:3">
      <c r="C22" s="4" t="s">
        <v>15</v>
      </c>
    </row>
    <row r="24" spans="2:3">
      <c r="B24" s="2"/>
    </row>
    <row r="25" spans="2:3">
      <c r="B25" s="2"/>
      <c r="C25" s="4"/>
    </row>
    <row r="26" spans="2:3">
      <c r="B26" s="2"/>
      <c r="C26" s="4"/>
    </row>
    <row r="27" spans="2:3">
      <c r="B27" s="2"/>
      <c r="C27" s="29"/>
    </row>
    <row r="28" spans="2:3">
      <c r="B28" s="2"/>
      <c r="C28" s="29"/>
    </row>
  </sheetData>
  <hyperlinks>
    <hyperlink ref="B11" location="'Tabla 1'!A1" display="Tabla 1"/>
    <hyperlink ref="B12" location="'Tabla 2'!A1" display="Tabla 2"/>
    <hyperlink ref="B13" location="'Tabla 3'!A1" display="Tabla 3"/>
    <hyperlink ref="B18" location="'Tabla 5'!A1" display="Tabla 5"/>
    <hyperlink ref="B14" location="'Tabla 4'!A1" display="Tabla 4"/>
    <hyperlink ref="B19" location="'Tabla 6'!A1" display="Tabla 6"/>
    <hyperlink ref="B20" location="'Tabla 7'!A1" display="Tabla 7"/>
    <hyperlink ref="B21" location="'Tabla 8'!A1" display="Tabla 8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9" sqref="B19"/>
    </sheetView>
  </sheetViews>
  <sheetFormatPr baseColWidth="10" defaultRowHeight="15"/>
  <cols>
    <col min="1" max="1" width="27.28515625" customWidth="1"/>
    <col min="2" max="7" width="11.42578125" customWidth="1"/>
  </cols>
  <sheetData>
    <row r="1" spans="1:15" ht="15.75">
      <c r="A1" s="13" t="s">
        <v>55</v>
      </c>
      <c r="B1" s="13"/>
      <c r="C1" s="13"/>
      <c r="D1" s="13"/>
      <c r="E1" s="13"/>
      <c r="F1" s="13"/>
      <c r="G1" s="13"/>
    </row>
    <row r="2" spans="1:15">
      <c r="A2" s="8" t="s">
        <v>51</v>
      </c>
      <c r="B2" s="8"/>
      <c r="C2" s="8"/>
      <c r="D2" s="8"/>
      <c r="E2" s="8"/>
      <c r="F2" s="8"/>
      <c r="G2" s="8"/>
    </row>
    <row r="3" spans="1:15">
      <c r="H3" s="12"/>
    </row>
    <row r="4" spans="1:15" ht="15.75">
      <c r="A4" s="36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9">
        <v>2018</v>
      </c>
      <c r="K4" s="15">
        <v>2019</v>
      </c>
      <c r="L4" s="15">
        <v>2020</v>
      </c>
      <c r="M4" s="19">
        <v>2021</v>
      </c>
      <c r="N4" s="15">
        <v>2022</v>
      </c>
      <c r="O4" s="15">
        <v>2023</v>
      </c>
    </row>
    <row r="5" spans="1:15" ht="15.75">
      <c r="A5" s="14"/>
    </row>
    <row r="6" spans="1:15">
      <c r="A6" s="38" t="s">
        <v>52</v>
      </c>
      <c r="B6" s="39"/>
      <c r="C6" s="16">
        <v>77</v>
      </c>
      <c r="D6" s="16">
        <v>77</v>
      </c>
      <c r="E6" s="16">
        <v>77</v>
      </c>
      <c r="F6" s="16">
        <v>79.3</v>
      </c>
      <c r="G6" s="16">
        <v>81.5</v>
      </c>
      <c r="H6" s="16">
        <v>73.2</v>
      </c>
      <c r="I6" s="16">
        <v>72</v>
      </c>
      <c r="J6" s="16">
        <v>68</v>
      </c>
      <c r="K6" s="16">
        <v>72.3</v>
      </c>
      <c r="L6" s="16">
        <v>73.400000000000006</v>
      </c>
      <c r="M6" s="16">
        <v>71.3</v>
      </c>
      <c r="N6" s="16">
        <v>67.599999999999994</v>
      </c>
    </row>
    <row r="7" spans="1:15">
      <c r="A7" s="38" t="s">
        <v>53</v>
      </c>
      <c r="B7" s="39"/>
      <c r="C7" s="16">
        <v>77</v>
      </c>
      <c r="D7" s="16">
        <v>83</v>
      </c>
      <c r="E7" s="16"/>
      <c r="F7" s="16">
        <v>77</v>
      </c>
      <c r="G7" s="16">
        <v>78.599999999999994</v>
      </c>
      <c r="H7" s="16">
        <v>81.900000000000006</v>
      </c>
      <c r="I7" s="16">
        <v>88.8</v>
      </c>
      <c r="J7" s="16">
        <v>82.4</v>
      </c>
      <c r="K7" s="16">
        <v>83.9</v>
      </c>
      <c r="L7" s="16">
        <v>85.9</v>
      </c>
      <c r="M7" s="16">
        <v>85.9</v>
      </c>
      <c r="N7" s="16">
        <v>85.9</v>
      </c>
    </row>
    <row r="8" spans="1:15">
      <c r="A8" s="38" t="s">
        <v>54</v>
      </c>
      <c r="B8" s="39"/>
      <c r="C8" s="16">
        <v>63</v>
      </c>
      <c r="D8" s="16">
        <v>64</v>
      </c>
      <c r="E8" s="16"/>
      <c r="F8" s="16">
        <v>60.6</v>
      </c>
      <c r="G8" s="16">
        <v>80.400000000000006</v>
      </c>
      <c r="H8" s="16">
        <v>85.6</v>
      </c>
      <c r="I8" s="16">
        <v>81.400000000000006</v>
      </c>
      <c r="J8" s="16">
        <v>91.4</v>
      </c>
      <c r="K8" s="16">
        <v>98</v>
      </c>
      <c r="L8" s="16">
        <v>91.1</v>
      </c>
      <c r="M8" s="16">
        <v>87.9</v>
      </c>
      <c r="N8" s="16">
        <v>91.4</v>
      </c>
    </row>
    <row r="9" spans="1:15">
      <c r="A9" s="7"/>
      <c r="B9" s="40"/>
      <c r="C9" s="40"/>
      <c r="D9" s="40"/>
      <c r="E9" s="40"/>
      <c r="F9" s="40"/>
      <c r="G9" s="40"/>
      <c r="H9" s="40"/>
      <c r="I9" s="40"/>
      <c r="J9" s="40"/>
    </row>
    <row r="10" spans="1:15">
      <c r="A10" s="9"/>
      <c r="B10" s="21"/>
      <c r="C10" s="21"/>
      <c r="D10" s="21"/>
      <c r="E10" s="21"/>
      <c r="F10" s="21"/>
      <c r="G10" s="21"/>
      <c r="H10" s="28"/>
      <c r="I10" s="18"/>
      <c r="J10" s="18"/>
      <c r="K10" s="18"/>
    </row>
    <row r="11" spans="1:15">
      <c r="A11" s="35" t="s">
        <v>6</v>
      </c>
      <c r="B11" s="20"/>
      <c r="C11" s="20"/>
      <c r="D11" s="20"/>
      <c r="E11" s="20"/>
      <c r="F11" s="20"/>
      <c r="G11" s="20"/>
      <c r="H11" s="32"/>
      <c r="I11" s="31"/>
      <c r="J11" s="31"/>
    </row>
    <row r="12" spans="1:15">
      <c r="A12" s="34"/>
      <c r="B12" s="7"/>
      <c r="C12" s="7"/>
      <c r="D12" s="7"/>
      <c r="E12" s="7"/>
      <c r="F12" s="7"/>
      <c r="G12" s="7"/>
    </row>
    <row r="13" spans="1:15">
      <c r="A13" s="34"/>
      <c r="B13" s="7"/>
      <c r="C13" s="7"/>
      <c r="D13" s="7"/>
      <c r="E13" s="7"/>
      <c r="F13" s="7"/>
      <c r="G13" s="7"/>
    </row>
    <row r="14" spans="1:15">
      <c r="A14" s="3" t="s">
        <v>62</v>
      </c>
      <c r="B14" s="30"/>
      <c r="C14" s="20"/>
      <c r="D14" s="20"/>
      <c r="E14" s="20"/>
      <c r="F14" s="20"/>
      <c r="G14" s="20"/>
    </row>
    <row r="15" spans="1:15">
      <c r="A15" s="49" t="s">
        <v>63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5">
      <c r="B16" s="23"/>
      <c r="C16" s="23"/>
      <c r="D16" s="23"/>
      <c r="E16" s="23"/>
      <c r="F16" s="23"/>
      <c r="G16" s="23"/>
      <c r="H16" s="23"/>
      <c r="I16" s="23"/>
      <c r="J16" s="23"/>
    </row>
    <row r="17" spans="2:11">
      <c r="B17" s="3"/>
      <c r="C17" s="3"/>
      <c r="D17" s="3"/>
      <c r="E17" s="3"/>
      <c r="F17" s="3"/>
      <c r="G17" s="3"/>
    </row>
    <row r="18" spans="2:11">
      <c r="B18" s="16"/>
      <c r="C18" s="16"/>
      <c r="D18" s="16"/>
      <c r="E18" s="16"/>
      <c r="F18" s="16"/>
      <c r="G18" s="16"/>
      <c r="H18" s="16"/>
      <c r="I18" s="16"/>
      <c r="J18" s="16"/>
    </row>
    <row r="19" spans="2:11">
      <c r="B19" s="33"/>
      <c r="C19" s="33"/>
      <c r="D19" s="33"/>
      <c r="E19" s="33"/>
      <c r="F19" s="33"/>
      <c r="G19" s="33"/>
      <c r="H19" s="33"/>
      <c r="I19" s="33"/>
      <c r="J19" s="27"/>
    </row>
    <row r="20" spans="2:11">
      <c r="B20" s="37"/>
      <c r="C20" s="37"/>
      <c r="D20" s="37"/>
      <c r="E20" s="37"/>
      <c r="F20" s="37"/>
      <c r="G20" s="37"/>
      <c r="H20" s="37"/>
      <c r="I20" s="37"/>
      <c r="J20" s="37"/>
      <c r="K20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38" sqref="A38"/>
    </sheetView>
  </sheetViews>
  <sheetFormatPr baseColWidth="10" defaultRowHeight="15"/>
  <cols>
    <col min="1" max="1" width="43.140625" customWidth="1"/>
    <col min="2" max="8" width="12.28515625" bestFit="1" customWidth="1"/>
    <col min="9" max="9" width="12.7109375" bestFit="1" customWidth="1"/>
    <col min="12" max="12" width="11.7109375" bestFit="1" customWidth="1"/>
  </cols>
  <sheetData>
    <row r="1" spans="1:14" ht="18.75">
      <c r="A1" s="13" t="s">
        <v>24</v>
      </c>
      <c r="B1" s="13"/>
      <c r="C1" s="13"/>
      <c r="D1" s="13"/>
      <c r="E1" s="13"/>
      <c r="F1" s="13"/>
    </row>
    <row r="2" spans="1:14">
      <c r="A2" s="8" t="s">
        <v>11</v>
      </c>
      <c r="B2" s="8"/>
      <c r="C2" s="8"/>
      <c r="D2" s="8"/>
      <c r="E2" s="8"/>
      <c r="F2" s="8"/>
    </row>
    <row r="3" spans="1:14">
      <c r="G3" s="12"/>
    </row>
    <row r="4" spans="1:14" ht="15.75">
      <c r="A4" s="17"/>
      <c r="B4" s="19">
        <v>2011</v>
      </c>
      <c r="C4" s="19">
        <v>2012</v>
      </c>
      <c r="D4" s="19">
        <v>2013</v>
      </c>
      <c r="E4" s="19">
        <v>2014</v>
      </c>
      <c r="F4" s="19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>
        <v>2022</v>
      </c>
      <c r="N4" s="15">
        <v>2023</v>
      </c>
    </row>
    <row r="6" spans="1:14">
      <c r="A6" s="8" t="s">
        <v>20</v>
      </c>
      <c r="B6" s="16">
        <v>389863.23945035879</v>
      </c>
      <c r="C6" s="16">
        <v>378200.9859573982</v>
      </c>
      <c r="D6" s="16">
        <v>475671.51062023896</v>
      </c>
      <c r="E6" s="16">
        <v>479868.79345213925</v>
      </c>
      <c r="F6" s="16">
        <v>561845.29599577084</v>
      </c>
      <c r="G6" s="16">
        <v>525153.68319023342</v>
      </c>
      <c r="H6" s="16">
        <v>525602.09094445652</v>
      </c>
      <c r="I6" s="16">
        <v>553394.38062297157</v>
      </c>
      <c r="J6" s="16">
        <v>558866.63057151122</v>
      </c>
      <c r="K6" s="16">
        <v>618197.18218029779</v>
      </c>
      <c r="L6" s="16">
        <v>671157.87626826717</v>
      </c>
      <c r="M6" s="16">
        <v>640485.36938093731</v>
      </c>
      <c r="N6" s="16">
        <v>632800.78592319437</v>
      </c>
    </row>
    <row r="7" spans="1:14">
      <c r="A7" s="8" t="s">
        <v>21</v>
      </c>
      <c r="B7" s="16">
        <v>117312.41585826239</v>
      </c>
      <c r="C7" s="16">
        <v>156578.63171041157</v>
      </c>
      <c r="D7" s="16">
        <v>587579.77079645731</v>
      </c>
      <c r="E7" s="16">
        <v>645516.03150577832</v>
      </c>
      <c r="F7" s="16">
        <v>889878.14133012271</v>
      </c>
      <c r="G7" s="16">
        <v>1018674.5378189647</v>
      </c>
      <c r="H7" s="16">
        <v>1110522.5022176877</v>
      </c>
      <c r="I7" s="16">
        <v>1126548.1753106008</v>
      </c>
      <c r="J7" s="16">
        <v>1116999.3720759745</v>
      </c>
      <c r="K7" s="16">
        <v>1014194.3368932033</v>
      </c>
      <c r="L7" s="16">
        <v>1662796.3284690916</v>
      </c>
      <c r="M7" s="16">
        <v>2306000.8831504104</v>
      </c>
      <c r="N7" s="16">
        <v>2525005.8564093183</v>
      </c>
    </row>
    <row r="8" spans="1:14">
      <c r="A8" s="8" t="s">
        <v>22</v>
      </c>
      <c r="B8" s="16">
        <v>11252.8019398</v>
      </c>
      <c r="C8" s="16">
        <v>13248.332068045576</v>
      </c>
      <c r="D8" s="16">
        <v>36524.412337228438</v>
      </c>
      <c r="E8" s="16">
        <v>37319.909637873963</v>
      </c>
      <c r="F8" s="16">
        <v>1332385.6115595405</v>
      </c>
      <c r="G8" s="16">
        <v>1454624.0854516802</v>
      </c>
      <c r="H8" s="16">
        <v>1318085.2313502633</v>
      </c>
      <c r="I8" s="16">
        <v>1236866.6202063346</v>
      </c>
      <c r="J8" s="16">
        <v>1328189.7028436563</v>
      </c>
      <c r="K8" s="16">
        <v>1460774.3214316149</v>
      </c>
      <c r="L8" s="16">
        <v>1657095.6879479571</v>
      </c>
      <c r="M8" s="16">
        <v>6608236.9861385869</v>
      </c>
      <c r="N8" s="16">
        <v>5969173.8813309735</v>
      </c>
    </row>
    <row r="9" spans="1:14">
      <c r="A9" s="7" t="s">
        <v>16</v>
      </c>
      <c r="B9" s="27">
        <v>518428.45724842115</v>
      </c>
      <c r="C9" s="27">
        <v>548027.94973585545</v>
      </c>
      <c r="D9" s="27">
        <v>1099775.6937539247</v>
      </c>
      <c r="E9" s="27">
        <v>1162704.7345957914</v>
      </c>
      <c r="F9" s="27">
        <v>2784109.0488854339</v>
      </c>
      <c r="G9" s="27">
        <v>2998452.3064608783</v>
      </c>
      <c r="H9" s="27">
        <v>2954209.8245124072</v>
      </c>
      <c r="I9" s="27">
        <v>2916809.176139907</v>
      </c>
      <c r="J9" s="27">
        <v>3004055.7054911419</v>
      </c>
      <c r="K9" s="27">
        <v>3093165.8405051162</v>
      </c>
      <c r="L9" s="46">
        <f>SUM(L6:L8)</f>
        <v>3991049.8926853156</v>
      </c>
      <c r="M9" s="46">
        <f t="shared" ref="M9:N9" si="0">SUM(M6:M8)</f>
        <v>9554723.2386699356</v>
      </c>
      <c r="N9" s="46">
        <f t="shared" si="0"/>
        <v>9126980.5236634873</v>
      </c>
    </row>
    <row r="10" spans="1:14">
      <c r="A10" s="9"/>
      <c r="B10" s="9"/>
      <c r="C10" s="9"/>
      <c r="D10" s="9"/>
      <c r="E10" s="9"/>
      <c r="F10" s="9"/>
      <c r="G10" s="10"/>
      <c r="H10" s="18"/>
      <c r="I10" s="18"/>
      <c r="J10" s="18"/>
      <c r="K10" s="18"/>
    </row>
    <row r="11" spans="1:14">
      <c r="A11" s="3" t="s">
        <v>6</v>
      </c>
      <c r="B11" s="3"/>
      <c r="C11" s="3"/>
      <c r="D11" s="3"/>
      <c r="E11" s="3"/>
      <c r="F11" s="3"/>
    </row>
    <row r="12" spans="1:14">
      <c r="A12" s="3" t="s">
        <v>23</v>
      </c>
      <c r="B12" s="3"/>
      <c r="C12" s="3"/>
      <c r="D12" s="3"/>
      <c r="E12" s="3"/>
      <c r="F12" s="3"/>
    </row>
    <row r="13" spans="1:14">
      <c r="A13" s="3"/>
      <c r="B13" s="3"/>
      <c r="C13" s="3"/>
      <c r="D13" s="3"/>
      <c r="E13" s="3"/>
      <c r="F13" s="3"/>
    </row>
    <row r="14" spans="1:14">
      <c r="A14" s="3" t="s">
        <v>13</v>
      </c>
      <c r="B14" s="3"/>
      <c r="C14" s="3"/>
      <c r="D14" s="3"/>
      <c r="E14" s="3"/>
      <c r="F14" s="3"/>
    </row>
    <row r="16" spans="1:14">
      <c r="C16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32" sqref="A32"/>
    </sheetView>
  </sheetViews>
  <sheetFormatPr baseColWidth="10" defaultRowHeight="15"/>
  <cols>
    <col min="1" max="1" width="43.140625" customWidth="1"/>
    <col min="2" max="8" width="12.28515625" bestFit="1" customWidth="1"/>
    <col min="9" max="9" width="12.7109375" bestFit="1" customWidth="1"/>
    <col min="12" max="12" width="11.7109375" bestFit="1" customWidth="1"/>
  </cols>
  <sheetData>
    <row r="1" spans="1:14" ht="18.75">
      <c r="A1" s="13" t="s">
        <v>25</v>
      </c>
      <c r="B1" s="13"/>
      <c r="C1" s="13"/>
      <c r="D1" s="13"/>
      <c r="E1" s="13"/>
      <c r="F1" s="13"/>
    </row>
    <row r="2" spans="1:14">
      <c r="A2" s="8" t="s">
        <v>11</v>
      </c>
      <c r="B2" s="8"/>
      <c r="C2" s="8"/>
      <c r="D2" s="8"/>
      <c r="E2" s="8"/>
      <c r="F2" s="8"/>
    </row>
    <row r="3" spans="1:14">
      <c r="G3" s="12"/>
    </row>
    <row r="4" spans="1:14" ht="15.75">
      <c r="A4" s="17"/>
      <c r="B4" s="19">
        <v>2011</v>
      </c>
      <c r="C4" s="19">
        <v>2012</v>
      </c>
      <c r="D4" s="19">
        <v>2013</v>
      </c>
      <c r="E4" s="19">
        <v>2014</v>
      </c>
      <c r="F4" s="19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>
        <v>2022</v>
      </c>
      <c r="N4" s="15">
        <v>2023</v>
      </c>
    </row>
    <row r="6" spans="1:14">
      <c r="A6" s="8" t="s">
        <v>26</v>
      </c>
      <c r="B6" s="16">
        <v>4701.635605081472</v>
      </c>
      <c r="C6" s="16">
        <v>5043.4692809854132</v>
      </c>
      <c r="D6" s="16">
        <v>6576.7180351792431</v>
      </c>
      <c r="E6" s="16">
        <v>6027.4956826922635</v>
      </c>
      <c r="F6" s="16">
        <v>7010.0619975923837</v>
      </c>
      <c r="G6" s="16">
        <v>6693.6674683518313</v>
      </c>
      <c r="H6" s="16">
        <v>7333.8221691992449</v>
      </c>
      <c r="I6" s="16">
        <v>148294.1938571402</v>
      </c>
      <c r="J6" s="16">
        <v>8454.46072059373</v>
      </c>
      <c r="K6" s="16">
        <v>7961.260396323376</v>
      </c>
      <c r="L6" s="16">
        <v>8818.7658584825258</v>
      </c>
      <c r="M6" s="16">
        <v>9966.8376042106829</v>
      </c>
      <c r="N6" s="16">
        <v>10116.147732273948</v>
      </c>
    </row>
    <row r="7" spans="1:14">
      <c r="A7" s="8" t="s">
        <v>27</v>
      </c>
      <c r="B7" s="16">
        <v>284482.33146689867</v>
      </c>
      <c r="C7" s="16">
        <v>275200.74473231484</v>
      </c>
      <c r="D7" s="16">
        <v>348349.079951928</v>
      </c>
      <c r="E7" s="16">
        <v>340863.16711754189</v>
      </c>
      <c r="F7" s="16">
        <v>412753.13325831981</v>
      </c>
      <c r="G7" s="16">
        <v>353668.35808724287</v>
      </c>
      <c r="H7" s="16">
        <v>331911.31099689088</v>
      </c>
      <c r="I7" s="16">
        <v>240243.58052985562</v>
      </c>
      <c r="J7" s="16">
        <v>379125.73807199602</v>
      </c>
      <c r="K7" s="16">
        <v>392106.74400222779</v>
      </c>
      <c r="L7" s="16">
        <v>413155.96737782378</v>
      </c>
      <c r="M7" s="16">
        <v>370241.46647627768</v>
      </c>
      <c r="N7" s="16">
        <v>347548.24174382642</v>
      </c>
    </row>
    <row r="8" spans="1:14">
      <c r="A8" s="8" t="s">
        <v>28</v>
      </c>
      <c r="B8" s="16">
        <v>100126.71063605059</v>
      </c>
      <c r="C8" s="16">
        <v>97523.015117360832</v>
      </c>
      <c r="D8" s="16">
        <v>120183.26590821822</v>
      </c>
      <c r="E8" s="16">
        <v>131978.4407541198</v>
      </c>
      <c r="F8" s="16">
        <v>140826.99393193531</v>
      </c>
      <c r="G8" s="16">
        <v>134781.10496103237</v>
      </c>
      <c r="H8" s="16">
        <v>151088.08323381658</v>
      </c>
      <c r="I8" s="16">
        <v>276809.9120398442</v>
      </c>
      <c r="J8" s="16">
        <v>168919.67418610031</v>
      </c>
      <c r="K8" s="16">
        <v>192937.76519762009</v>
      </c>
      <c r="L8" s="16">
        <v>217587.6192143886</v>
      </c>
      <c r="M8" s="16">
        <v>221547.89963719767</v>
      </c>
      <c r="N8" s="16">
        <v>241136.20666028978</v>
      </c>
    </row>
    <row r="9" spans="1:14">
      <c r="A9" s="8" t="s">
        <v>29</v>
      </c>
      <c r="B9" s="16">
        <v>0</v>
      </c>
      <c r="C9" s="16">
        <v>0</v>
      </c>
      <c r="D9" s="16">
        <v>562.44372491339777</v>
      </c>
      <c r="E9" s="16">
        <v>999.6929177852013</v>
      </c>
      <c r="F9" s="16">
        <v>1241.4776079233545</v>
      </c>
      <c r="G9" s="16">
        <v>813.84267360637318</v>
      </c>
      <c r="H9" s="16">
        <v>2175.3945445510749</v>
      </c>
      <c r="I9" s="16">
        <v>508.72513090823833</v>
      </c>
      <c r="J9" s="16">
        <v>2234.7774585635734</v>
      </c>
      <c r="K9" s="16">
        <v>1910.6325841266516</v>
      </c>
      <c r="L9" s="16">
        <v>6033.5738175722772</v>
      </c>
      <c r="M9" s="16">
        <v>8101.8056632512589</v>
      </c>
      <c r="N9" s="16">
        <v>34000.189786804127</v>
      </c>
    </row>
    <row r="10" spans="1:14">
      <c r="A10" s="8" t="s">
        <v>30</v>
      </c>
      <c r="B10" s="16">
        <v>116272.93269591687</v>
      </c>
      <c r="C10" s="16">
        <v>151803.38838749769</v>
      </c>
      <c r="D10" s="16">
        <v>534874.16636858229</v>
      </c>
      <c r="E10" s="16">
        <v>585204.41539451806</v>
      </c>
      <c r="F10" s="16">
        <v>804508.86239071109</v>
      </c>
      <c r="G10" s="16">
        <v>912638.91278610681</v>
      </c>
      <c r="H10" s="16">
        <v>935111.148174859</v>
      </c>
      <c r="I10" s="16">
        <v>860806.5514064125</v>
      </c>
      <c r="J10" s="16">
        <v>767646.69481171167</v>
      </c>
      <c r="K10" s="16">
        <v>562922.21255645889</v>
      </c>
      <c r="L10" s="16">
        <v>950195.93745607091</v>
      </c>
      <c r="M10" s="16">
        <v>1275470.9635073291</v>
      </c>
      <c r="N10" s="16">
        <v>1191980.8885479295</v>
      </c>
    </row>
    <row r="11" spans="1:14">
      <c r="A11" s="8" t="s">
        <v>31</v>
      </c>
      <c r="B11" s="16">
        <v>0</v>
      </c>
      <c r="C11" s="16">
        <v>0</v>
      </c>
      <c r="D11" s="16">
        <v>24454.399826115394</v>
      </c>
      <c r="E11" s="16">
        <v>15117.749077334312</v>
      </c>
      <c r="F11" s="16">
        <v>19177.63206532117</v>
      </c>
      <c r="G11" s="16">
        <v>11975.534067043809</v>
      </c>
      <c r="H11" s="16">
        <v>16906.075649159906</v>
      </c>
      <c r="I11" s="16">
        <v>15479.297322115774</v>
      </c>
      <c r="J11" s="16">
        <v>17845.71472028509</v>
      </c>
      <c r="K11" s="16">
        <v>16898.769574207196</v>
      </c>
      <c r="L11" s="16">
        <v>15921.990207678249</v>
      </c>
      <c r="M11" s="16">
        <v>21028.000882542627</v>
      </c>
      <c r="N11" s="16">
        <v>22125.133971608553</v>
      </c>
    </row>
    <row r="12" spans="1:14">
      <c r="A12" s="8" t="s">
        <v>32</v>
      </c>
      <c r="B12" s="16">
        <v>0</v>
      </c>
      <c r="C12" s="16">
        <v>0</v>
      </c>
      <c r="D12" s="16">
        <v>24081.16549643203</v>
      </c>
      <c r="E12" s="16">
        <v>35058.198162964552</v>
      </c>
      <c r="F12" s="16">
        <v>54010.907794157298</v>
      </c>
      <c r="G12" s="16">
        <v>54794.467830161368</v>
      </c>
      <c r="H12" s="16">
        <v>157542.24748722056</v>
      </c>
      <c r="I12" s="16">
        <v>249277.32037053083</v>
      </c>
      <c r="J12" s="16">
        <v>330271.63395327877</v>
      </c>
      <c r="K12" s="16">
        <v>431687.42126612854</v>
      </c>
      <c r="L12" s="16">
        <v>693421.38213517156</v>
      </c>
      <c r="M12" s="16">
        <v>1000723.8516305797</v>
      </c>
      <c r="N12" s="16">
        <v>1263340.2152974762</v>
      </c>
    </row>
    <row r="13" spans="1:14">
      <c r="A13" s="8" t="s">
        <v>33</v>
      </c>
      <c r="B13" s="16">
        <v>0</v>
      </c>
      <c r="C13" s="16">
        <v>1683.0077608611721</v>
      </c>
      <c r="D13" s="16">
        <v>4170.0375853276764</v>
      </c>
      <c r="E13" s="16">
        <v>10135.66376696143</v>
      </c>
      <c r="F13" s="16">
        <v>12180.584729933067</v>
      </c>
      <c r="G13" s="16">
        <v>39265.623135652742</v>
      </c>
      <c r="H13" s="16">
        <v>963.03090644822851</v>
      </c>
      <c r="I13" s="16">
        <v>985.00621154147996</v>
      </c>
      <c r="J13" s="16">
        <v>1235.3285906989054</v>
      </c>
      <c r="K13" s="16">
        <v>2685.9334964087393</v>
      </c>
      <c r="L13" s="16">
        <v>3743.4486701708479</v>
      </c>
      <c r="M13" s="16">
        <v>8778.0671299586465</v>
      </c>
      <c r="N13" s="16">
        <v>47559.60859230451</v>
      </c>
    </row>
    <row r="14" spans="1:14">
      <c r="A14" s="8" t="s">
        <v>34</v>
      </c>
      <c r="B14" s="16">
        <v>11253</v>
      </c>
      <c r="C14" s="16">
        <v>13247.719022300571</v>
      </c>
      <c r="D14" s="16">
        <v>36518.512734549826</v>
      </c>
      <c r="E14" s="16">
        <v>37276.487988382403</v>
      </c>
      <c r="F14" s="16">
        <v>1332307.0875026204</v>
      </c>
      <c r="G14" s="16">
        <v>1454344.6776751003</v>
      </c>
      <c r="H14" s="16">
        <v>1317751.8144593006</v>
      </c>
      <c r="I14" s="16">
        <v>1223043.711115536</v>
      </c>
      <c r="J14" s="16">
        <v>1328166.7525225324</v>
      </c>
      <c r="K14" s="16">
        <v>1460650.5639693281</v>
      </c>
      <c r="L14" s="16">
        <v>1644302.7125771842</v>
      </c>
      <c r="M14" s="16">
        <v>6608207.5899457764</v>
      </c>
      <c r="N14" s="16">
        <v>5969155.6767017804</v>
      </c>
    </row>
    <row r="15" spans="1:14">
      <c r="A15" s="8" t="s">
        <v>35</v>
      </c>
      <c r="B15" s="16">
        <v>1591.9957251735984</v>
      </c>
      <c r="C15" s="16">
        <v>3527.0878209114098</v>
      </c>
      <c r="D15" s="16">
        <v>5.8996026786096287</v>
      </c>
      <c r="E15" s="16">
        <v>43.421649491558583</v>
      </c>
      <c r="F15" s="16">
        <v>78.524056920142201</v>
      </c>
      <c r="G15" s="16">
        <v>279.40777657990355</v>
      </c>
      <c r="H15" s="16">
        <v>333.41689096261791</v>
      </c>
      <c r="I15" s="16">
        <v>4.4106675556339257</v>
      </c>
      <c r="J15" s="16">
        <v>22.948054786359879</v>
      </c>
      <c r="K15" s="16">
        <v>41.757462286790194</v>
      </c>
      <c r="L15" s="16">
        <v>12704.975370772929</v>
      </c>
      <c r="M15" s="16">
        <v>29.39619281064893</v>
      </c>
      <c r="N15" s="16">
        <v>18.204629193583621</v>
      </c>
    </row>
    <row r="16" spans="1:14">
      <c r="A16" s="7" t="s">
        <v>16</v>
      </c>
      <c r="B16" s="27">
        <v>518428.45724842115</v>
      </c>
      <c r="C16" s="27">
        <v>548027.94973585545</v>
      </c>
      <c r="D16" s="27">
        <v>1099775.6937539247</v>
      </c>
      <c r="E16" s="27">
        <v>1162704.7345957914</v>
      </c>
      <c r="F16" s="27">
        <v>2784109.0488854339</v>
      </c>
      <c r="G16" s="27">
        <v>2998452.3064608783</v>
      </c>
      <c r="H16" s="27">
        <v>2954209.8245124072</v>
      </c>
      <c r="I16" s="27">
        <v>2916809.176139907</v>
      </c>
      <c r="J16" s="27">
        <v>3004055.7054911419</v>
      </c>
      <c r="K16" s="27">
        <v>3093165.8405051162</v>
      </c>
      <c r="L16" s="27">
        <f>SUM(L6:L15)</f>
        <v>3965886.372685316</v>
      </c>
      <c r="M16" s="27">
        <f t="shared" ref="M16:N16" si="0">SUM(M6:M15)</f>
        <v>9524095.8786699343</v>
      </c>
      <c r="N16" s="27">
        <f t="shared" si="0"/>
        <v>9126980.5136634875</v>
      </c>
    </row>
    <row r="17" spans="1:11">
      <c r="A17" s="9"/>
      <c r="B17" s="9"/>
      <c r="C17" s="9"/>
      <c r="D17" s="9"/>
      <c r="E17" s="9"/>
      <c r="F17" s="9"/>
      <c r="G17" s="10"/>
      <c r="H17" s="18"/>
      <c r="I17" s="18"/>
      <c r="J17" s="18"/>
      <c r="K17" s="18"/>
    </row>
    <row r="18" spans="1:11">
      <c r="A18" s="3" t="s">
        <v>6</v>
      </c>
      <c r="B18" s="3"/>
      <c r="C18" s="3"/>
      <c r="D18" s="3"/>
      <c r="E18" s="3"/>
      <c r="F18" s="3"/>
    </row>
    <row r="19" spans="1:11">
      <c r="A19" s="3" t="s">
        <v>23</v>
      </c>
      <c r="B19" s="3"/>
      <c r="C19" s="3"/>
      <c r="D19" s="3"/>
      <c r="E19" s="3"/>
      <c r="F19" s="3"/>
    </row>
    <row r="20" spans="1:11">
      <c r="A20" s="3"/>
      <c r="B20" s="3"/>
      <c r="C20" s="3"/>
      <c r="D20" s="3"/>
      <c r="E20" s="3"/>
      <c r="F20" s="3"/>
    </row>
    <row r="21" spans="1:11">
      <c r="A21" s="3" t="s">
        <v>13</v>
      </c>
      <c r="B21" s="3"/>
      <c r="C21" s="3"/>
      <c r="D21" s="3"/>
      <c r="E21" s="3"/>
      <c r="F21" s="3"/>
    </row>
    <row r="23" spans="1:11">
      <c r="C23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D38" sqref="D38"/>
    </sheetView>
  </sheetViews>
  <sheetFormatPr baseColWidth="10" defaultRowHeight="15"/>
  <cols>
    <col min="1" max="1" width="15.85546875" customWidth="1"/>
    <col min="2" max="10" width="12.28515625" bestFit="1" customWidth="1"/>
    <col min="13" max="14" width="11.7109375" bestFit="1" customWidth="1"/>
  </cols>
  <sheetData>
    <row r="1" spans="1:15" ht="15.75">
      <c r="A1" s="13" t="s">
        <v>36</v>
      </c>
      <c r="B1" s="13"/>
      <c r="C1" s="13"/>
      <c r="D1" s="13"/>
      <c r="E1" s="13"/>
      <c r="F1" s="13"/>
      <c r="G1" s="13"/>
    </row>
    <row r="2" spans="1:15">
      <c r="A2" s="8" t="s">
        <v>11</v>
      </c>
      <c r="B2" s="8"/>
      <c r="C2" s="8"/>
      <c r="D2" s="8"/>
      <c r="E2" s="8"/>
      <c r="F2" s="8"/>
      <c r="G2" s="8"/>
    </row>
    <row r="3" spans="1:15">
      <c r="H3" s="12"/>
    </row>
    <row r="4" spans="1:15" ht="15.75">
      <c r="A4" s="17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9">
        <v>2018</v>
      </c>
      <c r="K4" s="15">
        <v>2019</v>
      </c>
      <c r="L4" s="15">
        <v>2020</v>
      </c>
      <c r="M4" s="19">
        <v>2021</v>
      </c>
      <c r="N4" s="15">
        <v>2022</v>
      </c>
      <c r="O4" s="15">
        <v>2023</v>
      </c>
    </row>
    <row r="5" spans="1:15" ht="15.75">
      <c r="A5" s="41"/>
      <c r="B5" s="25"/>
      <c r="C5" s="25"/>
      <c r="D5" s="25"/>
      <c r="E5" s="25"/>
      <c r="F5" s="25"/>
      <c r="G5" s="25"/>
      <c r="H5" s="26"/>
      <c r="I5" s="26"/>
      <c r="J5" s="25"/>
      <c r="K5" s="25"/>
      <c r="L5" s="25"/>
    </row>
    <row r="6" spans="1:15">
      <c r="A6" s="42" t="s">
        <v>20</v>
      </c>
      <c r="B6" s="43"/>
      <c r="C6" s="43"/>
      <c r="D6" s="43"/>
      <c r="E6" s="43"/>
      <c r="F6" s="43"/>
      <c r="G6" s="43">
        <v>309792.84999999998</v>
      </c>
      <c r="H6" s="44">
        <v>133100.00199999998</v>
      </c>
      <c r="I6" s="44">
        <v>131369</v>
      </c>
      <c r="J6" s="43">
        <v>173336.50099999999</v>
      </c>
      <c r="K6" s="43">
        <v>243603.00200000001</v>
      </c>
      <c r="L6" s="43">
        <v>162218.386</v>
      </c>
      <c r="M6" s="43">
        <v>267621</v>
      </c>
      <c r="N6" s="43">
        <v>271346</v>
      </c>
      <c r="O6" s="43">
        <v>307004.00300000003</v>
      </c>
    </row>
    <row r="7" spans="1:15">
      <c r="A7" s="42" t="s">
        <v>37</v>
      </c>
      <c r="B7" s="43"/>
      <c r="C7" s="43"/>
      <c r="D7" s="43"/>
      <c r="E7" s="43"/>
      <c r="F7" s="43"/>
      <c r="G7" s="43">
        <v>312682.14</v>
      </c>
      <c r="H7" s="44">
        <v>639538.94999999995</v>
      </c>
      <c r="I7" s="44">
        <v>259293.12</v>
      </c>
      <c r="J7" s="43">
        <v>529352.13525613269</v>
      </c>
      <c r="K7" s="43">
        <v>530139.35115965176</v>
      </c>
      <c r="L7" s="22">
        <v>308283.68135068432</v>
      </c>
      <c r="M7" s="22">
        <v>907750.13</v>
      </c>
      <c r="N7" s="22">
        <v>1228956.96</v>
      </c>
      <c r="O7" s="22">
        <v>1245235.44</v>
      </c>
    </row>
    <row r="8" spans="1:15">
      <c r="A8" s="42" t="s">
        <v>38</v>
      </c>
      <c r="B8" s="43"/>
      <c r="C8" s="43"/>
      <c r="D8" s="43"/>
      <c r="E8" s="43"/>
      <c r="F8" s="43"/>
      <c r="G8" s="43">
        <v>16698.939999999999</v>
      </c>
      <c r="H8" s="44">
        <v>18339</v>
      </c>
      <c r="I8" s="44">
        <v>75102.460000000006</v>
      </c>
      <c r="J8" s="43">
        <v>51134.77</v>
      </c>
      <c r="K8" s="43">
        <v>62235.86</v>
      </c>
      <c r="L8" s="43">
        <v>265363.68135068432</v>
      </c>
      <c r="M8" s="43">
        <v>46869.69</v>
      </c>
      <c r="N8" s="43">
        <v>48366.18</v>
      </c>
      <c r="O8" s="43">
        <v>44191.65</v>
      </c>
    </row>
    <row r="9" spans="1:15">
      <c r="A9" s="42" t="s">
        <v>39</v>
      </c>
      <c r="B9" s="43"/>
      <c r="C9" s="43"/>
      <c r="D9" s="43"/>
      <c r="E9" s="43"/>
      <c r="F9" s="43"/>
      <c r="G9" s="43">
        <v>295884.2</v>
      </c>
      <c r="H9" s="44">
        <v>618337.94999999995</v>
      </c>
      <c r="I9" s="44">
        <v>416903.66000000003</v>
      </c>
      <c r="J9" s="43">
        <v>477588.36525613273</v>
      </c>
      <c r="K9" s="43">
        <v>467487.49115965178</v>
      </c>
      <c r="L9" s="43">
        <v>36135</v>
      </c>
      <c r="M9" s="43">
        <v>856984.44</v>
      </c>
      <c r="N9" s="43">
        <v>1176592.78</v>
      </c>
      <c r="O9" s="43">
        <v>1092540.79</v>
      </c>
    </row>
    <row r="10" spans="1:15">
      <c r="A10" s="42" t="s">
        <v>40</v>
      </c>
      <c r="B10" s="45"/>
      <c r="C10" s="45"/>
      <c r="D10" s="45"/>
      <c r="E10" s="45"/>
      <c r="F10" s="45"/>
      <c r="G10" s="45">
        <v>99</v>
      </c>
      <c r="H10" s="45">
        <v>2862</v>
      </c>
      <c r="I10" s="45">
        <v>340</v>
      </c>
      <c r="J10" s="45">
        <v>629</v>
      </c>
      <c r="K10" s="45">
        <v>416</v>
      </c>
      <c r="L10" s="45">
        <v>6785</v>
      </c>
      <c r="M10" s="45">
        <v>3896</v>
      </c>
      <c r="N10" s="45">
        <v>3998</v>
      </c>
      <c r="O10" s="45">
        <v>108503</v>
      </c>
    </row>
    <row r="11" spans="1:15">
      <c r="A11" s="8" t="s">
        <v>34</v>
      </c>
      <c r="B11" s="16"/>
      <c r="C11" s="16"/>
      <c r="D11" s="16"/>
      <c r="E11" s="16"/>
      <c r="F11" s="16"/>
      <c r="G11" s="16">
        <v>1266326.6100000001</v>
      </c>
      <c r="H11" s="16">
        <v>1396398.67</v>
      </c>
      <c r="I11" s="16">
        <v>1234926.25</v>
      </c>
      <c r="J11" s="16">
        <v>1181329.6010970608</v>
      </c>
      <c r="K11" s="16">
        <v>1298601.2038794002</v>
      </c>
      <c r="L11" s="16">
        <v>1431493.9559427614</v>
      </c>
      <c r="M11" s="16">
        <v>1616829.27</v>
      </c>
      <c r="N11" s="16">
        <v>6488837.5200000005</v>
      </c>
      <c r="O11" s="16">
        <v>5716049.9400000004</v>
      </c>
    </row>
    <row r="12" spans="1:15">
      <c r="A12" s="7" t="s">
        <v>16</v>
      </c>
      <c r="B12" s="27"/>
      <c r="C12" s="27"/>
      <c r="D12" s="27"/>
      <c r="E12" s="27"/>
      <c r="F12" s="27"/>
      <c r="G12" s="27">
        <v>1888801.6</v>
      </c>
      <c r="H12" s="27">
        <v>2169037.622</v>
      </c>
      <c r="I12" s="27">
        <v>1625588.37</v>
      </c>
      <c r="J12" s="27">
        <v>1884018.2373531936</v>
      </c>
      <c r="K12" s="27">
        <v>2072343.5570390518</v>
      </c>
      <c r="L12" s="27">
        <v>1901996.0232934456</v>
      </c>
      <c r="M12" s="27">
        <f>SUM(M6:M11)</f>
        <v>3699950.53</v>
      </c>
      <c r="N12" s="27">
        <f t="shared" ref="N12:O12" si="0">SUM(N6:N11)</f>
        <v>9218097.4400000013</v>
      </c>
      <c r="O12" s="27">
        <f t="shared" si="0"/>
        <v>8513524.8230000008</v>
      </c>
    </row>
    <row r="13" spans="1:15">
      <c r="A13" s="9"/>
      <c r="B13" s="9"/>
      <c r="C13" s="9"/>
      <c r="D13" s="9"/>
      <c r="E13" s="9"/>
      <c r="F13" s="9"/>
      <c r="G13" s="9"/>
      <c r="H13" s="10"/>
      <c r="I13" s="18"/>
      <c r="J13" s="18"/>
      <c r="K13" s="18"/>
      <c r="L13" s="18"/>
    </row>
    <row r="14" spans="1:15">
      <c r="A14" s="3" t="s">
        <v>6</v>
      </c>
      <c r="B14" s="3"/>
      <c r="C14" s="3"/>
      <c r="D14" s="3"/>
      <c r="E14" s="3"/>
      <c r="F14" s="3"/>
      <c r="G14" s="3"/>
    </row>
    <row r="15" spans="1:15">
      <c r="A15" s="3"/>
      <c r="B15" s="3"/>
      <c r="C15" s="3"/>
      <c r="D15" s="3"/>
      <c r="E15" s="3"/>
      <c r="F15" s="3"/>
      <c r="G15" s="3"/>
    </row>
    <row r="16" spans="1:15">
      <c r="A16" s="3"/>
      <c r="B16" s="3"/>
      <c r="C16" s="3"/>
      <c r="D16" s="3"/>
      <c r="E16" s="3"/>
      <c r="F16" s="3"/>
      <c r="G16" s="3"/>
    </row>
    <row r="17" spans="1:7">
      <c r="A17" s="3" t="s">
        <v>13</v>
      </c>
      <c r="B17" s="3"/>
      <c r="C17" s="3"/>
      <c r="D17" s="3"/>
      <c r="E17" s="3"/>
      <c r="F17" s="3"/>
      <c r="G17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H6" sqref="H6:O6"/>
    </sheetView>
  </sheetViews>
  <sheetFormatPr baseColWidth="10" defaultRowHeight="15"/>
  <cols>
    <col min="1" max="1" width="14.7109375" customWidth="1"/>
    <col min="2" max="7" width="11.42578125" customWidth="1"/>
  </cols>
  <sheetData>
    <row r="1" spans="1:16" ht="15.75">
      <c r="A1" s="13" t="s">
        <v>42</v>
      </c>
      <c r="B1" s="13"/>
      <c r="C1" s="13"/>
      <c r="D1" s="13"/>
      <c r="E1" s="13"/>
      <c r="F1" s="13"/>
      <c r="G1" s="13"/>
    </row>
    <row r="2" spans="1:16">
      <c r="A2" s="8" t="s">
        <v>12</v>
      </c>
      <c r="B2" s="8"/>
      <c r="C2" s="8"/>
      <c r="D2" s="8"/>
      <c r="E2" s="8"/>
      <c r="F2" s="8"/>
      <c r="G2" s="8"/>
    </row>
    <row r="3" spans="1:16">
      <c r="H3" s="12"/>
    </row>
    <row r="4" spans="1:16" ht="15.75">
      <c r="A4" s="36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9">
        <v>2018</v>
      </c>
      <c r="K4" s="15">
        <v>2019</v>
      </c>
      <c r="L4" s="15">
        <v>2020</v>
      </c>
      <c r="M4" s="19">
        <v>2021</v>
      </c>
      <c r="N4" s="15">
        <v>2022</v>
      </c>
      <c r="O4" s="15">
        <v>2023</v>
      </c>
    </row>
    <row r="5" spans="1:16" ht="15.75">
      <c r="A5" s="14"/>
    </row>
    <row r="6" spans="1:16">
      <c r="A6" s="7"/>
      <c r="B6" s="16"/>
      <c r="C6" s="16"/>
      <c r="D6" s="16"/>
      <c r="E6" s="16"/>
      <c r="F6" s="16"/>
      <c r="G6" s="16"/>
      <c r="H6" s="47">
        <v>77.907782486764788</v>
      </c>
      <c r="I6" s="47">
        <v>54.214248013793096</v>
      </c>
      <c r="J6" s="47">
        <v>63.774015701953431</v>
      </c>
      <c r="K6" s="47">
        <v>62.260883718667934</v>
      </c>
      <c r="L6" s="47">
        <v>63.300873864157701</v>
      </c>
      <c r="M6" s="47">
        <v>83.033067190713069</v>
      </c>
      <c r="N6" s="47">
        <v>144.04163712248209</v>
      </c>
      <c r="O6" s="47">
        <v>87.563146822840494</v>
      </c>
      <c r="P6" s="43"/>
    </row>
    <row r="7" spans="1:16">
      <c r="A7" s="9"/>
      <c r="B7" s="21"/>
      <c r="C7" s="21"/>
      <c r="D7" s="21"/>
      <c r="E7" s="21"/>
      <c r="F7" s="21"/>
      <c r="G7" s="21"/>
      <c r="H7" s="28"/>
      <c r="I7" s="18"/>
      <c r="J7" s="18"/>
    </row>
    <row r="8" spans="1:16">
      <c r="A8" s="35" t="s">
        <v>6</v>
      </c>
      <c r="B8" s="20"/>
      <c r="C8" s="20"/>
      <c r="D8" s="20"/>
      <c r="E8" s="20"/>
      <c r="F8" s="20"/>
      <c r="G8" s="20"/>
      <c r="H8" s="32"/>
      <c r="I8" s="31"/>
      <c r="J8" s="31"/>
    </row>
    <row r="9" spans="1:16">
      <c r="A9" s="34" t="s">
        <v>43</v>
      </c>
      <c r="B9" s="7"/>
      <c r="C9" s="7"/>
      <c r="D9" s="7"/>
      <c r="E9" s="7"/>
      <c r="F9" s="7"/>
      <c r="G9" s="7"/>
    </row>
    <row r="10" spans="1:16">
      <c r="A10" s="34"/>
      <c r="B10" s="7"/>
      <c r="C10" s="7"/>
      <c r="D10" s="7"/>
      <c r="E10" s="7"/>
      <c r="F10" s="7"/>
      <c r="G10" s="7"/>
    </row>
    <row r="11" spans="1:16">
      <c r="A11" s="3" t="s">
        <v>13</v>
      </c>
      <c r="B11" s="30"/>
      <c r="C11" s="20"/>
      <c r="D11" s="20"/>
      <c r="E11" s="20"/>
      <c r="F11" s="20"/>
      <c r="G11" s="20"/>
    </row>
    <row r="12" spans="1:16">
      <c r="B12" s="32"/>
      <c r="C12" s="32"/>
      <c r="D12" s="32"/>
      <c r="E12" s="32"/>
      <c r="F12" s="32"/>
      <c r="G12" s="32"/>
      <c r="H12" s="32"/>
      <c r="I12" s="32"/>
      <c r="J12" s="32"/>
    </row>
    <row r="13" spans="1:16">
      <c r="B13" s="3"/>
      <c r="C13" s="3"/>
      <c r="D13" s="3"/>
      <c r="E13" s="3"/>
      <c r="F13" s="3"/>
      <c r="G13" s="3"/>
      <c r="H13" s="3"/>
      <c r="I13" s="3"/>
      <c r="J13" s="3"/>
    </row>
    <row r="14" spans="1:16">
      <c r="B14" s="3"/>
      <c r="C14" s="3"/>
      <c r="D14" s="3"/>
      <c r="E14" s="3"/>
      <c r="F14" s="3"/>
      <c r="G14" s="3"/>
    </row>
    <row r="15" spans="1:16">
      <c r="B15" s="16"/>
      <c r="C15" s="16"/>
      <c r="D15" s="16"/>
      <c r="E15" s="16"/>
      <c r="F15" s="16"/>
      <c r="G15" s="16"/>
      <c r="H15" s="16"/>
      <c r="I15" s="16"/>
      <c r="J15" s="16"/>
    </row>
    <row r="16" spans="1:16">
      <c r="B16" s="33"/>
      <c r="C16" s="33"/>
      <c r="D16" s="33"/>
      <c r="E16" s="33"/>
      <c r="F16" s="33"/>
      <c r="G16" s="33"/>
      <c r="H16" s="33"/>
      <c r="I16" s="33"/>
      <c r="J16" s="27"/>
    </row>
    <row r="17" spans="2:10">
      <c r="B17" s="37"/>
      <c r="C17" s="37"/>
      <c r="D17" s="37"/>
      <c r="E17" s="37"/>
      <c r="F17" s="37"/>
      <c r="G17" s="37"/>
      <c r="H17" s="37"/>
      <c r="I17" s="37"/>
      <c r="J17" s="3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B12" sqref="B12:N13"/>
    </sheetView>
  </sheetViews>
  <sheetFormatPr baseColWidth="10" defaultRowHeight="15"/>
  <cols>
    <col min="1" max="1" width="43.140625" customWidth="1"/>
    <col min="2" max="9" width="13.28515625" bestFit="1" customWidth="1"/>
    <col min="10" max="12" width="13.7109375" bestFit="1" customWidth="1"/>
    <col min="13" max="13" width="15.28515625" bestFit="1" customWidth="1"/>
  </cols>
  <sheetData>
    <row r="1" spans="1:13" ht="15.75">
      <c r="A1" s="13" t="s">
        <v>44</v>
      </c>
      <c r="B1" s="13"/>
      <c r="C1" s="13"/>
      <c r="D1" s="13"/>
      <c r="E1" s="13"/>
      <c r="F1" s="13"/>
      <c r="G1" s="13"/>
    </row>
    <row r="2" spans="1:13">
      <c r="A2" s="8" t="s">
        <v>11</v>
      </c>
      <c r="B2" s="8"/>
      <c r="C2" s="8"/>
      <c r="D2" s="8"/>
      <c r="E2" s="8"/>
      <c r="F2" s="8"/>
      <c r="G2" s="8"/>
    </row>
    <row r="3" spans="1:13">
      <c r="H3" s="12"/>
    </row>
    <row r="4" spans="1:13" ht="15.75">
      <c r="A4" s="17"/>
      <c r="B4" s="19">
        <v>2012</v>
      </c>
      <c r="C4" s="19">
        <v>2013</v>
      </c>
      <c r="D4" s="19">
        <v>2014</v>
      </c>
      <c r="E4" s="19">
        <v>2015</v>
      </c>
      <c r="F4" s="19">
        <v>2016</v>
      </c>
      <c r="G4" s="19">
        <v>2017</v>
      </c>
      <c r="H4" s="15">
        <v>2018</v>
      </c>
      <c r="I4" s="15">
        <v>2019</v>
      </c>
      <c r="J4" s="19">
        <v>2020</v>
      </c>
      <c r="K4" s="15">
        <v>2021</v>
      </c>
      <c r="L4" s="15">
        <v>2022</v>
      </c>
      <c r="M4" s="19">
        <v>2023</v>
      </c>
    </row>
    <row r="6" spans="1:13">
      <c r="A6" s="8" t="s">
        <v>20</v>
      </c>
      <c r="B6" s="16">
        <v>10517000</v>
      </c>
      <c r="C6" s="16">
        <v>10647000</v>
      </c>
      <c r="D6" s="16">
        <v>10815000</v>
      </c>
      <c r="E6" s="16">
        <v>12668000</v>
      </c>
      <c r="F6" s="16">
        <v>11915000</v>
      </c>
      <c r="G6" s="16">
        <v>12533687.103800001</v>
      </c>
      <c r="H6" s="16">
        <v>13514207.617500002</v>
      </c>
      <c r="I6" s="16">
        <v>13654143.223200003</v>
      </c>
      <c r="J6" s="16">
        <v>15008542.084899997</v>
      </c>
      <c r="K6" s="16">
        <v>14809247.782600001</v>
      </c>
      <c r="L6" s="16">
        <v>14809247.782600001</v>
      </c>
      <c r="M6" s="16">
        <v>14619447.143500002</v>
      </c>
    </row>
    <row r="7" spans="1:13">
      <c r="A7" s="8" t="s">
        <v>21</v>
      </c>
      <c r="B7" s="16">
        <v>16987478</v>
      </c>
      <c r="C7" s="16">
        <v>16327598.210000001</v>
      </c>
      <c r="D7" s="16">
        <v>18035669.66</v>
      </c>
      <c r="E7" s="16">
        <v>31166820.32</v>
      </c>
      <c r="F7" s="16">
        <v>31039198.239999998</v>
      </c>
      <c r="G7" s="16">
        <v>42841781.603900008</v>
      </c>
      <c r="H7" s="16">
        <v>45497272.927300006</v>
      </c>
      <c r="I7" s="16">
        <v>42367642.059500001</v>
      </c>
      <c r="J7" s="16">
        <v>43488163.997999996</v>
      </c>
      <c r="K7" s="16">
        <v>65765008.611000001</v>
      </c>
      <c r="L7" s="16">
        <v>65765008.611000001</v>
      </c>
      <c r="M7" s="16">
        <v>73048216.902999997</v>
      </c>
    </row>
    <row r="8" spans="1:13">
      <c r="A8" s="8" t="s">
        <v>22</v>
      </c>
      <c r="B8" s="16">
        <v>104275000</v>
      </c>
      <c r="C8" s="16">
        <v>135744789.02000001</v>
      </c>
      <c r="D8" s="16">
        <v>120256017.25</v>
      </c>
      <c r="E8" s="16">
        <v>128315158.77</v>
      </c>
      <c r="F8" s="16">
        <v>128550018.28</v>
      </c>
      <c r="G8" s="16">
        <v>131445987.62999998</v>
      </c>
      <c r="H8" s="16">
        <v>129501387.39000002</v>
      </c>
      <c r="I8" s="16">
        <v>127416462.564</v>
      </c>
      <c r="J8" s="16">
        <v>125034941.77429999</v>
      </c>
      <c r="K8" s="16">
        <v>154577115.22100002</v>
      </c>
      <c r="L8" s="16">
        <v>154577115.22100002</v>
      </c>
      <c r="M8" s="16">
        <v>139866585.454</v>
      </c>
    </row>
    <row r="9" spans="1:13">
      <c r="A9" s="7" t="s">
        <v>16</v>
      </c>
      <c r="B9" s="27">
        <v>131779478</v>
      </c>
      <c r="C9" s="27">
        <v>162719387.23000002</v>
      </c>
      <c r="D9" s="27">
        <v>149106686.91</v>
      </c>
      <c r="E9" s="27">
        <v>172149979.09</v>
      </c>
      <c r="F9" s="27">
        <v>171504216.51999998</v>
      </c>
      <c r="G9" s="27">
        <v>186821456.33769998</v>
      </c>
      <c r="H9" s="27">
        <v>188512867.93480003</v>
      </c>
      <c r="I9" s="27">
        <v>183438247.84670001</v>
      </c>
      <c r="J9" s="27">
        <v>183531647.8572</v>
      </c>
      <c r="K9" s="27">
        <f>SUM(K6:K8)</f>
        <v>235151371.6146</v>
      </c>
      <c r="L9" s="27">
        <f t="shared" ref="L9:M9" si="0">SUM(L6:L8)</f>
        <v>235151371.6146</v>
      </c>
      <c r="M9" s="27">
        <f t="shared" si="0"/>
        <v>227534249.50049999</v>
      </c>
    </row>
    <row r="10" spans="1:13">
      <c r="A10" s="9"/>
      <c r="B10" s="9"/>
      <c r="C10" s="9"/>
      <c r="D10" s="9"/>
      <c r="E10" s="9"/>
      <c r="F10" s="9"/>
      <c r="G10" s="9"/>
      <c r="H10" s="10"/>
      <c r="I10" s="18"/>
      <c r="J10" s="18"/>
    </row>
    <row r="11" spans="1:13">
      <c r="A11" s="3" t="s">
        <v>6</v>
      </c>
      <c r="B11" s="3"/>
      <c r="C11" s="3"/>
      <c r="D11" s="3"/>
      <c r="E11" s="3"/>
      <c r="F11" s="3"/>
      <c r="G11" s="3"/>
    </row>
    <row r="12" spans="1:13">
      <c r="A12" s="3"/>
      <c r="B12" s="3"/>
      <c r="C12" s="3"/>
      <c r="D12" s="3"/>
      <c r="E12" s="3"/>
      <c r="F12" s="3"/>
      <c r="G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 t="s">
        <v>46</v>
      </c>
      <c r="B14" s="3"/>
      <c r="C14" s="3"/>
      <c r="D14" s="3"/>
      <c r="E14" s="3"/>
      <c r="F14" s="3"/>
      <c r="G14" s="3"/>
    </row>
    <row r="15" spans="1:13">
      <c r="B15" s="16"/>
      <c r="C15" s="16"/>
      <c r="D15" s="16"/>
      <c r="E15" s="16"/>
      <c r="F15" s="16"/>
      <c r="G15" s="16"/>
      <c r="H15" s="16"/>
      <c r="I15" s="16"/>
      <c r="J15" s="16"/>
    </row>
    <row r="18" spans="2:2">
      <c r="B18" s="2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topLeftCell="C1" workbookViewId="0">
      <selection activeCell="P17" sqref="P17"/>
    </sheetView>
  </sheetViews>
  <sheetFormatPr baseColWidth="10" defaultRowHeight="15"/>
  <cols>
    <col min="1" max="1" width="53.42578125" customWidth="1"/>
    <col min="2" max="12" width="13.28515625" bestFit="1" customWidth="1"/>
    <col min="13" max="14" width="13.7109375" bestFit="1" customWidth="1"/>
    <col min="15" max="15" width="13.28515625" bestFit="1" customWidth="1"/>
  </cols>
  <sheetData>
    <row r="1" spans="1:15" ht="15.75">
      <c r="A1" s="13" t="s">
        <v>45</v>
      </c>
      <c r="B1" s="13"/>
      <c r="C1" s="13"/>
      <c r="D1" s="13"/>
      <c r="E1" s="13"/>
      <c r="F1" s="13"/>
      <c r="G1" s="13"/>
    </row>
    <row r="2" spans="1:15">
      <c r="A2" s="8" t="s">
        <v>11</v>
      </c>
      <c r="B2" s="8"/>
      <c r="C2" s="8"/>
      <c r="D2" s="8"/>
      <c r="E2" s="8"/>
      <c r="F2" s="8"/>
      <c r="G2" s="8"/>
    </row>
    <row r="3" spans="1:15">
      <c r="H3" s="12"/>
    </row>
    <row r="4" spans="1:15" ht="15.75">
      <c r="A4" s="17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  <c r="M4" s="15">
        <v>2021</v>
      </c>
      <c r="N4" s="15">
        <v>2022</v>
      </c>
      <c r="O4" s="15">
        <v>2023</v>
      </c>
    </row>
    <row r="6" spans="1:15">
      <c r="A6" s="8" t="s">
        <v>26</v>
      </c>
      <c r="B6" s="16"/>
      <c r="C6" s="16"/>
      <c r="D6" s="16"/>
      <c r="E6" s="16"/>
      <c r="F6" s="16"/>
      <c r="G6" s="16"/>
      <c r="H6" s="16"/>
      <c r="I6" s="16">
        <v>188970.9431</v>
      </c>
      <c r="J6" s="16">
        <v>197775.7905</v>
      </c>
      <c r="K6" s="16">
        <v>204261.76040000009</v>
      </c>
      <c r="L6" s="16">
        <v>214121.77549999993</v>
      </c>
      <c r="M6" s="16">
        <v>230445.30699999997</v>
      </c>
      <c r="N6" s="16">
        <v>230445.30699999997</v>
      </c>
      <c r="O6" s="16">
        <v>233723.32740000004</v>
      </c>
    </row>
    <row r="7" spans="1:15">
      <c r="A7" s="8" t="s">
        <v>27</v>
      </c>
      <c r="B7" s="16"/>
      <c r="C7" s="16"/>
      <c r="D7" s="16"/>
      <c r="E7" s="16"/>
      <c r="F7" s="16"/>
      <c r="G7" s="16"/>
      <c r="H7" s="16"/>
      <c r="I7" s="16">
        <v>8674417.0767000001</v>
      </c>
      <c r="J7" s="16">
        <v>9371385.6400000006</v>
      </c>
      <c r="K7" s="16">
        <v>9350136.810800001</v>
      </c>
      <c r="L7" s="16">
        <v>10081585.248499997</v>
      </c>
      <c r="M7" s="16">
        <v>8560429.2750000022</v>
      </c>
      <c r="N7" s="16">
        <v>8560429.2750000022</v>
      </c>
      <c r="O7" s="16">
        <v>8029745.8909999998</v>
      </c>
    </row>
    <row r="8" spans="1:15">
      <c r="A8" s="8" t="s">
        <v>28</v>
      </c>
      <c r="B8" s="16"/>
      <c r="C8" s="16"/>
      <c r="D8" s="16"/>
      <c r="E8" s="16"/>
      <c r="F8" s="16"/>
      <c r="G8" s="16"/>
      <c r="H8" s="16"/>
      <c r="I8" s="16">
        <v>3618688.8983000009</v>
      </c>
      <c r="J8" s="16">
        <v>3882672.57</v>
      </c>
      <c r="K8" s="16">
        <v>4044453.4538999996</v>
      </c>
      <c r="L8" s="16">
        <v>4665434.1919</v>
      </c>
      <c r="M8" s="16">
        <v>5122454.6616000002</v>
      </c>
      <c r="N8" s="16">
        <v>5122454.6616000002</v>
      </c>
      <c r="O8" s="16">
        <v>5571178.2781000007</v>
      </c>
    </row>
    <row r="9" spans="1:15">
      <c r="A9" s="8" t="s">
        <v>29</v>
      </c>
      <c r="B9" s="16"/>
      <c r="C9" s="16"/>
      <c r="D9" s="16"/>
      <c r="E9" s="16"/>
      <c r="F9" s="16"/>
      <c r="G9" s="16"/>
      <c r="H9" s="16"/>
      <c r="I9" s="16">
        <v>51610.185700000002</v>
      </c>
      <c r="J9" s="16">
        <v>62373.617000000006</v>
      </c>
      <c r="K9" s="16">
        <v>55291.198100000001</v>
      </c>
      <c r="L9" s="16">
        <v>47400.868999999999</v>
      </c>
      <c r="M9" s="16">
        <v>187323.51900000003</v>
      </c>
      <c r="N9" s="16">
        <v>187323.51900000003</v>
      </c>
      <c r="O9" s="16">
        <v>244915.927</v>
      </c>
    </row>
    <row r="10" spans="1:15">
      <c r="A10" s="8" t="s">
        <v>30</v>
      </c>
      <c r="B10" s="16"/>
      <c r="C10" s="16"/>
      <c r="D10" s="16"/>
      <c r="E10" s="16"/>
      <c r="F10" s="16"/>
      <c r="G10" s="16"/>
      <c r="H10" s="16"/>
      <c r="I10" s="16">
        <v>768387.02</v>
      </c>
      <c r="J10" s="16">
        <v>544431.87300000002</v>
      </c>
      <c r="K10" s="16">
        <v>694679.6544</v>
      </c>
      <c r="L10" s="16">
        <v>543361.18700000003</v>
      </c>
      <c r="M10" s="16">
        <v>36382458.766999997</v>
      </c>
      <c r="N10" s="16">
        <v>36382458.766999997</v>
      </c>
      <c r="O10" s="16">
        <v>34336836.038000003</v>
      </c>
    </row>
    <row r="11" spans="1:15">
      <c r="A11" s="8" t="s">
        <v>31</v>
      </c>
      <c r="B11" s="16"/>
      <c r="C11" s="16"/>
      <c r="D11" s="16"/>
      <c r="E11" s="16"/>
      <c r="F11" s="16"/>
      <c r="G11" s="16"/>
      <c r="H11" s="16"/>
      <c r="I11" s="16">
        <v>37440851.837900005</v>
      </c>
      <c r="J11" s="16">
        <v>37639276.822300002</v>
      </c>
      <c r="K11" s="16">
        <v>31716172.103600003</v>
      </c>
      <c r="L11" s="16">
        <v>30039996.293199997</v>
      </c>
      <c r="M11" s="16">
        <v>599573.63600000006</v>
      </c>
      <c r="N11" s="16">
        <v>599573.63600000006</v>
      </c>
      <c r="O11" s="16">
        <v>637100.11600000004</v>
      </c>
    </row>
    <row r="12" spans="1:15">
      <c r="A12" s="8" t="s">
        <v>49</v>
      </c>
      <c r="B12" s="16"/>
      <c r="C12" s="16"/>
      <c r="D12" s="16"/>
      <c r="E12" s="16"/>
      <c r="F12" s="16"/>
      <c r="G12" s="16"/>
      <c r="H12" s="16"/>
      <c r="I12" s="16">
        <v>4632542.7460000003</v>
      </c>
      <c r="J12" s="16">
        <v>7315340.5940000005</v>
      </c>
      <c r="K12" s="16">
        <v>9956790.3015000001</v>
      </c>
      <c r="L12" s="16">
        <v>12904806.5178</v>
      </c>
      <c r="M12" s="16">
        <v>28792346.888</v>
      </c>
      <c r="N12" s="16">
        <v>28792346.888</v>
      </c>
      <c r="O12" s="16">
        <v>36704827.883000001</v>
      </c>
    </row>
    <row r="13" spans="1:15">
      <c r="A13" s="8" t="s">
        <v>48</v>
      </c>
      <c r="B13" s="16"/>
      <c r="C13" s="16"/>
      <c r="D13" s="16"/>
      <c r="E13" s="16"/>
      <c r="F13" s="16"/>
      <c r="G13" s="16"/>
      <c r="H13" s="16"/>
      <c r="I13" s="16">
        <v>131428059.10299999</v>
      </c>
      <c r="J13" s="16">
        <v>129472028.11500001</v>
      </c>
      <c r="K13" s="16">
        <v>127357162.59299999</v>
      </c>
      <c r="L13" s="16">
        <v>124935801.00299999</v>
      </c>
      <c r="M13" s="16">
        <v>250280.75</v>
      </c>
      <c r="N13" s="16">
        <v>250280.75</v>
      </c>
      <c r="O13" s="16">
        <v>1369452.8659999999</v>
      </c>
    </row>
    <row r="14" spans="1:15">
      <c r="A14" s="8" t="s">
        <v>47</v>
      </c>
      <c r="B14" s="16"/>
      <c r="C14" s="16"/>
      <c r="D14" s="16"/>
      <c r="E14" s="16"/>
      <c r="F14" s="16"/>
      <c r="G14" s="16"/>
      <c r="H14" s="16"/>
      <c r="I14" s="16">
        <v>10691.322</v>
      </c>
      <c r="J14" s="16">
        <v>29183.65</v>
      </c>
      <c r="K14" s="16">
        <v>58415.572</v>
      </c>
      <c r="L14" s="16">
        <v>98031.044999999998</v>
      </c>
      <c r="M14" s="16">
        <v>154310866.961</v>
      </c>
      <c r="N14" s="16">
        <v>154310866.961</v>
      </c>
      <c r="O14" s="16">
        <v>139866195.72400001</v>
      </c>
    </row>
    <row r="15" spans="1:15">
      <c r="A15" s="8" t="s">
        <v>35</v>
      </c>
      <c r="B15" s="27"/>
      <c r="C15" s="27"/>
      <c r="D15" s="27"/>
      <c r="E15" s="27"/>
      <c r="F15" s="27"/>
      <c r="G15" s="27"/>
      <c r="H15" s="27"/>
      <c r="I15" s="16">
        <v>7237.2049999999999</v>
      </c>
      <c r="J15" s="16">
        <v>175.625</v>
      </c>
      <c r="K15" s="16">
        <v>884.39899999999989</v>
      </c>
      <c r="L15" s="16">
        <v>1109.7263</v>
      </c>
      <c r="M15" s="16">
        <v>266248.26</v>
      </c>
      <c r="N15" s="16">
        <v>266248.26</v>
      </c>
      <c r="O15" s="16">
        <v>389.73</v>
      </c>
    </row>
    <row r="16" spans="1:15">
      <c r="A16" s="7" t="s">
        <v>16</v>
      </c>
      <c r="B16" s="27"/>
      <c r="C16" s="27"/>
      <c r="D16" s="27"/>
      <c r="E16" s="27"/>
      <c r="F16" s="27"/>
      <c r="G16" s="27"/>
      <c r="H16" s="27"/>
      <c r="I16" s="27">
        <v>186821456.33769998</v>
      </c>
      <c r="J16" s="27">
        <v>188514644.29680002</v>
      </c>
      <c r="K16" s="27">
        <v>183438247.84670001</v>
      </c>
      <c r="L16" s="27">
        <v>183531647.8572</v>
      </c>
      <c r="M16" s="27">
        <f>SUM(M6:M15)</f>
        <v>234702428.02459997</v>
      </c>
      <c r="N16" s="27">
        <f t="shared" ref="N16:O16" si="0">SUM(N6:N15)</f>
        <v>234702428.02459997</v>
      </c>
      <c r="O16" s="27">
        <f t="shared" si="0"/>
        <v>226994365.78049999</v>
      </c>
    </row>
    <row r="17" spans="1:12">
      <c r="A17" s="9"/>
      <c r="B17" s="9"/>
      <c r="C17" s="9"/>
      <c r="D17" s="9"/>
      <c r="E17" s="9"/>
      <c r="F17" s="9"/>
      <c r="G17" s="9"/>
      <c r="H17" s="10"/>
      <c r="I17" s="18"/>
      <c r="J17" s="18"/>
      <c r="K17" s="18"/>
      <c r="L17" s="18"/>
    </row>
    <row r="18" spans="1:12">
      <c r="A18" s="3" t="s">
        <v>6</v>
      </c>
      <c r="B18" s="3"/>
      <c r="C18" s="3"/>
      <c r="D18" s="3"/>
      <c r="E18" s="3"/>
      <c r="F18" s="3"/>
      <c r="G18" s="3"/>
    </row>
    <row r="19" spans="1:12">
      <c r="A19" s="3"/>
      <c r="B19" s="3"/>
      <c r="C19" s="3"/>
      <c r="D19" s="3"/>
      <c r="E19" s="3"/>
      <c r="F19" s="3"/>
      <c r="G19" s="3"/>
    </row>
    <row r="20" spans="1:12">
      <c r="A20" s="3"/>
      <c r="B20" s="3"/>
      <c r="C20" s="3"/>
      <c r="D20" s="3"/>
      <c r="E20" s="3"/>
      <c r="F20" s="3"/>
      <c r="G20" s="3"/>
    </row>
    <row r="21" spans="1:12">
      <c r="A21" s="3" t="s">
        <v>46</v>
      </c>
      <c r="B21" s="3"/>
      <c r="C21" s="3"/>
      <c r="D21" s="3"/>
      <c r="E21" s="3"/>
      <c r="F21" s="3"/>
      <c r="G21" s="3"/>
    </row>
    <row r="24" spans="1:12">
      <c r="B24" s="2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K19" sqref="B19:K22"/>
    </sheetView>
  </sheetViews>
  <sheetFormatPr baseColWidth="10" defaultRowHeight="15"/>
  <cols>
    <col min="1" max="1" width="27.28515625" customWidth="1"/>
    <col min="2" max="6" width="11.42578125" customWidth="1"/>
    <col min="7" max="10" width="13.28515625" bestFit="1" customWidth="1"/>
    <col min="11" max="13" width="12.28515625" bestFit="1" customWidth="1"/>
    <col min="14" max="15" width="13.28515625" bestFit="1" customWidth="1"/>
  </cols>
  <sheetData>
    <row r="1" spans="1:15" ht="15.75">
      <c r="A1" s="13" t="s">
        <v>56</v>
      </c>
      <c r="B1" s="13"/>
      <c r="C1" s="13"/>
      <c r="D1" s="13"/>
      <c r="E1" s="13"/>
      <c r="F1" s="13"/>
      <c r="G1" s="13"/>
    </row>
    <row r="2" spans="1:15">
      <c r="A2" s="8" t="s">
        <v>11</v>
      </c>
      <c r="B2" s="8"/>
      <c r="C2" s="8"/>
      <c r="D2" s="8"/>
      <c r="E2" s="8"/>
      <c r="F2" s="8"/>
      <c r="G2" s="8"/>
    </row>
    <row r="3" spans="1:15">
      <c r="H3" s="12"/>
    </row>
    <row r="4" spans="1:15" ht="15.75">
      <c r="A4" s="36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9">
        <v>2018</v>
      </c>
      <c r="K4" s="15">
        <v>2019</v>
      </c>
      <c r="L4" s="15">
        <v>2020</v>
      </c>
      <c r="M4" s="19">
        <v>2021</v>
      </c>
      <c r="N4" s="15">
        <v>2022</v>
      </c>
      <c r="O4" s="15">
        <v>2023</v>
      </c>
    </row>
    <row r="5" spans="1:15" ht="15.75">
      <c r="A5" s="14"/>
    </row>
    <row r="6" spans="1:15">
      <c r="A6" s="38" t="s">
        <v>20</v>
      </c>
      <c r="B6" s="16"/>
      <c r="C6" s="16">
        <v>3626000</v>
      </c>
      <c r="D6" s="16">
        <v>3961000</v>
      </c>
      <c r="E6" s="16">
        <v>3697000</v>
      </c>
      <c r="F6" s="16">
        <v>3876000</v>
      </c>
      <c r="G6" s="16">
        <v>4709000</v>
      </c>
      <c r="H6" s="16">
        <v>4511000</v>
      </c>
      <c r="I6" s="16">
        <v>4669000</v>
      </c>
      <c r="J6" s="16">
        <v>4591000</v>
      </c>
      <c r="K6" s="16">
        <v>5832774.0099999998</v>
      </c>
      <c r="L6" s="16">
        <v>5670723.7779999999</v>
      </c>
      <c r="M6" s="16">
        <v>6639390.9100000001</v>
      </c>
      <c r="N6" s="16">
        <v>6647876.0199999996</v>
      </c>
      <c r="O6" s="16">
        <v>6420930.7599999998</v>
      </c>
    </row>
    <row r="7" spans="1:15">
      <c r="A7" s="38" t="s">
        <v>37</v>
      </c>
      <c r="B7" s="16"/>
      <c r="C7" s="16"/>
      <c r="D7" s="16">
        <v>6848688</v>
      </c>
      <c r="E7" s="16"/>
      <c r="F7" s="16"/>
      <c r="G7" s="16">
        <v>20242251.539999999</v>
      </c>
      <c r="H7" s="16">
        <v>19699889.489999998</v>
      </c>
      <c r="I7" s="16">
        <v>18253283.390000001</v>
      </c>
      <c r="J7" s="16">
        <v>24038116.399999999</v>
      </c>
      <c r="K7" s="16">
        <v>14206268.82</v>
      </c>
      <c r="L7" s="16">
        <v>12268475</v>
      </c>
      <c r="M7" s="16">
        <v>24075068.5</v>
      </c>
      <c r="N7" s="16">
        <v>30677742.969999999</v>
      </c>
      <c r="O7" s="16">
        <v>31544752.699999999</v>
      </c>
    </row>
    <row r="8" spans="1:15">
      <c r="A8" s="38" t="s">
        <v>57</v>
      </c>
      <c r="B8" s="16"/>
      <c r="C8" s="16"/>
      <c r="D8" s="16"/>
      <c r="E8" s="16"/>
      <c r="F8" s="16"/>
      <c r="G8" s="16">
        <v>210136.09</v>
      </c>
      <c r="H8" s="16">
        <v>184274</v>
      </c>
      <c r="I8" s="16">
        <v>375172.5</v>
      </c>
      <c r="J8" s="16">
        <v>376300</v>
      </c>
      <c r="K8" s="16">
        <v>389813</v>
      </c>
      <c r="L8" s="16">
        <v>272130</v>
      </c>
      <c r="M8" s="16">
        <v>364960</v>
      </c>
      <c r="N8" s="16">
        <v>368144.11</v>
      </c>
      <c r="O8" s="16">
        <v>426599</v>
      </c>
    </row>
    <row r="9" spans="1:15">
      <c r="A9" s="38" t="s">
        <v>58</v>
      </c>
      <c r="B9" s="16"/>
      <c r="C9" s="16"/>
      <c r="D9" s="16"/>
      <c r="E9" s="16"/>
      <c r="F9" s="16"/>
      <c r="G9" s="16">
        <v>20008865.449999999</v>
      </c>
      <c r="H9" s="16">
        <v>19477181.489999998</v>
      </c>
      <c r="I9" s="16">
        <v>17829864.890000001</v>
      </c>
      <c r="J9" s="16">
        <v>23594367.399999999</v>
      </c>
      <c r="K9" s="16">
        <v>13726256.220000001</v>
      </c>
      <c r="L9" s="16">
        <v>11855810</v>
      </c>
      <c r="M9" s="16">
        <v>23362277</v>
      </c>
      <c r="N9" s="16">
        <v>29874962.859999999</v>
      </c>
      <c r="O9" s="16">
        <v>30099642.800000001</v>
      </c>
    </row>
    <row r="10" spans="1:15">
      <c r="A10" s="38" t="s">
        <v>59</v>
      </c>
      <c r="B10" s="16"/>
      <c r="C10" s="16"/>
      <c r="D10" s="16"/>
      <c r="E10" s="16"/>
      <c r="F10" s="16"/>
      <c r="G10" s="16">
        <v>23250</v>
      </c>
      <c r="H10" s="16">
        <v>38434</v>
      </c>
      <c r="I10" s="16">
        <v>48246</v>
      </c>
      <c r="J10" s="16">
        <v>67449</v>
      </c>
      <c r="K10" s="16">
        <v>90199.6</v>
      </c>
      <c r="L10" s="16">
        <v>140535</v>
      </c>
      <c r="M10" s="16">
        <v>347831.5</v>
      </c>
      <c r="N10" s="16">
        <v>434636</v>
      </c>
      <c r="O10" s="16">
        <v>1018510.9</v>
      </c>
    </row>
    <row r="11" spans="1:15">
      <c r="A11" s="38" t="s">
        <v>34</v>
      </c>
      <c r="B11" s="16"/>
      <c r="C11" s="16"/>
      <c r="D11" s="16"/>
      <c r="E11" s="16"/>
      <c r="F11" s="16"/>
      <c r="G11" s="16">
        <v>111051031.81999999</v>
      </c>
      <c r="H11" s="16">
        <v>113480038.68000001</v>
      </c>
      <c r="I11" s="16">
        <v>107936256.48999999</v>
      </c>
      <c r="J11" s="16">
        <v>106546641.95</v>
      </c>
      <c r="K11" s="16">
        <v>28676857</v>
      </c>
      <c r="L11" s="16">
        <v>31643034</v>
      </c>
      <c r="M11" s="16">
        <v>35402798</v>
      </c>
      <c r="N11" s="16">
        <v>114124685.37</v>
      </c>
      <c r="O11" s="16">
        <v>122702825.11</v>
      </c>
    </row>
    <row r="12" spans="1:15">
      <c r="A12" s="7"/>
      <c r="B12" s="16"/>
      <c r="C12" s="16"/>
      <c r="D12" s="16"/>
      <c r="E12" s="16"/>
      <c r="F12" s="16"/>
      <c r="G12" s="27">
        <f>SUM(G6:G11)</f>
        <v>156244534.89999998</v>
      </c>
      <c r="H12" s="27">
        <f t="shared" ref="H12:O12" si="0">SUM(H6:H11)</f>
        <v>157390817.66</v>
      </c>
      <c r="I12" s="27">
        <f t="shared" si="0"/>
        <v>149111823.26999998</v>
      </c>
      <c r="J12" s="27">
        <f t="shared" si="0"/>
        <v>159213874.75</v>
      </c>
      <c r="K12" s="27">
        <f t="shared" si="0"/>
        <v>62922168.649999999</v>
      </c>
      <c r="L12" s="27">
        <f t="shared" si="0"/>
        <v>61850707.777999997</v>
      </c>
      <c r="M12" s="27">
        <f t="shared" si="0"/>
        <v>90192325.909999996</v>
      </c>
      <c r="N12" s="27">
        <f t="shared" si="0"/>
        <v>182128047.32999998</v>
      </c>
      <c r="O12" s="27">
        <f t="shared" si="0"/>
        <v>192213261.27000001</v>
      </c>
    </row>
    <row r="13" spans="1:15">
      <c r="A13" s="9"/>
      <c r="B13" s="21"/>
      <c r="C13" s="21"/>
      <c r="D13" s="21"/>
      <c r="E13" s="21"/>
      <c r="F13" s="21"/>
      <c r="G13" s="21"/>
      <c r="H13" s="28"/>
      <c r="I13" s="18"/>
      <c r="J13" s="18"/>
    </row>
    <row r="14" spans="1:15">
      <c r="A14" s="35" t="s">
        <v>6</v>
      </c>
      <c r="B14" s="20"/>
      <c r="C14" s="20"/>
      <c r="D14" s="20"/>
      <c r="E14" s="20"/>
      <c r="F14" s="20"/>
      <c r="G14" s="20"/>
      <c r="H14" s="32"/>
      <c r="I14" s="31"/>
      <c r="J14" s="31"/>
    </row>
    <row r="15" spans="1:15">
      <c r="A15" s="34"/>
      <c r="B15" s="7"/>
      <c r="C15" s="7"/>
      <c r="D15" s="7"/>
      <c r="E15" s="7"/>
      <c r="F15" s="7"/>
      <c r="G15" s="7"/>
    </row>
    <row r="16" spans="1:15">
      <c r="A16" s="34"/>
      <c r="B16" s="7"/>
      <c r="C16" s="7"/>
      <c r="D16" s="7"/>
      <c r="E16" s="7"/>
      <c r="F16" s="7"/>
      <c r="G16" s="7"/>
    </row>
    <row r="17" spans="1:11">
      <c r="A17" s="3" t="s">
        <v>13</v>
      </c>
      <c r="B17" s="30"/>
      <c r="C17" s="20"/>
      <c r="D17" s="20"/>
      <c r="E17" s="20"/>
      <c r="F17" s="20"/>
      <c r="G17" s="20"/>
    </row>
    <row r="18" spans="1:11">
      <c r="B18" s="32"/>
      <c r="C18" s="32"/>
      <c r="D18" s="32"/>
      <c r="E18" s="32"/>
      <c r="F18" s="32"/>
      <c r="G18" s="32"/>
      <c r="H18" s="32"/>
      <c r="I18" s="32"/>
      <c r="J18" s="32"/>
    </row>
    <row r="19" spans="1:11">
      <c r="B19" s="23"/>
      <c r="C19" s="23"/>
      <c r="D19" s="23"/>
      <c r="E19" s="23"/>
      <c r="F19" s="23"/>
      <c r="G19" s="23"/>
      <c r="H19" s="23"/>
      <c r="I19" s="23"/>
      <c r="J19" s="23"/>
    </row>
    <row r="20" spans="1:11">
      <c r="B20" s="3"/>
      <c r="C20" s="3"/>
      <c r="D20" s="3"/>
      <c r="E20" s="3"/>
      <c r="F20" s="3"/>
      <c r="G20" s="3"/>
    </row>
    <row r="21" spans="1:11">
      <c r="B21" s="16"/>
      <c r="C21" s="16"/>
      <c r="D21" s="16"/>
      <c r="E21" s="16"/>
      <c r="F21" s="16"/>
      <c r="G21" s="16"/>
      <c r="H21" s="16"/>
      <c r="I21" s="16"/>
      <c r="J21" s="16"/>
    </row>
    <row r="22" spans="1:11">
      <c r="B22" s="33"/>
      <c r="C22" s="33"/>
      <c r="D22" s="33"/>
      <c r="E22" s="33"/>
      <c r="F22" s="33"/>
      <c r="G22" s="33"/>
      <c r="H22" s="33"/>
      <c r="I22" s="33"/>
      <c r="J22" s="27"/>
    </row>
    <row r="23" spans="1:11">
      <c r="B23" s="37"/>
      <c r="C23" s="37"/>
      <c r="D23" s="37"/>
      <c r="E23" s="37"/>
      <c r="F23" s="37"/>
      <c r="G23" s="37"/>
      <c r="H23" s="37"/>
      <c r="I23" s="37"/>
      <c r="J23" s="37"/>
      <c r="K23" s="3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G6" sqref="G6:H6"/>
    </sheetView>
  </sheetViews>
  <sheetFormatPr baseColWidth="10" defaultRowHeight="15"/>
  <cols>
    <col min="1" max="1" width="14.7109375" customWidth="1"/>
    <col min="2" max="7" width="11.42578125" customWidth="1"/>
  </cols>
  <sheetData>
    <row r="1" spans="1:15" ht="15.75">
      <c r="A1" s="13" t="s">
        <v>50</v>
      </c>
      <c r="B1" s="13"/>
      <c r="C1" s="13"/>
      <c r="D1" s="13"/>
      <c r="E1" s="13"/>
      <c r="F1" s="13"/>
      <c r="G1" s="13"/>
    </row>
    <row r="2" spans="1:15">
      <c r="A2" s="8" t="s">
        <v>12</v>
      </c>
      <c r="B2" s="8"/>
      <c r="C2" s="8"/>
      <c r="D2" s="8"/>
      <c r="E2" s="8"/>
      <c r="F2" s="8"/>
      <c r="G2" s="8"/>
    </row>
    <row r="3" spans="1:15">
      <c r="H3" s="12"/>
    </row>
    <row r="4" spans="1:15" ht="15.75">
      <c r="A4" s="36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5">
        <v>2016</v>
      </c>
      <c r="I4" s="15">
        <v>2017</v>
      </c>
      <c r="J4" s="19">
        <v>2018</v>
      </c>
      <c r="K4" s="19">
        <v>2019</v>
      </c>
      <c r="L4" s="19">
        <v>2020</v>
      </c>
      <c r="M4" s="15">
        <v>2021</v>
      </c>
      <c r="N4" s="15">
        <v>2022</v>
      </c>
      <c r="O4" s="19">
        <v>2023</v>
      </c>
    </row>
    <row r="5" spans="1:15" ht="15.75">
      <c r="A5" s="14"/>
    </row>
    <row r="6" spans="1:15">
      <c r="A6" s="7"/>
      <c r="B6" s="16"/>
      <c r="C6" s="16"/>
      <c r="D6" s="16"/>
      <c r="E6" s="16"/>
      <c r="F6" s="16"/>
      <c r="G6" s="48"/>
      <c r="H6" s="48"/>
      <c r="I6" s="48">
        <f>'Tabla 7'!I12/'Tabla 6'!I16</f>
        <v>0.79815148748473641</v>
      </c>
      <c r="J6" s="48">
        <f>'Tabla 7'!J12/'Tabla 6'!J16</f>
        <v>0.84457032685127376</v>
      </c>
      <c r="K6" s="48">
        <f>'Tabla 7'!K12/'Tabla 6'!K16</f>
        <v>0.34301553459333234</v>
      </c>
      <c r="L6" s="48">
        <f>'Tabla 7'!L12/'Tabla 6'!L16</f>
        <v>0.3370029556217139</v>
      </c>
      <c r="M6" s="48">
        <f>'Tabla 7'!M12/'Tabla 6'!M16</f>
        <v>0.38428373608707034</v>
      </c>
      <c r="N6" s="48">
        <f>'Tabla 7'!N12/'Tabla 6'!N16</f>
        <v>0.77599558241856159</v>
      </c>
      <c r="O6" s="48">
        <f>'Tabla 7'!O12/'Tabla 6'!O16</f>
        <v>0.84677547219769866</v>
      </c>
    </row>
    <row r="7" spans="1:15">
      <c r="A7" s="9"/>
      <c r="B7" s="21"/>
      <c r="C7" s="21"/>
      <c r="D7" s="21"/>
      <c r="E7" s="21"/>
      <c r="F7" s="21"/>
      <c r="G7" s="21"/>
      <c r="H7" s="28"/>
      <c r="I7" s="18"/>
      <c r="J7" s="18"/>
    </row>
    <row r="8" spans="1:15">
      <c r="A8" s="35" t="s">
        <v>6</v>
      </c>
      <c r="B8" s="20"/>
      <c r="C8" s="20"/>
      <c r="D8" s="20"/>
      <c r="E8" s="20"/>
      <c r="F8" s="20"/>
      <c r="G8" s="20"/>
      <c r="H8" s="32"/>
      <c r="I8" s="31"/>
      <c r="J8" s="31"/>
    </row>
    <row r="9" spans="1:15">
      <c r="A9" s="34"/>
      <c r="B9" s="7"/>
      <c r="C9" s="7"/>
      <c r="D9" s="7"/>
      <c r="E9" s="7"/>
      <c r="F9" s="7"/>
      <c r="G9" s="7"/>
    </row>
    <row r="10" spans="1:15">
      <c r="A10" s="34"/>
      <c r="B10" s="7"/>
      <c r="C10" s="7"/>
      <c r="D10" s="7"/>
      <c r="E10" s="7"/>
      <c r="F10" s="7"/>
      <c r="G10" s="7"/>
    </row>
    <row r="11" spans="1:15">
      <c r="A11" s="3" t="s">
        <v>13</v>
      </c>
      <c r="B11" s="30"/>
      <c r="C11" s="20"/>
      <c r="D11" s="20"/>
      <c r="E11" s="20"/>
      <c r="F11" s="20"/>
      <c r="G11" s="20"/>
    </row>
    <row r="12" spans="1:15">
      <c r="B12" s="32"/>
      <c r="C12" s="32"/>
      <c r="D12" s="32"/>
      <c r="E12" s="32"/>
      <c r="F12" s="32"/>
      <c r="G12" s="32"/>
      <c r="H12" s="32"/>
      <c r="I12" s="32"/>
      <c r="J12" s="32"/>
    </row>
    <row r="13" spans="1:15">
      <c r="B13" s="23"/>
      <c r="C13" s="23"/>
      <c r="D13" s="23"/>
      <c r="E13" s="23"/>
      <c r="F13" s="23"/>
      <c r="G13" s="23"/>
      <c r="H13" s="23"/>
      <c r="I13" s="23"/>
      <c r="J13" s="23"/>
    </row>
    <row r="14" spans="1:15">
      <c r="B14" s="3"/>
      <c r="C14" s="3"/>
      <c r="D14" s="3"/>
      <c r="E14" s="3"/>
      <c r="F14" s="3"/>
      <c r="G14" s="3"/>
    </row>
    <row r="15" spans="1:15">
      <c r="B15" s="16"/>
      <c r="C15" s="16"/>
      <c r="D15" s="16"/>
      <c r="E15" s="16"/>
      <c r="F15" s="16"/>
      <c r="G15" s="16"/>
      <c r="H15" s="16"/>
      <c r="I15" s="16"/>
      <c r="J15" s="16"/>
    </row>
    <row r="16" spans="1:15">
      <c r="B16" s="33"/>
      <c r="C16" s="33"/>
      <c r="D16" s="33"/>
      <c r="E16" s="33"/>
      <c r="F16" s="33"/>
      <c r="G16" s="33"/>
      <c r="H16" s="33"/>
      <c r="I16" s="33"/>
      <c r="J16" s="27"/>
    </row>
    <row r="17" spans="2:11">
      <c r="B17" s="37"/>
      <c r="C17" s="37"/>
      <c r="D17" s="37"/>
      <c r="E17" s="37"/>
      <c r="F17" s="37"/>
      <c r="G17" s="37"/>
      <c r="H17" s="37"/>
      <c r="I17" s="37"/>
      <c r="J17" s="37"/>
      <c r="K1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to-cal-60</cp:lastModifiedBy>
  <dcterms:created xsi:type="dcterms:W3CDTF">2017-06-23T09:59:28Z</dcterms:created>
  <dcterms:modified xsi:type="dcterms:W3CDTF">2025-04-23T08:52:29Z</dcterms:modified>
</cp:coreProperties>
</file>